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joanna.smith\Desktop\"/>
    </mc:Choice>
  </mc:AlternateContent>
  <xr:revisionPtr revIDLastSave="0" documentId="8_{542F4E47-F290-4C5B-8EDC-61D13C022108}" xr6:coauthVersionLast="47" xr6:coauthVersionMax="47" xr10:uidLastSave="{00000000-0000-0000-0000-000000000000}"/>
  <bookViews>
    <workbookView xWindow="857" yWindow="471" windowWidth="15454" windowHeight="9918" activeTab="1" xr2:uid="{00000000-000D-0000-FFFF-FFFF00000000}"/>
  </bookViews>
  <sheets>
    <sheet name="Debt Calculator" sheetId="2" r:id="rId1"/>
    <sheet name="Payoff Schedule" sheetId="3" r:id="rId2"/>
    <sheet name="Order" sheetId="12" state="hidden" r:id="rId3"/>
    <sheet name="Tax Tables" sheetId="11" state="hidden" r:id="rId4"/>
  </sheets>
  <definedNames>
    <definedName name="__DCA1" localSheetId="3">#REF!</definedName>
    <definedName name="__DCA1">#REF!</definedName>
    <definedName name="__DCA2" localSheetId="3">#REF!</definedName>
    <definedName name="__DCA2">#REF!</definedName>
    <definedName name="__DCA3" localSheetId="3">#REF!</definedName>
    <definedName name="__DCA3">#REF!</definedName>
    <definedName name="__DCA4" localSheetId="3">#REF!</definedName>
    <definedName name="__DCA4">#REF!</definedName>
    <definedName name="__DCA5" localSheetId="3">#REF!</definedName>
    <definedName name="__DCA5">#REF!</definedName>
    <definedName name="__DCA6" localSheetId="3">#REF!</definedName>
    <definedName name="__DCA6">#REF!</definedName>
    <definedName name="__DED1">#REF!</definedName>
    <definedName name="__DED2" localSheetId="3">#REF!</definedName>
    <definedName name="__DED2">#REF!</definedName>
    <definedName name="__DED3">#REF!</definedName>
    <definedName name="__DED4">#REF!</definedName>
    <definedName name="__FAN1" localSheetId="3">#REF!</definedName>
    <definedName name="__FAN1">#REF!</definedName>
    <definedName name="__FTA1" localSheetId="3">#REF!</definedName>
    <definedName name="__FTA1">#REF!</definedName>
    <definedName name="__FTG1" localSheetId="3">#REF!</definedName>
    <definedName name="__FTG1">#REF!</definedName>
    <definedName name="__PER1">#REF!</definedName>
    <definedName name="__PER2">#REF!</definedName>
    <definedName name="__PER3">#REF!</definedName>
    <definedName name="__PER4">#REF!</definedName>
    <definedName name="__SDI1" localSheetId="3">#REF!</definedName>
    <definedName name="__SDI1">#REF!</definedName>
    <definedName name="__SDM1" localSheetId="3">#REF!</definedName>
    <definedName name="__SDM1">#REF!</definedName>
    <definedName name="__SDM2" localSheetId="3">#REF!</definedName>
    <definedName name="__SDM2">#REF!</definedName>
    <definedName name="__STA1" localSheetId="3">#REF!</definedName>
    <definedName name="__STA1">#REF!</definedName>
    <definedName name="__STG1" localSheetId="3">#REF!</definedName>
    <definedName name="__STG1">#REF!</definedName>
    <definedName name="__TG1" localSheetId="3">#REF!</definedName>
    <definedName name="__TG1">#REF!</definedName>
    <definedName name="__TG2" localSheetId="3">#REF!</definedName>
    <definedName name="__TG2">#REF!</definedName>
    <definedName name="__TG3" localSheetId="3">#REF!</definedName>
    <definedName name="__TG3">#REF!</definedName>
    <definedName name="__TG4" localSheetId="3">#REF!</definedName>
    <definedName name="__TG4">#REF!</definedName>
    <definedName name="__TG5" localSheetId="3">#REF!</definedName>
    <definedName name="__TG5">#REF!</definedName>
    <definedName name="__TG6" localSheetId="3">#REF!</definedName>
    <definedName name="__TG6">#REF!</definedName>
    <definedName name="_DCA1">#REF!</definedName>
    <definedName name="_DCA2">#REF!</definedName>
    <definedName name="_DCA3">#REF!</definedName>
    <definedName name="_DCA4">#REF!</definedName>
    <definedName name="_DCA5">#REF!</definedName>
    <definedName name="_DCA6">#REF!</definedName>
    <definedName name="_DED1">#REF!</definedName>
    <definedName name="_DED2">#REF!</definedName>
    <definedName name="_DED3">#REF!</definedName>
    <definedName name="_DED4">#REF!</definedName>
    <definedName name="_FAN1">#REF!</definedName>
    <definedName name="_FTA1">#REF!</definedName>
    <definedName name="_FTG1">#REF!</definedName>
    <definedName name="_PER1">#REF!</definedName>
    <definedName name="_PER2">#REF!</definedName>
    <definedName name="_PER3">#REF!</definedName>
    <definedName name="_PER4">#REF!</definedName>
    <definedName name="_SDI1">#REF!</definedName>
    <definedName name="_SDM1">#REF!</definedName>
    <definedName name="_SDM2">#REF!</definedName>
    <definedName name="_STA1">#REF!</definedName>
    <definedName name="_STG1">#REF!</definedName>
    <definedName name="_TG1">#REF!</definedName>
    <definedName name="_TG2">#REF!</definedName>
    <definedName name="_TG3">#REF!</definedName>
    <definedName name="_TG4">#REF!</definedName>
    <definedName name="_TG5">#REF!</definedName>
    <definedName name="_TG6">#REF!</definedName>
    <definedName name="ADDALLOW">#REF!</definedName>
    <definedName name="CAT">#REF!</definedName>
    <definedName name="creditor_table">'Debt Calculator'!$B$9:$E$29</definedName>
    <definedName name="EPMC">#REF!</definedName>
    <definedName name="EPMC_">#REF!</definedName>
    <definedName name="EPMC2">#REF!</definedName>
    <definedName name="EPMCD">#REF!</definedName>
    <definedName name="FBSA1">#REF!</definedName>
    <definedName name="FBST1">#REF!</definedName>
    <definedName name="FEDE">#REF!</definedName>
    <definedName name="Federal">#REF!</definedName>
    <definedName name="FEDEXM">#REF!</definedName>
    <definedName name="FEDEXMPT">#REF!</definedName>
    <definedName name="FEDM">#REF!</definedName>
    <definedName name="Flex_Cash">#REF!</definedName>
    <definedName name="FMTR1">#REF!</definedName>
    <definedName name="FMTR2">#REF!</definedName>
    <definedName name="FMTR3">#REF!</definedName>
    <definedName name="FMTR4">#REF!</definedName>
    <definedName name="FMTR5">#REF!</definedName>
    <definedName name="FMTR6">#REF!</definedName>
    <definedName name="FOVR1">#REF!</definedName>
    <definedName name="FTAX1">#REF!</definedName>
    <definedName name="FTAX2">#REF!</definedName>
    <definedName name="FTAX3">#REF!</definedName>
    <definedName name="FTAX4">#REF!</definedName>
    <definedName name="FTAX5">#REF!</definedName>
    <definedName name="FTAX6">#REF!</definedName>
    <definedName name="FTXTBLM">#REF!</definedName>
    <definedName name="FTXTBLSH">#REF!</definedName>
    <definedName name="Gross">#REF!</definedName>
    <definedName name="Head_of_Household">'Tax Tables'!$B$33:$D$33</definedName>
    <definedName name="INSTRUCTIONS">#REF!</definedName>
    <definedName name="IT">#REF!</definedName>
    <definedName name="LIE">#REF!</definedName>
    <definedName name="LIEH">#REF!</definedName>
    <definedName name="LIEM1">#REF!</definedName>
    <definedName name="LIEM2">#REF!</definedName>
    <definedName name="LIES">#REF!</definedName>
    <definedName name="MACROS">#REF!</definedName>
    <definedName name="Married_Filing_Jointly">'Tax Tables'!$B$34:$D$34</definedName>
    <definedName name="MD_">#REF!</definedName>
    <definedName name="MED">#REF!</definedName>
    <definedName name="MED_">#REF!</definedName>
    <definedName name="OA_">#REF!</definedName>
    <definedName name="OAC">#REF!</definedName>
    <definedName name="OASDI">#REF!</definedName>
    <definedName name="OASDI_">#REF!</definedName>
    <definedName name="PAYFACT">#REF!</definedName>
    <definedName name="_xlnm.Print_Area" localSheetId="0">'Debt Calculator'!$A$1:$O$34</definedName>
    <definedName name="_xlnm.Print_Titles" localSheetId="1">'Payoff Schedule'!$18:$19</definedName>
    <definedName name="RETID_TABLE">#REF!</definedName>
    <definedName name="SADDALL">#REF!</definedName>
    <definedName name="SafetyCheck">#REF!</definedName>
    <definedName name="SBSA1">#REF!</definedName>
    <definedName name="SBST1">#REF!</definedName>
    <definedName name="SDED">#REF!</definedName>
    <definedName name="SDH">#REF!</definedName>
    <definedName name="SDI">#REF!</definedName>
    <definedName name="SDI_RATE">#REF!</definedName>
    <definedName name="SDIGRS">#REF!</definedName>
    <definedName name="SDS">#REF!</definedName>
    <definedName name="Single">'Tax Tables'!$B$35:$D$35</definedName>
    <definedName name="SMTR1">#REF!</definedName>
    <definedName name="SMTR2">#REF!</definedName>
    <definedName name="SMTR3">#REF!</definedName>
    <definedName name="SMTR4">#REF!</definedName>
    <definedName name="SMTR5">#REF!</definedName>
    <definedName name="SMTR6">#REF!</definedName>
    <definedName name="snowball" localSheetId="2">IF(Order!strategy=4,FALSE,TRUE)</definedName>
    <definedName name="snowball" localSheetId="3">IF([0]!strategy=4,FALSE,TRUE)</definedName>
    <definedName name="snowball">IF(strategy=4,FALSE,TRUE)</definedName>
    <definedName name="SOVR1">#REF!</definedName>
    <definedName name="STA">#REF!</definedName>
    <definedName name="State">#REF!</definedName>
    <definedName name="STAX1">#REF!</definedName>
    <definedName name="STAX2">#REF!</definedName>
    <definedName name="STAX3">#REF!</definedName>
    <definedName name="STAX4">#REF!</definedName>
    <definedName name="STAX5">#REF!</definedName>
    <definedName name="STAX6">#REF!</definedName>
    <definedName name="STE">#REF!</definedName>
    <definedName name="STM">#REF!</definedName>
    <definedName name="strategy" localSheetId="2">'Debt Calculator'!$K$6</definedName>
    <definedName name="strategy">'Debt Calculator'!$K$6</definedName>
    <definedName name="STXTBLM">#REF!</definedName>
    <definedName name="STXTBLS">#REF!</definedName>
    <definedName name="STXTBLUH">#REF!</definedName>
    <definedName name="TCRM0">#REF!</definedName>
    <definedName name="TCRM1">#REF!</definedName>
    <definedName name="TCRM2">#REF!</definedName>
    <definedName name="TCRMR">#REF!</definedName>
    <definedName name="TCRS0">#REF!</definedName>
    <definedName name="TCRS1">#REF!</definedName>
    <definedName name="TCRS2">#REF!</definedName>
    <definedName name="TCRSR">#REF!</definedName>
    <definedName name="Test">#REF!</definedName>
    <definedName name="TIER">#REF!</definedName>
    <definedName name="Total_A_R_Deductions">#REF!</definedName>
    <definedName name="Total_Flex">#REF!</definedName>
    <definedName name="TXCRB">#REF!</definedName>
    <definedName name="TXCREDIT">#REF!</definedName>
    <definedName name="TXCROV2">#REF!</definedName>
    <definedName name="TXCRR">#REF!</definedName>
    <definedName name="valuevx">42.314159</definedName>
    <definedName name="VOLDEDS">#REF!</definedName>
    <definedName name="WORK">#REF!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2" l="1"/>
  <c r="B20" i="3" s="1"/>
  <c r="A11" i="11"/>
  <c r="H11" i="11" s="1"/>
  <c r="B29" i="11"/>
  <c r="B38" i="11" s="1"/>
  <c r="C20" i="11"/>
  <c r="C21" i="11"/>
  <c r="C22" i="11"/>
  <c r="C23" i="11"/>
  <c r="C24" i="11"/>
  <c r="F38" i="11"/>
  <c r="I5" i="11"/>
  <c r="I6" i="11"/>
  <c r="I7" i="11"/>
  <c r="I8" i="11"/>
  <c r="F33" i="11"/>
  <c r="F5" i="11"/>
  <c r="F6" i="11"/>
  <c r="F7" i="11"/>
  <c r="F20" i="11"/>
  <c r="F21" i="11"/>
  <c r="F22" i="11"/>
  <c r="F23" i="11"/>
  <c r="F24" i="11"/>
  <c r="B11" i="11"/>
  <c r="B35" i="11" s="1"/>
  <c r="C5" i="11"/>
  <c r="C6" i="11"/>
  <c r="C7" i="11"/>
  <c r="C8" i="11"/>
  <c r="B8" i="12" a="1"/>
  <c r="G8" i="12" s="1"/>
  <c r="G11" i="12" s="1"/>
  <c r="C6" i="12"/>
  <c r="D6" i="12"/>
  <c r="E6" i="12"/>
  <c r="F6" i="12"/>
  <c r="B7" i="12" a="1"/>
  <c r="D7" i="12" s="1"/>
  <c r="C27" i="12"/>
  <c r="B9" i="12" a="1"/>
  <c r="C9" i="12" s="1"/>
  <c r="F9" i="12"/>
  <c r="C42" i="12"/>
  <c r="D27" i="12"/>
  <c r="D42" i="12"/>
  <c r="E27" i="12"/>
  <c r="E42" i="12"/>
  <c r="F27" i="12"/>
  <c r="F42" i="12"/>
  <c r="G27" i="12"/>
  <c r="G42" i="12"/>
  <c r="H27" i="12"/>
  <c r="H42" i="12"/>
  <c r="I27" i="12"/>
  <c r="I42" i="12"/>
  <c r="J27" i="12"/>
  <c r="J42" i="12"/>
  <c r="K27" i="12"/>
  <c r="K42" i="12"/>
  <c r="L27" i="12"/>
  <c r="L42" i="12"/>
  <c r="M27" i="12"/>
  <c r="M42" i="12"/>
  <c r="N27" i="12"/>
  <c r="N42" i="12"/>
  <c r="O27" i="12"/>
  <c r="O42" i="12"/>
  <c r="P27" i="12"/>
  <c r="P42" i="12"/>
  <c r="Q27" i="12"/>
  <c r="Q42" i="12"/>
  <c r="R27" i="12"/>
  <c r="R42" i="12"/>
  <c r="S27" i="12"/>
  <c r="S42" i="12"/>
  <c r="T27" i="12"/>
  <c r="T42" i="12"/>
  <c r="U27" i="12"/>
  <c r="U42" i="12"/>
  <c r="E30" i="2"/>
  <c r="C32" i="2" s="1"/>
  <c r="B10" i="12" a="1"/>
  <c r="G10" i="12" s="1"/>
  <c r="R9" i="12"/>
  <c r="D4" i="3"/>
  <c r="C57" i="12"/>
  <c r="D57" i="12"/>
  <c r="E57" i="12"/>
  <c r="F57" i="12"/>
  <c r="G57" i="12"/>
  <c r="H57" i="12"/>
  <c r="I57" i="12"/>
  <c r="J57" i="12"/>
  <c r="K57" i="12"/>
  <c r="L57" i="12"/>
  <c r="M57" i="12"/>
  <c r="N57" i="12"/>
  <c r="O57" i="12"/>
  <c r="P57" i="12"/>
  <c r="Q57" i="12"/>
  <c r="R57" i="12"/>
  <c r="S57" i="12"/>
  <c r="T57" i="12"/>
  <c r="U57" i="12"/>
  <c r="C50" i="12"/>
  <c r="D50" i="12"/>
  <c r="E50" i="12"/>
  <c r="F50" i="12"/>
  <c r="G50" i="12"/>
  <c r="H50" i="12"/>
  <c r="I50" i="12"/>
  <c r="J50" i="12"/>
  <c r="K50" i="12"/>
  <c r="L50" i="12"/>
  <c r="M50" i="12"/>
  <c r="N50" i="12"/>
  <c r="O50" i="12"/>
  <c r="P50" i="12"/>
  <c r="Q50" i="12"/>
  <c r="R50" i="12"/>
  <c r="S50" i="12"/>
  <c r="T50" i="12"/>
  <c r="U50" i="12"/>
  <c r="G6" i="12"/>
  <c r="H6" i="12"/>
  <c r="I6" i="12"/>
  <c r="J6" i="12"/>
  <c r="K6" i="12"/>
  <c r="L6" i="12"/>
  <c r="M6" i="12"/>
  <c r="N6" i="12"/>
  <c r="O6" i="12"/>
  <c r="P6" i="12"/>
  <c r="Q6" i="12"/>
  <c r="R6" i="12"/>
  <c r="S6" i="12"/>
  <c r="T6" i="12"/>
  <c r="U6" i="12"/>
  <c r="D29" i="11"/>
  <c r="A29" i="11"/>
  <c r="F25" i="11"/>
  <c r="F26" i="11"/>
  <c r="F27" i="11"/>
  <c r="F28" i="11"/>
  <c r="C25" i="11"/>
  <c r="C26" i="11"/>
  <c r="C27" i="11"/>
  <c r="C28" i="11"/>
  <c r="D17" i="11"/>
  <c r="A17" i="11"/>
  <c r="I9" i="11"/>
  <c r="I10" i="11"/>
  <c r="F8" i="11"/>
  <c r="F9" i="11"/>
  <c r="F10" i="11"/>
  <c r="C9" i="11"/>
  <c r="C10" i="11"/>
  <c r="F30" i="2"/>
  <c r="A11" i="2"/>
  <c r="A12" i="2" s="1"/>
  <c r="A13" i="2" s="1"/>
  <c r="A14" i="2" s="1"/>
  <c r="A15" i="2" s="1"/>
  <c r="A16" i="2" s="1"/>
  <c r="A17" i="2" s="1"/>
  <c r="A18" i="2" s="1"/>
  <c r="A19" i="2" s="1"/>
  <c r="A20" i="2" s="1"/>
  <c r="A21" i="2" s="1"/>
  <c r="A22" i="2" s="1"/>
  <c r="A23" i="2" s="1"/>
  <c r="A24" i="2" s="1"/>
  <c r="A25" i="2" s="1"/>
  <c r="A26" i="2" s="1"/>
  <c r="A27" i="2" s="1"/>
  <c r="A28" i="2" s="1"/>
  <c r="A29" i="2" s="1"/>
  <c r="C30" i="2"/>
  <c r="E9" i="12" l="1"/>
  <c r="D9" i="12"/>
  <c r="S9" i="12"/>
  <c r="P9" i="12"/>
  <c r="H9" i="12"/>
  <c r="G9" i="12"/>
  <c r="M10" i="12"/>
  <c r="B10" i="12"/>
  <c r="R7" i="12"/>
  <c r="Q7" i="12"/>
  <c r="M9" i="12"/>
  <c r="K7" i="12"/>
  <c r="O9" i="12"/>
  <c r="N9" i="12"/>
  <c r="P7" i="12"/>
  <c r="J9" i="12"/>
  <c r="B9" i="12"/>
  <c r="C7" i="12"/>
  <c r="S7" i="12"/>
  <c r="U8" i="12"/>
  <c r="U11" i="12" s="1"/>
  <c r="R8" i="12"/>
  <c r="R11" i="12" s="1"/>
  <c r="E8" i="12"/>
  <c r="E11" i="12" s="1"/>
  <c r="M8" i="12"/>
  <c r="M11" i="12" s="1"/>
  <c r="J8" i="12"/>
  <c r="J11" i="12" s="1"/>
  <c r="B8" i="12"/>
  <c r="B11" i="12" s="1"/>
  <c r="B15" i="12" s="1"/>
  <c r="L10" i="12"/>
  <c r="K10" i="12"/>
  <c r="U10" i="12"/>
  <c r="J10" i="12"/>
  <c r="T10" i="12"/>
  <c r="F10" i="12"/>
  <c r="Q8" i="12"/>
  <c r="Q11" i="12" s="1"/>
  <c r="I8" i="12"/>
  <c r="I11" i="12" s="1"/>
  <c r="S10" i="12"/>
  <c r="E10" i="12"/>
  <c r="J7" i="12"/>
  <c r="B7" i="12"/>
  <c r="D8" i="12"/>
  <c r="D11" i="12" s="1"/>
  <c r="U9" i="12"/>
  <c r="L9" i="12"/>
  <c r="R10" i="12"/>
  <c r="D10" i="12"/>
  <c r="I7" i="12"/>
  <c r="N8" i="12"/>
  <c r="N11" i="12" s="1"/>
  <c r="T9" i="12"/>
  <c r="K9" i="12"/>
  <c r="N10" i="12"/>
  <c r="C10" i="12"/>
  <c r="H7" i="12"/>
  <c r="C8" i="12"/>
  <c r="C11" i="12" s="1"/>
  <c r="D5" i="3"/>
  <c r="C33" i="2"/>
  <c r="D33" i="2" s="1"/>
  <c r="O7" i="12"/>
  <c r="G7" i="12"/>
  <c r="Q10" i="12"/>
  <c r="I10" i="12"/>
  <c r="Q9" i="12"/>
  <c r="I9" i="12"/>
  <c r="P10" i="12"/>
  <c r="H10" i="12"/>
  <c r="U7" i="12"/>
  <c r="M7" i="12"/>
  <c r="E7" i="12"/>
  <c r="F8" i="12"/>
  <c r="F11" i="12" s="1"/>
  <c r="N7" i="12"/>
  <c r="F7" i="12"/>
  <c r="T8" i="12"/>
  <c r="T11" i="12" s="1"/>
  <c r="P8" i="12"/>
  <c r="P11" i="12" s="1"/>
  <c r="L8" i="12"/>
  <c r="L11" i="12" s="1"/>
  <c r="H8" i="12"/>
  <c r="H11" i="12" s="1"/>
  <c r="O10" i="12"/>
  <c r="T7" i="12"/>
  <c r="L7" i="12"/>
  <c r="S8" i="12"/>
  <c r="S11" i="12" s="1"/>
  <c r="O8" i="12"/>
  <c r="O11" i="12" s="1"/>
  <c r="K8" i="12"/>
  <c r="K11" i="12" s="1"/>
  <c r="F42" i="11"/>
  <c r="B33" i="11"/>
  <c r="I11" i="11"/>
  <c r="C33" i="11" s="1"/>
  <c r="D33" i="11" s="1"/>
  <c r="C29" i="11"/>
  <c r="B40" i="11"/>
  <c r="C11" i="11"/>
  <c r="C35" i="11" s="1"/>
  <c r="D35" i="11" s="1"/>
  <c r="E11" i="11"/>
  <c r="E29" i="11"/>
  <c r="C15" i="12" l="1"/>
  <c r="C17" i="12" s="1"/>
  <c r="B17" i="12"/>
  <c r="B20" i="12"/>
  <c r="B18" i="12"/>
  <c r="B16" i="12"/>
  <c r="B19" i="12"/>
  <c r="F11" i="11"/>
  <c r="C34" i="11" s="1"/>
  <c r="D34" i="11" s="1"/>
  <c r="B34" i="11"/>
  <c r="C40" i="11"/>
  <c r="D40" i="11" s="1"/>
  <c r="C38" i="11"/>
  <c r="D38" i="11" s="1"/>
  <c r="B39" i="11"/>
  <c r="F29" i="11"/>
  <c r="C39" i="11" s="1"/>
  <c r="D39" i="11" s="1"/>
  <c r="C18" i="12" l="1"/>
  <c r="C19" i="12"/>
  <c r="C16" i="12"/>
  <c r="D15" i="12"/>
  <c r="D17" i="12" s="1"/>
  <c r="D16" i="12" l="1"/>
  <c r="E15" i="12"/>
  <c r="D19" i="12"/>
  <c r="D18" i="12"/>
  <c r="E17" i="12" l="1"/>
  <c r="F15" i="12"/>
  <c r="E16" i="12"/>
  <c r="E23" i="12" s="1"/>
  <c r="E19" i="12"/>
  <c r="E18" i="12"/>
  <c r="D22" i="12"/>
  <c r="E22" i="12"/>
  <c r="C24" i="12"/>
  <c r="C23" i="12"/>
  <c r="B23" i="12"/>
  <c r="D21" i="12"/>
  <c r="C21" i="12"/>
  <c r="C22" i="12"/>
  <c r="B21" i="12"/>
  <c r="B24" i="12"/>
  <c r="D24" i="12"/>
  <c r="D23" i="12"/>
  <c r="F19" i="12" l="1"/>
  <c r="E24" i="12" s="1"/>
  <c r="G15" i="12"/>
  <c r="F16" i="12"/>
  <c r="F18" i="12"/>
  <c r="B22" i="12" s="1"/>
  <c r="B43" i="12" s="1"/>
  <c r="B45" i="12" s="1"/>
  <c r="B46" i="12" s="1"/>
  <c r="F17" i="12"/>
  <c r="E21" i="12" s="1"/>
  <c r="F44" i="12"/>
  <c r="B28" i="12"/>
  <c r="D44" i="12"/>
  <c r="B51" i="12"/>
  <c r="E52" i="12"/>
  <c r="C52" i="12"/>
  <c r="B58" i="12"/>
  <c r="F24" i="12" l="1"/>
  <c r="F21" i="12"/>
  <c r="F23" i="12"/>
  <c r="F22" i="12"/>
  <c r="B44" i="12"/>
  <c r="G19" i="12"/>
  <c r="G18" i="12"/>
  <c r="G17" i="12"/>
  <c r="G16" i="12"/>
  <c r="H15" i="12"/>
  <c r="F29" i="12"/>
  <c r="F52" i="12"/>
  <c r="B53" i="12"/>
  <c r="B54" i="12" s="1"/>
  <c r="B52" i="12"/>
  <c r="D29" i="12"/>
  <c r="C44" i="12"/>
  <c r="D52" i="12"/>
  <c r="F59" i="12"/>
  <c r="B30" i="12"/>
  <c r="B29" i="12"/>
  <c r="C29" i="12"/>
  <c r="D59" i="12"/>
  <c r="E59" i="12"/>
  <c r="E44" i="12"/>
  <c r="C59" i="12"/>
  <c r="E29" i="12"/>
  <c r="B60" i="12"/>
  <c r="B61" i="12" s="1"/>
  <c r="B59" i="12"/>
  <c r="H18" i="12" l="1"/>
  <c r="H17" i="12"/>
  <c r="I15" i="12"/>
  <c r="H16" i="12"/>
  <c r="H19" i="12"/>
  <c r="G23" i="12"/>
  <c r="G24" i="12"/>
  <c r="G29" i="12"/>
  <c r="G22" i="12"/>
  <c r="G21" i="12"/>
  <c r="G44" i="12"/>
  <c r="G59" i="12"/>
  <c r="G52" i="12"/>
  <c r="B31" i="12"/>
  <c r="B66" i="12" s="1"/>
  <c r="B32" i="12"/>
  <c r="B36" i="12"/>
  <c r="H59" i="12" l="1"/>
  <c r="H52" i="12"/>
  <c r="H22" i="12"/>
  <c r="H23" i="12"/>
  <c r="H24" i="12"/>
  <c r="H29" i="12"/>
  <c r="H44" i="12"/>
  <c r="H21" i="12"/>
  <c r="I17" i="12"/>
  <c r="I18" i="12"/>
  <c r="I19" i="12"/>
  <c r="J15" i="12"/>
  <c r="I16" i="12"/>
  <c r="B34" i="12"/>
  <c r="D8" i="3"/>
  <c r="D9" i="3"/>
  <c r="D10" i="3"/>
  <c r="D7" i="3"/>
  <c r="J18" i="12" l="1"/>
  <c r="J19" i="12"/>
  <c r="J16" i="12"/>
  <c r="J17" i="12"/>
  <c r="K15" i="12"/>
  <c r="I44" i="12"/>
  <c r="I24" i="12"/>
  <c r="I52" i="12"/>
  <c r="I59" i="12"/>
  <c r="I22" i="12"/>
  <c r="I23" i="12"/>
  <c r="I21" i="12"/>
  <c r="I29" i="12"/>
  <c r="Y20" i="3"/>
  <c r="D19" i="3"/>
  <c r="CK19" i="3"/>
  <c r="B35" i="12"/>
  <c r="K17" i="12" l="1"/>
  <c r="K19" i="12"/>
  <c r="L15" i="12"/>
  <c r="K18" i="12"/>
  <c r="K16" i="12"/>
  <c r="J44" i="12"/>
  <c r="J23" i="12"/>
  <c r="J59" i="12"/>
  <c r="J52" i="12"/>
  <c r="J24" i="12"/>
  <c r="J29" i="12"/>
  <c r="J22" i="12"/>
  <c r="J21" i="12"/>
  <c r="AT21" i="3"/>
  <c r="BO21" i="3" s="1"/>
  <c r="AT19" i="3"/>
  <c r="Y19" i="3"/>
  <c r="BO19" i="3"/>
  <c r="K44" i="12" l="1"/>
  <c r="K22" i="12"/>
  <c r="K29" i="12"/>
  <c r="K21" i="12"/>
  <c r="K23" i="12"/>
  <c r="K59" i="12"/>
  <c r="K24" i="12"/>
  <c r="K52" i="12"/>
  <c r="L16" i="12"/>
  <c r="L17" i="12"/>
  <c r="L19" i="12"/>
  <c r="M15" i="12"/>
  <c r="L18" i="12"/>
  <c r="M17" i="12" l="1"/>
  <c r="M18" i="12"/>
  <c r="M19" i="12"/>
  <c r="N15" i="12"/>
  <c r="M16" i="12"/>
  <c r="L29" i="12"/>
  <c r="L24" i="12"/>
  <c r="L59" i="12"/>
  <c r="L44" i="12"/>
  <c r="L22" i="12"/>
  <c r="L23" i="12"/>
  <c r="L21" i="12"/>
  <c r="L52" i="12"/>
  <c r="M44" i="12" l="1"/>
  <c r="M29" i="12"/>
  <c r="M52" i="12"/>
  <c r="M23" i="12"/>
  <c r="M22" i="12"/>
  <c r="M21" i="12"/>
  <c r="M24" i="12"/>
  <c r="M59" i="12"/>
  <c r="N19" i="12"/>
  <c r="N17" i="12"/>
  <c r="O15" i="12"/>
  <c r="N18" i="12"/>
  <c r="N16" i="12"/>
  <c r="O18" i="12" l="1"/>
  <c r="O17" i="12"/>
  <c r="O16" i="12"/>
  <c r="O19" i="12"/>
  <c r="P15" i="12"/>
  <c r="N22" i="12"/>
  <c r="N52" i="12"/>
  <c r="N59" i="12"/>
  <c r="N29" i="12"/>
  <c r="N21" i="12"/>
  <c r="N24" i="12"/>
  <c r="N23" i="12"/>
  <c r="N44" i="12"/>
  <c r="O52" i="12" l="1"/>
  <c r="O44" i="12"/>
  <c r="O23" i="12"/>
  <c r="O21" i="12"/>
  <c r="O29" i="12"/>
  <c r="O59" i="12"/>
  <c r="O22" i="12"/>
  <c r="O24" i="12"/>
  <c r="P17" i="12"/>
  <c r="P16" i="12"/>
  <c r="P18" i="12"/>
  <c r="Q15" i="12"/>
  <c r="P19" i="12"/>
  <c r="Q17" i="12" l="1"/>
  <c r="Q19" i="12"/>
  <c r="Q18" i="12"/>
  <c r="Q16" i="12"/>
  <c r="R15" i="12"/>
  <c r="P24" i="12"/>
  <c r="P29" i="12"/>
  <c r="P59" i="12"/>
  <c r="P23" i="12"/>
  <c r="P52" i="12"/>
  <c r="P44" i="12"/>
  <c r="P21" i="12"/>
  <c r="P22" i="12"/>
  <c r="R19" i="12" l="1"/>
  <c r="S15" i="12"/>
  <c r="R18" i="12"/>
  <c r="R16" i="12"/>
  <c r="R17" i="12"/>
  <c r="Q23" i="12"/>
  <c r="Q52" i="12"/>
  <c r="Q44" i="12"/>
  <c r="Q24" i="12"/>
  <c r="Q59" i="12"/>
  <c r="Q22" i="12"/>
  <c r="Q21" i="12"/>
  <c r="Q29" i="12"/>
  <c r="R44" i="12" l="1"/>
  <c r="R23" i="12"/>
  <c r="R59" i="12"/>
  <c r="R52" i="12"/>
  <c r="R24" i="12"/>
  <c r="R22" i="12"/>
  <c r="R29" i="12"/>
  <c r="R21" i="12"/>
  <c r="S18" i="12"/>
  <c r="S16" i="12"/>
  <c r="S19" i="12"/>
  <c r="S17" i="12"/>
  <c r="T15" i="12"/>
  <c r="T19" i="12" l="1"/>
  <c r="T17" i="12"/>
  <c r="T16" i="12"/>
  <c r="U15" i="12"/>
  <c r="T18" i="12"/>
  <c r="S44" i="12"/>
  <c r="S23" i="12"/>
  <c r="S52" i="12"/>
  <c r="S24" i="12"/>
  <c r="S21" i="12"/>
  <c r="S59" i="12"/>
  <c r="S29" i="12"/>
  <c r="S22" i="12"/>
  <c r="U19" i="12" l="1"/>
  <c r="U16" i="12"/>
  <c r="U17" i="12"/>
  <c r="U18" i="12"/>
  <c r="T24" i="12"/>
  <c r="T44" i="12"/>
  <c r="T29" i="12"/>
  <c r="T21" i="12"/>
  <c r="T22" i="12"/>
  <c r="T23" i="12"/>
  <c r="T52" i="12"/>
  <c r="T59" i="12"/>
  <c r="U44" i="12" l="1"/>
  <c r="U52" i="12"/>
  <c r="U24" i="12"/>
  <c r="U23" i="12"/>
  <c r="U22" i="12"/>
  <c r="U21" i="12"/>
  <c r="O28" i="12" s="1"/>
  <c r="U29" i="12"/>
  <c r="U59" i="12"/>
  <c r="I28" i="12" l="1"/>
  <c r="T28" i="12"/>
  <c r="G28" i="12"/>
  <c r="H28" i="12"/>
  <c r="D28" i="12"/>
  <c r="Q28" i="12"/>
  <c r="C28" i="12"/>
  <c r="C30" i="12" s="1"/>
  <c r="D30" i="12" s="1"/>
  <c r="F28" i="12"/>
  <c r="S28" i="12"/>
  <c r="U28" i="12"/>
  <c r="E28" i="12"/>
  <c r="R28" i="12"/>
  <c r="C43" i="12"/>
  <c r="C45" i="12" s="1"/>
  <c r="C46" i="12" s="1"/>
  <c r="F43" i="12"/>
  <c r="G43" i="12"/>
  <c r="M43" i="12"/>
  <c r="K43" i="12"/>
  <c r="D43" i="12"/>
  <c r="N43" i="12"/>
  <c r="T43" i="12"/>
  <c r="U43" i="12"/>
  <c r="E43" i="12"/>
  <c r="S43" i="12"/>
  <c r="I43" i="12"/>
  <c r="O43" i="12"/>
  <c r="L43" i="12"/>
  <c r="P43" i="12"/>
  <c r="Q43" i="12"/>
  <c r="J43" i="12"/>
  <c r="H43" i="12"/>
  <c r="R43" i="12"/>
  <c r="M28" i="12"/>
  <c r="K28" i="12"/>
  <c r="C51" i="12"/>
  <c r="C53" i="12" s="1"/>
  <c r="C54" i="12" s="1"/>
  <c r="D51" i="12"/>
  <c r="S51" i="12"/>
  <c r="Q51" i="12"/>
  <c r="I51" i="12"/>
  <c r="U51" i="12"/>
  <c r="T51" i="12"/>
  <c r="F51" i="12"/>
  <c r="R51" i="12"/>
  <c r="H51" i="12"/>
  <c r="E51" i="12"/>
  <c r="P51" i="12"/>
  <c r="K51" i="12"/>
  <c r="M51" i="12"/>
  <c r="L51" i="12"/>
  <c r="N51" i="12"/>
  <c r="G51" i="12"/>
  <c r="J51" i="12"/>
  <c r="O51" i="12"/>
  <c r="J28" i="12"/>
  <c r="P28" i="12"/>
  <c r="C58" i="12"/>
  <c r="C60" i="12" s="1"/>
  <c r="C61" i="12" s="1"/>
  <c r="I58" i="12"/>
  <c r="G58" i="12"/>
  <c r="O58" i="12"/>
  <c r="H58" i="12"/>
  <c r="K58" i="12"/>
  <c r="P58" i="12"/>
  <c r="D58" i="12"/>
  <c r="S58" i="12"/>
  <c r="R58" i="12"/>
  <c r="T58" i="12"/>
  <c r="F58" i="12"/>
  <c r="M58" i="12"/>
  <c r="Q58" i="12"/>
  <c r="J58" i="12"/>
  <c r="E58" i="12"/>
  <c r="U58" i="12"/>
  <c r="N58" i="12"/>
  <c r="L58" i="12"/>
  <c r="L28" i="12"/>
  <c r="N28" i="12"/>
  <c r="D60" i="12" l="1"/>
  <c r="D61" i="12" s="1"/>
  <c r="D53" i="12"/>
  <c r="D54" i="12" s="1"/>
  <c r="E30" i="12"/>
  <c r="E32" i="12" s="1"/>
  <c r="D45" i="12"/>
  <c r="D46" i="12" s="1"/>
  <c r="D32" i="12"/>
  <c r="D31" i="12"/>
  <c r="D66" i="12" s="1"/>
  <c r="D36" i="12"/>
  <c r="C31" i="12"/>
  <c r="C66" i="12" s="1"/>
  <c r="C32" i="12"/>
  <c r="C36" i="12"/>
  <c r="E60" i="12" l="1"/>
  <c r="E61" i="12" s="1"/>
  <c r="E31" i="12"/>
  <c r="E36" i="12"/>
  <c r="E45" i="12"/>
  <c r="E46" i="12" s="1"/>
  <c r="E66" i="12" s="1"/>
  <c r="F30" i="12"/>
  <c r="G30" i="12" s="1"/>
  <c r="E53" i="12"/>
  <c r="C34" i="12"/>
  <c r="C35" i="12" s="1"/>
  <c r="D34" i="12"/>
  <c r="D35" i="12" s="1"/>
  <c r="E9" i="3"/>
  <c r="E10" i="3"/>
  <c r="E8" i="3"/>
  <c r="Z20" i="3" s="1"/>
  <c r="E7" i="3"/>
  <c r="F8" i="3"/>
  <c r="AA20" i="3" s="1"/>
  <c r="F9" i="3"/>
  <c r="F10" i="3"/>
  <c r="F7" i="3"/>
  <c r="F60" i="12"/>
  <c r="E34" i="12"/>
  <c r="F36" i="12" l="1"/>
  <c r="AU21" i="3"/>
  <c r="BP21" i="3" s="1"/>
  <c r="G7" i="3"/>
  <c r="G19" i="3" s="1"/>
  <c r="G8" i="3"/>
  <c r="AB20" i="3" s="1"/>
  <c r="G9" i="3"/>
  <c r="G10" i="3"/>
  <c r="E35" i="12"/>
  <c r="F45" i="12"/>
  <c r="F46" i="12" s="1"/>
  <c r="F31" i="12"/>
  <c r="F32" i="12"/>
  <c r="F34" i="12" s="1"/>
  <c r="E54" i="12"/>
  <c r="F53" i="12"/>
  <c r="G31" i="12"/>
  <c r="H30" i="12"/>
  <c r="G32" i="12"/>
  <c r="G36" i="12"/>
  <c r="CL19" i="3"/>
  <c r="E19" i="3"/>
  <c r="F61" i="12"/>
  <c r="G60" i="12"/>
  <c r="AV21" i="3"/>
  <c r="BQ21" i="3" s="1"/>
  <c r="CM19" i="3"/>
  <c r="F19" i="3"/>
  <c r="CN19" i="3" l="1"/>
  <c r="AW21" i="3"/>
  <c r="BR21" i="3" s="1"/>
  <c r="F35" i="12"/>
  <c r="G45" i="12"/>
  <c r="G46" i="12" s="1"/>
  <c r="G66" i="12" s="1"/>
  <c r="F66" i="12"/>
  <c r="G34" i="12"/>
  <c r="F54" i="12"/>
  <c r="G53" i="12"/>
  <c r="H32" i="12"/>
  <c r="H34" i="12" s="1"/>
  <c r="H31" i="12"/>
  <c r="H36" i="12"/>
  <c r="I30" i="12"/>
  <c r="H60" i="12"/>
  <c r="G61" i="12"/>
  <c r="AA19" i="3"/>
  <c r="AV19" i="3"/>
  <c r="BQ19" i="3"/>
  <c r="AB19" i="3"/>
  <c r="BR19" i="3"/>
  <c r="AW19" i="3"/>
  <c r="Z19" i="3"/>
  <c r="BP19" i="3"/>
  <c r="AU19" i="3"/>
  <c r="H45" i="12"/>
  <c r="G35" i="12" l="1"/>
  <c r="I9" i="3"/>
  <c r="I8" i="3"/>
  <c r="AD294" i="3" s="1"/>
  <c r="I10" i="3"/>
  <c r="I7" i="3"/>
  <c r="CP19" i="3" s="1"/>
  <c r="H9" i="3"/>
  <c r="H7" i="3"/>
  <c r="H8" i="3"/>
  <c r="AC20" i="3" s="1"/>
  <c r="AX21" i="3" s="1"/>
  <c r="BS21" i="3" s="1"/>
  <c r="H10" i="3"/>
  <c r="G54" i="12"/>
  <c r="H53" i="12"/>
  <c r="I60" i="12"/>
  <c r="H61" i="12"/>
  <c r="AD106" i="3"/>
  <c r="AD231" i="3"/>
  <c r="AD69" i="3"/>
  <c r="AD66" i="3"/>
  <c r="AD120" i="3"/>
  <c r="AD267" i="3"/>
  <c r="AD199" i="3"/>
  <c r="I12" i="3"/>
  <c r="AD240" i="3"/>
  <c r="AD298" i="3"/>
  <c r="AD237" i="3"/>
  <c r="AD59" i="3"/>
  <c r="AD311" i="3"/>
  <c r="AD299" i="3"/>
  <c r="AD330" i="3"/>
  <c r="AD102" i="3"/>
  <c r="AD159" i="3"/>
  <c r="AD302" i="3"/>
  <c r="AD318" i="3"/>
  <c r="AD101" i="3"/>
  <c r="AD49" i="3"/>
  <c r="AD352" i="3"/>
  <c r="AD204" i="3"/>
  <c r="AD369" i="3"/>
  <c r="AD21" i="3"/>
  <c r="AD64" i="3"/>
  <c r="AD55" i="3"/>
  <c r="AD274" i="3"/>
  <c r="AD216" i="3"/>
  <c r="AD121" i="3"/>
  <c r="AD340" i="3"/>
  <c r="AD99" i="3"/>
  <c r="AD266" i="3"/>
  <c r="AD32" i="3"/>
  <c r="AD218" i="3"/>
  <c r="AD300" i="3"/>
  <c r="AD320" i="3"/>
  <c r="AD103" i="3"/>
  <c r="AD347" i="3"/>
  <c r="AD125" i="3"/>
  <c r="AD45" i="3"/>
  <c r="AD73" i="3"/>
  <c r="AD228" i="3"/>
  <c r="AD62" i="3"/>
  <c r="AD123" i="3"/>
  <c r="AD331" i="3"/>
  <c r="AD278" i="3"/>
  <c r="AD30" i="3"/>
  <c r="AD337" i="3"/>
  <c r="AD107" i="3"/>
  <c r="AD238" i="3"/>
  <c r="AD90" i="3"/>
  <c r="AD315" i="3"/>
  <c r="AD191" i="3"/>
  <c r="AD334" i="3"/>
  <c r="AD91" i="3"/>
  <c r="AD286" i="3"/>
  <c r="AD309" i="3"/>
  <c r="AD378" i="3"/>
  <c r="AD88" i="3"/>
  <c r="AD367" i="3"/>
  <c r="AD37" i="3"/>
  <c r="AD263" i="3"/>
  <c r="AD214" i="3"/>
  <c r="AD34" i="3"/>
  <c r="AD54" i="3"/>
  <c r="AD38" i="3"/>
  <c r="AD180" i="3"/>
  <c r="AD284" i="3"/>
  <c r="AD137" i="3"/>
  <c r="AD317" i="3"/>
  <c r="AD265" i="3"/>
  <c r="AD92" i="3"/>
  <c r="AD124" i="3"/>
  <c r="AD338" i="3"/>
  <c r="AD208" i="3"/>
  <c r="AD241" i="3"/>
  <c r="AD222" i="3"/>
  <c r="AD344" i="3"/>
  <c r="AD108" i="3"/>
  <c r="AD215" i="3"/>
  <c r="AD296" i="3"/>
  <c r="AD362" i="3"/>
  <c r="AD126" i="3"/>
  <c r="AD160" i="3"/>
  <c r="AD281" i="3"/>
  <c r="AD77" i="3"/>
  <c r="AD33" i="3"/>
  <c r="AD368" i="3"/>
  <c r="AD242" i="3"/>
  <c r="AD355" i="3"/>
  <c r="AD43" i="3"/>
  <c r="AD189" i="3"/>
  <c r="AD314" i="3"/>
  <c r="AD148" i="3"/>
  <c r="AD109" i="3"/>
  <c r="AD152" i="3"/>
  <c r="AD151" i="3"/>
  <c r="AD196" i="3"/>
  <c r="AD48" i="3"/>
  <c r="AD321" i="3"/>
  <c r="AD179" i="3"/>
  <c r="AD339" i="3"/>
  <c r="AD342" i="3"/>
  <c r="AD350" i="3"/>
  <c r="AD316" i="3"/>
  <c r="AD105" i="3"/>
  <c r="AD361" i="3"/>
  <c r="AD336" i="3"/>
  <c r="AD175" i="3"/>
  <c r="AD326" i="3"/>
  <c r="AD359" i="3"/>
  <c r="AD226" i="3"/>
  <c r="AD205" i="3"/>
  <c r="AD262" i="3"/>
  <c r="AD223" i="3"/>
  <c r="AD95" i="3"/>
  <c r="AD366" i="3"/>
  <c r="AD268" i="3"/>
  <c r="AD297" i="3"/>
  <c r="AD239" i="3"/>
  <c r="AD142" i="3"/>
  <c r="AD277" i="3"/>
  <c r="AD68" i="3"/>
  <c r="AD377" i="3"/>
  <c r="AD212" i="3"/>
  <c r="AD71" i="3"/>
  <c r="AD379" i="3"/>
  <c r="AD61" i="3"/>
  <c r="AD264" i="3"/>
  <c r="AD22" i="3"/>
  <c r="AD250" i="3"/>
  <c r="AD65" i="3"/>
  <c r="AD35" i="3"/>
  <c r="AD96" i="3"/>
  <c r="AD365" i="3"/>
  <c r="AD85" i="3"/>
  <c r="AD372" i="3"/>
  <c r="AD371" i="3"/>
  <c r="AD230" i="3"/>
  <c r="AD364" i="3"/>
  <c r="AD139" i="3"/>
  <c r="AD356" i="3"/>
  <c r="AD41" i="3"/>
  <c r="AD97" i="3"/>
  <c r="AD353" i="3"/>
  <c r="AD183" i="3"/>
  <c r="AD305" i="3"/>
  <c r="AD141" i="3"/>
  <c r="AD253" i="3"/>
  <c r="AD174" i="3"/>
  <c r="AD243" i="3"/>
  <c r="AD70" i="3"/>
  <c r="AD184" i="3"/>
  <c r="AD279" i="3"/>
  <c r="AD178" i="3"/>
  <c r="AD39" i="3"/>
  <c r="AD130" i="3"/>
  <c r="AD259" i="3"/>
  <c r="AD251" i="3"/>
  <c r="AD229" i="3"/>
  <c r="AD94" i="3"/>
  <c r="AD283" i="3"/>
  <c r="AD306" i="3"/>
  <c r="AD291" i="3"/>
  <c r="AD127" i="3"/>
  <c r="AD301" i="3"/>
  <c r="AD206" i="3"/>
  <c r="AD194" i="3"/>
  <c r="AD57" i="3"/>
  <c r="AD221" i="3"/>
  <c r="AD195" i="3"/>
  <c r="AD76" i="3"/>
  <c r="AD354" i="3"/>
  <c r="AD333" i="3"/>
  <c r="AD104" i="3"/>
  <c r="AD373" i="3"/>
  <c r="AD129" i="3"/>
  <c r="AD42" i="3"/>
  <c r="AD248" i="3"/>
  <c r="AD176" i="3"/>
  <c r="AD247" i="3"/>
  <c r="AD87" i="3"/>
  <c r="AD270" i="3"/>
  <c r="AD376" i="3"/>
  <c r="AD201" i="3"/>
  <c r="AD186" i="3"/>
  <c r="AD163" i="3"/>
  <c r="AD328" i="3"/>
  <c r="AD26" i="3"/>
  <c r="AD357" i="3"/>
  <c r="AD203" i="3"/>
  <c r="AD153" i="3"/>
  <c r="AD162" i="3"/>
  <c r="AD171" i="3"/>
  <c r="AD132" i="3"/>
  <c r="AD72" i="3"/>
  <c r="AD115" i="3"/>
  <c r="AD244" i="3"/>
  <c r="AD168" i="3"/>
  <c r="AD224" i="3"/>
  <c r="AD323" i="3"/>
  <c r="AD93" i="3"/>
  <c r="AD133" i="3"/>
  <c r="AD146" i="3"/>
  <c r="AD351" i="3"/>
  <c r="AD149" i="3"/>
  <c r="AD44" i="3"/>
  <c r="AD116" i="3"/>
  <c r="AD312" i="3"/>
  <c r="AD173" i="3"/>
  <c r="AD310" i="3"/>
  <c r="AD304" i="3"/>
  <c r="AD74" i="3"/>
  <c r="AD128" i="3"/>
  <c r="AD276" i="3"/>
  <c r="AD217" i="3"/>
  <c r="AD282" i="3"/>
  <c r="AD245" i="3"/>
  <c r="AD155" i="3"/>
  <c r="AD182" i="3"/>
  <c r="AD67" i="3"/>
  <c r="AD187" i="3"/>
  <c r="AD156" i="3"/>
  <c r="AD211" i="3"/>
  <c r="AD40" i="3"/>
  <c r="AD325" i="3"/>
  <c r="AD79" i="3"/>
  <c r="AD246" i="3"/>
  <c r="AD256" i="3"/>
  <c r="AD112" i="3"/>
  <c r="AD197" i="3"/>
  <c r="AD188" i="3"/>
  <c r="AD172" i="3"/>
  <c r="AD258" i="3"/>
  <c r="AD167" i="3"/>
  <c r="AD213" i="3"/>
  <c r="AD78" i="3"/>
  <c r="AD83" i="3"/>
  <c r="AD134" i="3"/>
  <c r="AD285" i="3"/>
  <c r="AD51" i="3"/>
  <c r="AD136" i="3"/>
  <c r="AD308" i="3"/>
  <c r="AD254" i="3"/>
  <c r="AD341" i="3"/>
  <c r="I11" i="3"/>
  <c r="AD114" i="3"/>
  <c r="AD166" i="3"/>
  <c r="AD23" i="3"/>
  <c r="AD118" i="3"/>
  <c r="AD252" i="3"/>
  <c r="AD232" i="3"/>
  <c r="AD190" i="3"/>
  <c r="AD144" i="3"/>
  <c r="AD255" i="3"/>
  <c r="AD271" i="3"/>
  <c r="AD36" i="3"/>
  <c r="AD260" i="3"/>
  <c r="AD140" i="3"/>
  <c r="AD192" i="3"/>
  <c r="AD235" i="3"/>
  <c r="AD113" i="3"/>
  <c r="AD345" i="3"/>
  <c r="AD111" i="3"/>
  <c r="AD181" i="3"/>
  <c r="AD332" i="3"/>
  <c r="AD60" i="3"/>
  <c r="AD58" i="3"/>
  <c r="AD303" i="3"/>
  <c r="AD370" i="3"/>
  <c r="AD131" i="3"/>
  <c r="AD164" i="3"/>
  <c r="AD343" i="3"/>
  <c r="AD31" i="3"/>
  <c r="AD154" i="3"/>
  <c r="AD380" i="3"/>
  <c r="CP381" i="3" s="1"/>
  <c r="AD227" i="3"/>
  <c r="AD313" i="3"/>
  <c r="AD292" i="3"/>
  <c r="AD165" i="3"/>
  <c r="I32" i="12"/>
  <c r="I34" i="12" s="1"/>
  <c r="I36" i="12"/>
  <c r="J30" i="12"/>
  <c r="I31" i="12"/>
  <c r="H46" i="12"/>
  <c r="H66" i="12" s="1"/>
  <c r="I45" i="12"/>
  <c r="H38" i="12"/>
  <c r="H35" i="12"/>
  <c r="AD374" i="3" l="1"/>
  <c r="AD86" i="3"/>
  <c r="I19" i="3"/>
  <c r="AD27" i="3"/>
  <c r="AD233" i="3"/>
  <c r="CP234" i="3" s="1"/>
  <c r="AD47" i="3"/>
  <c r="BT48" i="3" s="1"/>
  <c r="AD50" i="3"/>
  <c r="CP51" i="3" s="1"/>
  <c r="AD170" i="3"/>
  <c r="BT171" i="3" s="1"/>
  <c r="AD81" i="3"/>
  <c r="BT82" i="3" s="1"/>
  <c r="AD28" i="3"/>
  <c r="BT29" i="3" s="1"/>
  <c r="AD200" i="3"/>
  <c r="AY201" i="3" s="1"/>
  <c r="AD53" i="3"/>
  <c r="AD272" i="3"/>
  <c r="AY273" i="3" s="1"/>
  <c r="AD80" i="3"/>
  <c r="AY81" i="3" s="1"/>
  <c r="AD348" i="3"/>
  <c r="BT349" i="3" s="1"/>
  <c r="AD289" i="3"/>
  <c r="CP290" i="3" s="1"/>
  <c r="AD295" i="3"/>
  <c r="BT296" i="3" s="1"/>
  <c r="AD275" i="3"/>
  <c r="AY276" i="3" s="1"/>
  <c r="AD219" i="3"/>
  <c r="CP220" i="3" s="1"/>
  <c r="AD329" i="3"/>
  <c r="AD363" i="3"/>
  <c r="BT364" i="3" s="1"/>
  <c r="AD335" i="3"/>
  <c r="BT336" i="3" s="1"/>
  <c r="AD98" i="3"/>
  <c r="CP99" i="3" s="1"/>
  <c r="AD257" i="3"/>
  <c r="BT258" i="3" s="1"/>
  <c r="AD346" i="3"/>
  <c r="AY347" i="3" s="1"/>
  <c r="AD288" i="3"/>
  <c r="AY289" i="3" s="1"/>
  <c r="AD234" i="3"/>
  <c r="CP235" i="3" s="1"/>
  <c r="AD84" i="3"/>
  <c r="AD138" i="3"/>
  <c r="AY139" i="3" s="1"/>
  <c r="AD207" i="3"/>
  <c r="AY208" i="3" s="1"/>
  <c r="AD46" i="3"/>
  <c r="CP47" i="3" s="1"/>
  <c r="AD193" i="3"/>
  <c r="AY194" i="3" s="1"/>
  <c r="AD157" i="3"/>
  <c r="AY158" i="3" s="1"/>
  <c r="AD209" i="3"/>
  <c r="CP210" i="3" s="1"/>
  <c r="AD119" i="3"/>
  <c r="AY120" i="3" s="1"/>
  <c r="AD147" i="3"/>
  <c r="AD349" i="3"/>
  <c r="CP350" i="3" s="1"/>
  <c r="AD319" i="3"/>
  <c r="AY320" i="3" s="1"/>
  <c r="AD307" i="3"/>
  <c r="BT308" i="3" s="1"/>
  <c r="AD261" i="3"/>
  <c r="BT262" i="3" s="1"/>
  <c r="AD24" i="3"/>
  <c r="CP25" i="3" s="1"/>
  <c r="AD110" i="3"/>
  <c r="CP111" i="3" s="1"/>
  <c r="AD100" i="3"/>
  <c r="BT101" i="3" s="1"/>
  <c r="AD202" i="3"/>
  <c r="AD225" i="3"/>
  <c r="BT226" i="3" s="1"/>
  <c r="AD177" i="3"/>
  <c r="CP178" i="3" s="1"/>
  <c r="AD150" i="3"/>
  <c r="BT151" i="3" s="1"/>
  <c r="AD327" i="3"/>
  <c r="CP328" i="3" s="1"/>
  <c r="AD20" i="3"/>
  <c r="AY21" i="3" s="1"/>
  <c r="AD322" i="3"/>
  <c r="CP323" i="3" s="1"/>
  <c r="AD75" i="3"/>
  <c r="AY76" i="3" s="1"/>
  <c r="AD269" i="3"/>
  <c r="AD161" i="3"/>
  <c r="AY162" i="3" s="1"/>
  <c r="H19" i="3"/>
  <c r="CO19" i="3"/>
  <c r="AD63" i="3"/>
  <c r="CP64" i="3" s="1"/>
  <c r="AD169" i="3"/>
  <c r="CP170" i="3" s="1"/>
  <c r="AD210" i="3"/>
  <c r="CP211" i="3" s="1"/>
  <c r="AD122" i="3"/>
  <c r="AY123" i="3" s="1"/>
  <c r="AD280" i="3"/>
  <c r="AD249" i="3"/>
  <c r="BT250" i="3" s="1"/>
  <c r="AD56" i="3"/>
  <c r="AY57" i="3" s="1"/>
  <c r="AD82" i="3"/>
  <c r="AY83" i="3" s="1"/>
  <c r="AD52" i="3"/>
  <c r="BT53" i="3" s="1"/>
  <c r="AD89" i="3"/>
  <c r="AY90" i="3" s="1"/>
  <c r="AD375" i="3"/>
  <c r="AY376" i="3" s="1"/>
  <c r="AD143" i="3"/>
  <c r="AY144" i="3" s="1"/>
  <c r="AD287" i="3"/>
  <c r="AD220" i="3"/>
  <c r="AY221" i="3" s="1"/>
  <c r="AD158" i="3"/>
  <c r="AY159" i="3" s="1"/>
  <c r="AD360" i="3"/>
  <c r="CP361" i="3" s="1"/>
  <c r="AD135" i="3"/>
  <c r="CP136" i="3" s="1"/>
  <c r="AD324" i="3"/>
  <c r="BT325" i="3" s="1"/>
  <c r="AD198" i="3"/>
  <c r="BT199" i="3" s="1"/>
  <c r="AD185" i="3"/>
  <c r="CP186" i="3" s="1"/>
  <c r="AD236" i="3"/>
  <c r="AD358" i="3"/>
  <c r="CP359" i="3" s="1"/>
  <c r="AD25" i="3"/>
  <c r="BT26" i="3" s="1"/>
  <c r="AD29" i="3"/>
  <c r="CP30" i="3" s="1"/>
  <c r="AD117" i="3"/>
  <c r="AY118" i="3" s="1"/>
  <c r="AD293" i="3"/>
  <c r="BT294" i="3" s="1"/>
  <c r="AD145" i="3"/>
  <c r="BT146" i="3" s="1"/>
  <c r="AD290" i="3"/>
  <c r="CP291" i="3" s="1"/>
  <c r="AD273" i="3"/>
  <c r="H54" i="12"/>
  <c r="I53" i="12"/>
  <c r="J45" i="12"/>
  <c r="I46" i="12"/>
  <c r="I66" i="12" s="1"/>
  <c r="AY371" i="3"/>
  <c r="CP371" i="3"/>
  <c r="BT371" i="3"/>
  <c r="BT84" i="3"/>
  <c r="AY84" i="3"/>
  <c r="CP84" i="3"/>
  <c r="CP245" i="3"/>
  <c r="AY245" i="3"/>
  <c r="BT245" i="3"/>
  <c r="BT302" i="3"/>
  <c r="AY302" i="3"/>
  <c r="CP302" i="3"/>
  <c r="BT184" i="3"/>
  <c r="AY184" i="3"/>
  <c r="CP184" i="3"/>
  <c r="CP62" i="3"/>
  <c r="BT62" i="3"/>
  <c r="AY62" i="3"/>
  <c r="CP197" i="3"/>
  <c r="AY197" i="3"/>
  <c r="BT197" i="3"/>
  <c r="AY190" i="3"/>
  <c r="BT190" i="3"/>
  <c r="CP190" i="3"/>
  <c r="AY223" i="3"/>
  <c r="CP223" i="3"/>
  <c r="BT223" i="3"/>
  <c r="CP310" i="3"/>
  <c r="BT310" i="3"/>
  <c r="AY310" i="3"/>
  <c r="BT229" i="3"/>
  <c r="CP229" i="3"/>
  <c r="AY229" i="3"/>
  <c r="CP275" i="3"/>
  <c r="BT275" i="3"/>
  <c r="AY275" i="3"/>
  <c r="AY107" i="3"/>
  <c r="BT107" i="3"/>
  <c r="CP107" i="3"/>
  <c r="AY236" i="3"/>
  <c r="CP236" i="3"/>
  <c r="BT236" i="3"/>
  <c r="AY129" i="3"/>
  <c r="BT129" i="3"/>
  <c r="CP129" i="3"/>
  <c r="BT351" i="3"/>
  <c r="AY351" i="3"/>
  <c r="CP351" i="3"/>
  <c r="CP304" i="3"/>
  <c r="BT304" i="3"/>
  <c r="AY304" i="3"/>
  <c r="AY314" i="3"/>
  <c r="CP314" i="3"/>
  <c r="BT314" i="3"/>
  <c r="BT145" i="3"/>
  <c r="AY145" i="3"/>
  <c r="CP145" i="3"/>
  <c r="BT188" i="3"/>
  <c r="CP188" i="3"/>
  <c r="AY188" i="3"/>
  <c r="CP88" i="3"/>
  <c r="BT88" i="3"/>
  <c r="AY88" i="3"/>
  <c r="CP71" i="3"/>
  <c r="BT71" i="3"/>
  <c r="AY71" i="3"/>
  <c r="CP278" i="3"/>
  <c r="BT278" i="3"/>
  <c r="AY278" i="3"/>
  <c r="BT93" i="3"/>
  <c r="CP93" i="3"/>
  <c r="AY93" i="3"/>
  <c r="BT303" i="3"/>
  <c r="CP303" i="3"/>
  <c r="AY303" i="3"/>
  <c r="J9" i="3"/>
  <c r="J10" i="3"/>
  <c r="J8" i="3"/>
  <c r="J7" i="3"/>
  <c r="AY342" i="3"/>
  <c r="BT342" i="3"/>
  <c r="CP342" i="3"/>
  <c r="BT114" i="3"/>
  <c r="CP114" i="3"/>
  <c r="AY114" i="3"/>
  <c r="CP113" i="3"/>
  <c r="BT113" i="3"/>
  <c r="AY113" i="3"/>
  <c r="AY358" i="3"/>
  <c r="BT358" i="3"/>
  <c r="CP358" i="3"/>
  <c r="BT260" i="3"/>
  <c r="CP260" i="3"/>
  <c r="AY260" i="3"/>
  <c r="BT97" i="3"/>
  <c r="AY97" i="3"/>
  <c r="CP97" i="3"/>
  <c r="CP327" i="3"/>
  <c r="BT327" i="3"/>
  <c r="AY327" i="3"/>
  <c r="AY363" i="3"/>
  <c r="BT363" i="3"/>
  <c r="CP363" i="3"/>
  <c r="AY264" i="3"/>
  <c r="BT264" i="3"/>
  <c r="CP264" i="3"/>
  <c r="AY31" i="3"/>
  <c r="CP31" i="3"/>
  <c r="BT31" i="3"/>
  <c r="CP267" i="3"/>
  <c r="AY267" i="3"/>
  <c r="BT267" i="3"/>
  <c r="CP312" i="3"/>
  <c r="AY312" i="3"/>
  <c r="BT312" i="3"/>
  <c r="AY228" i="3"/>
  <c r="BT228" i="3"/>
  <c r="CP228" i="3"/>
  <c r="CP79" i="3"/>
  <c r="AY79" i="3"/>
  <c r="BT79" i="3"/>
  <c r="BT150" i="3"/>
  <c r="AY150" i="3"/>
  <c r="CP150" i="3"/>
  <c r="BT334" i="3"/>
  <c r="AY334" i="3"/>
  <c r="CP334" i="3"/>
  <c r="BT365" i="3"/>
  <c r="AY365" i="3"/>
  <c r="CP365" i="3"/>
  <c r="AY96" i="3"/>
  <c r="CP96" i="3"/>
  <c r="BT96" i="3"/>
  <c r="AY34" i="3"/>
  <c r="CP34" i="3"/>
  <c r="BT34" i="3"/>
  <c r="CP181" i="3"/>
  <c r="AY181" i="3"/>
  <c r="BT181" i="3"/>
  <c r="BT316" i="3"/>
  <c r="AY316" i="3"/>
  <c r="CP316" i="3"/>
  <c r="AY104" i="3"/>
  <c r="CP104" i="3"/>
  <c r="BT104" i="3"/>
  <c r="AY205" i="3"/>
  <c r="BT205" i="3"/>
  <c r="CP205" i="3"/>
  <c r="CP375" i="3"/>
  <c r="AY375" i="3"/>
  <c r="BT375" i="3"/>
  <c r="CP191" i="3"/>
  <c r="BT191" i="3"/>
  <c r="AY191" i="3"/>
  <c r="BT68" i="3"/>
  <c r="CP68" i="3"/>
  <c r="AY68" i="3"/>
  <c r="AY27" i="3"/>
  <c r="CP27" i="3"/>
  <c r="BT27" i="3"/>
  <c r="BT355" i="3"/>
  <c r="AY355" i="3"/>
  <c r="CP355" i="3"/>
  <c r="AY281" i="3"/>
  <c r="BT281" i="3"/>
  <c r="CP281" i="3"/>
  <c r="BT83" i="3"/>
  <c r="CP83" i="3"/>
  <c r="AY288" i="3"/>
  <c r="CP288" i="3"/>
  <c r="BT288" i="3"/>
  <c r="CP59" i="3"/>
  <c r="AY59" i="3"/>
  <c r="BT59" i="3"/>
  <c r="BT193" i="3"/>
  <c r="AY193" i="3"/>
  <c r="CP193" i="3"/>
  <c r="BT233" i="3"/>
  <c r="CP233" i="3"/>
  <c r="AY233" i="3"/>
  <c r="CP255" i="3"/>
  <c r="BT255" i="3"/>
  <c r="AY255" i="3"/>
  <c r="CP214" i="3"/>
  <c r="AY214" i="3"/>
  <c r="BT214" i="3"/>
  <c r="CP247" i="3"/>
  <c r="BT247" i="3"/>
  <c r="AY247" i="3"/>
  <c r="CP183" i="3"/>
  <c r="AY183" i="3"/>
  <c r="BT183" i="3"/>
  <c r="BT305" i="3"/>
  <c r="CP305" i="3"/>
  <c r="AY305" i="3"/>
  <c r="CP147" i="3"/>
  <c r="AY147" i="3"/>
  <c r="BT147" i="3"/>
  <c r="CP73" i="3"/>
  <c r="BT73" i="3"/>
  <c r="AY73" i="3"/>
  <c r="BT329" i="3"/>
  <c r="CP329" i="3"/>
  <c r="AY329" i="3"/>
  <c r="CP177" i="3"/>
  <c r="AY177" i="3"/>
  <c r="BT177" i="3"/>
  <c r="CP77" i="3"/>
  <c r="BT77" i="3"/>
  <c r="AY77" i="3"/>
  <c r="AY292" i="3"/>
  <c r="CP292" i="3"/>
  <c r="BT292" i="3"/>
  <c r="AY131" i="3"/>
  <c r="BT131" i="3"/>
  <c r="CP131" i="3"/>
  <c r="AY244" i="3"/>
  <c r="CP244" i="3"/>
  <c r="BT244" i="3"/>
  <c r="AY354" i="3"/>
  <c r="BT354" i="3"/>
  <c r="CP354" i="3"/>
  <c r="AY231" i="3"/>
  <c r="CP231" i="3"/>
  <c r="BT231" i="3"/>
  <c r="AY36" i="3"/>
  <c r="CP36" i="3"/>
  <c r="BT36" i="3"/>
  <c r="BT380" i="3"/>
  <c r="AY380" i="3"/>
  <c r="CP380" i="3"/>
  <c r="CP143" i="3"/>
  <c r="AY143" i="3"/>
  <c r="BT143" i="3"/>
  <c r="AY224" i="3"/>
  <c r="BT224" i="3"/>
  <c r="CP224" i="3"/>
  <c r="AY176" i="3"/>
  <c r="CP176" i="3"/>
  <c r="BT176" i="3"/>
  <c r="CP343" i="3"/>
  <c r="BT343" i="3"/>
  <c r="AY343" i="3"/>
  <c r="AY152" i="3"/>
  <c r="BT152" i="3"/>
  <c r="CP152" i="3"/>
  <c r="AY44" i="3"/>
  <c r="CP44" i="3"/>
  <c r="BT44" i="3"/>
  <c r="AY78" i="3"/>
  <c r="CP78" i="3"/>
  <c r="BT78" i="3"/>
  <c r="CP297" i="3"/>
  <c r="BT297" i="3"/>
  <c r="AY297" i="3"/>
  <c r="AY242" i="3"/>
  <c r="CP242" i="3"/>
  <c r="BT242" i="3"/>
  <c r="BT266" i="3"/>
  <c r="AY266" i="3"/>
  <c r="CP266" i="3"/>
  <c r="AY39" i="3"/>
  <c r="BT39" i="3"/>
  <c r="CP39" i="3"/>
  <c r="BT38" i="3"/>
  <c r="CP38" i="3"/>
  <c r="AY38" i="3"/>
  <c r="CP287" i="3"/>
  <c r="AY287" i="3"/>
  <c r="BT287" i="3"/>
  <c r="BT91" i="3"/>
  <c r="AY91" i="3"/>
  <c r="CP91" i="3"/>
  <c r="BT279" i="3"/>
  <c r="AY279" i="3"/>
  <c r="CP279" i="3"/>
  <c r="BT74" i="3"/>
  <c r="CP74" i="3"/>
  <c r="AY74" i="3"/>
  <c r="BT321" i="3"/>
  <c r="CP321" i="3"/>
  <c r="AY321" i="3"/>
  <c r="BT100" i="3"/>
  <c r="CP100" i="3"/>
  <c r="AY100" i="3"/>
  <c r="BT56" i="3"/>
  <c r="AY56" i="3"/>
  <c r="CP56" i="3"/>
  <c r="CP353" i="3"/>
  <c r="AY353" i="3"/>
  <c r="BT353" i="3"/>
  <c r="BT160" i="3"/>
  <c r="CP160" i="3"/>
  <c r="AY160" i="3"/>
  <c r="CP60" i="3"/>
  <c r="AY60" i="3"/>
  <c r="BT60" i="3"/>
  <c r="CP200" i="3"/>
  <c r="BT200" i="3"/>
  <c r="AY200" i="3"/>
  <c r="CP87" i="3"/>
  <c r="AY87" i="3"/>
  <c r="BT87" i="3"/>
  <c r="I61" i="12"/>
  <c r="J60" i="12"/>
  <c r="BT116" i="3"/>
  <c r="CP116" i="3"/>
  <c r="AY116" i="3"/>
  <c r="CP274" i="3"/>
  <c r="BT274" i="3"/>
  <c r="AY274" i="3"/>
  <c r="BT257" i="3"/>
  <c r="CP257" i="3"/>
  <c r="AY257" i="3"/>
  <c r="CP352" i="3"/>
  <c r="BT352" i="3"/>
  <c r="AY352" i="3"/>
  <c r="CP248" i="3"/>
  <c r="AY248" i="3"/>
  <c r="BT248" i="3"/>
  <c r="BT237" i="3"/>
  <c r="AY237" i="3"/>
  <c r="CP237" i="3"/>
  <c r="BT295" i="3"/>
  <c r="AY295" i="3"/>
  <c r="CP295" i="3"/>
  <c r="BT75" i="3"/>
  <c r="AY75" i="3"/>
  <c r="CP75" i="3"/>
  <c r="CP128" i="3"/>
  <c r="AY128" i="3"/>
  <c r="BT128" i="3"/>
  <c r="BT57" i="3"/>
  <c r="CP159" i="3"/>
  <c r="J31" i="12"/>
  <c r="J36" i="12"/>
  <c r="J32" i="12"/>
  <c r="J34" i="12" s="1"/>
  <c r="J38" i="12" s="1"/>
  <c r="K30" i="12"/>
  <c r="BT155" i="3"/>
  <c r="CP155" i="3"/>
  <c r="AY155" i="3"/>
  <c r="CP61" i="3"/>
  <c r="AY61" i="3"/>
  <c r="BT61" i="3"/>
  <c r="BT141" i="3"/>
  <c r="CP141" i="3"/>
  <c r="AY141" i="3"/>
  <c r="BT253" i="3"/>
  <c r="AY253" i="3"/>
  <c r="CP253" i="3"/>
  <c r="AY309" i="3"/>
  <c r="CP309" i="3"/>
  <c r="BT309" i="3"/>
  <c r="CP168" i="3"/>
  <c r="BT168" i="3"/>
  <c r="AY168" i="3"/>
  <c r="CP80" i="3"/>
  <c r="AY80" i="3"/>
  <c r="BT80" i="3"/>
  <c r="AY156" i="3"/>
  <c r="BT156" i="3"/>
  <c r="CP156" i="3"/>
  <c r="AY311" i="3"/>
  <c r="CP311" i="3"/>
  <c r="BT311" i="3"/>
  <c r="BT134" i="3"/>
  <c r="CP134" i="3"/>
  <c r="AY134" i="3"/>
  <c r="AY133" i="3"/>
  <c r="CP133" i="3"/>
  <c r="BT133" i="3"/>
  <c r="BT164" i="3"/>
  <c r="CP164" i="3"/>
  <c r="AY164" i="3"/>
  <c r="CP249" i="3"/>
  <c r="BT249" i="3"/>
  <c r="AY249" i="3"/>
  <c r="AY196" i="3"/>
  <c r="CP196" i="3"/>
  <c r="BT196" i="3"/>
  <c r="CP307" i="3"/>
  <c r="BT307" i="3"/>
  <c r="AY307" i="3"/>
  <c r="BT40" i="3"/>
  <c r="CP40" i="3"/>
  <c r="AY40" i="3"/>
  <c r="CP175" i="3"/>
  <c r="BT175" i="3"/>
  <c r="AY175" i="3"/>
  <c r="BT98" i="3"/>
  <c r="AY98" i="3"/>
  <c r="CP98" i="3"/>
  <c r="AY372" i="3"/>
  <c r="BT372" i="3"/>
  <c r="CP372" i="3"/>
  <c r="BT66" i="3"/>
  <c r="AY66" i="3"/>
  <c r="CP66" i="3"/>
  <c r="CP72" i="3"/>
  <c r="BT72" i="3"/>
  <c r="AY72" i="3"/>
  <c r="CP240" i="3"/>
  <c r="AY240" i="3"/>
  <c r="BT240" i="3"/>
  <c r="AY263" i="3"/>
  <c r="CP263" i="3"/>
  <c r="BT263" i="3"/>
  <c r="CP337" i="3"/>
  <c r="BT337" i="3"/>
  <c r="AY337" i="3"/>
  <c r="BT340" i="3"/>
  <c r="AY340" i="3"/>
  <c r="CP340" i="3"/>
  <c r="BT153" i="3"/>
  <c r="AY153" i="3"/>
  <c r="CP153" i="3"/>
  <c r="BT356" i="3"/>
  <c r="CP356" i="3"/>
  <c r="AY356" i="3"/>
  <c r="BT282" i="3"/>
  <c r="CP282" i="3"/>
  <c r="AY282" i="3"/>
  <c r="CP216" i="3"/>
  <c r="BT216" i="3"/>
  <c r="AY216" i="3"/>
  <c r="CP209" i="3"/>
  <c r="AY209" i="3"/>
  <c r="BT209" i="3"/>
  <c r="CP318" i="3"/>
  <c r="AY318" i="3"/>
  <c r="BT318" i="3"/>
  <c r="AY55" i="3"/>
  <c r="CP55" i="3"/>
  <c r="BT55" i="3"/>
  <c r="AY368" i="3"/>
  <c r="CP368" i="3"/>
  <c r="BT368" i="3"/>
  <c r="I368" i="3" s="1"/>
  <c r="CP92" i="3"/>
  <c r="BT92" i="3"/>
  <c r="AY92" i="3"/>
  <c r="CP239" i="3"/>
  <c r="BT239" i="3"/>
  <c r="AY239" i="3"/>
  <c r="BT332" i="3"/>
  <c r="AY332" i="3"/>
  <c r="CP332" i="3"/>
  <c r="BT46" i="3"/>
  <c r="AY46" i="3"/>
  <c r="CP46" i="3"/>
  <c r="BT301" i="3"/>
  <c r="CP301" i="3"/>
  <c r="AY301" i="3"/>
  <c r="AY341" i="3"/>
  <c r="CP341" i="3"/>
  <c r="BT341" i="3"/>
  <c r="BT65" i="3"/>
  <c r="AY65" i="3"/>
  <c r="CP65" i="3"/>
  <c r="BT50" i="3"/>
  <c r="CP50" i="3"/>
  <c r="AY50" i="3"/>
  <c r="CP103" i="3"/>
  <c r="BT103" i="3"/>
  <c r="AY103" i="3"/>
  <c r="BT238" i="3"/>
  <c r="CP238" i="3"/>
  <c r="AY238" i="3"/>
  <c r="CP268" i="3"/>
  <c r="BT268" i="3"/>
  <c r="AY268" i="3"/>
  <c r="AY28" i="3"/>
  <c r="CP28" i="3"/>
  <c r="BT28" i="3"/>
  <c r="BT32" i="3"/>
  <c r="CP32" i="3"/>
  <c r="AY32" i="3"/>
  <c r="CP333" i="3"/>
  <c r="BT333" i="3"/>
  <c r="AY333" i="3"/>
  <c r="BT261" i="3"/>
  <c r="CP261" i="3"/>
  <c r="AY261" i="3"/>
  <c r="CP119" i="3"/>
  <c r="AY119" i="3"/>
  <c r="BT119" i="3"/>
  <c r="BT137" i="3"/>
  <c r="CP137" i="3"/>
  <c r="AY137" i="3"/>
  <c r="BT259" i="3"/>
  <c r="CP259" i="3"/>
  <c r="AY259" i="3"/>
  <c r="AY326" i="3"/>
  <c r="BT326" i="3"/>
  <c r="CP326" i="3"/>
  <c r="AY246" i="3"/>
  <c r="CP246" i="3"/>
  <c r="BT246" i="3"/>
  <c r="AY174" i="3"/>
  <c r="CP174" i="3"/>
  <c r="BT174" i="3"/>
  <c r="AY94" i="3"/>
  <c r="CP94" i="3"/>
  <c r="BT94" i="3"/>
  <c r="CP172" i="3"/>
  <c r="BT172" i="3"/>
  <c r="AY172" i="3"/>
  <c r="AY187" i="3"/>
  <c r="BT187" i="3"/>
  <c r="CP187" i="3"/>
  <c r="CP43" i="3"/>
  <c r="AY43" i="3"/>
  <c r="BT43" i="3"/>
  <c r="AY222" i="3"/>
  <c r="CP222" i="3"/>
  <c r="BT222" i="3"/>
  <c r="BT284" i="3"/>
  <c r="CP284" i="3"/>
  <c r="AY284" i="3"/>
  <c r="AY179" i="3"/>
  <c r="BT179" i="3"/>
  <c r="CP179" i="3"/>
  <c r="CP254" i="3"/>
  <c r="AY254" i="3"/>
  <c r="BT254" i="3"/>
  <c r="BT42" i="3"/>
  <c r="AY42" i="3"/>
  <c r="CP42" i="3"/>
  <c r="AY373" i="3"/>
  <c r="BT373" i="3"/>
  <c r="CP373" i="3"/>
  <c r="AY251" i="3"/>
  <c r="CP251" i="3"/>
  <c r="BT251" i="3"/>
  <c r="BT213" i="3"/>
  <c r="AY213" i="3"/>
  <c r="CP213" i="3"/>
  <c r="CP298" i="3"/>
  <c r="BT298" i="3"/>
  <c r="AY298" i="3"/>
  <c r="AY206" i="3"/>
  <c r="BT206" i="3"/>
  <c r="CP206" i="3"/>
  <c r="AY362" i="3"/>
  <c r="BT362" i="3"/>
  <c r="CP362" i="3"/>
  <c r="AY180" i="3"/>
  <c r="BT180" i="3"/>
  <c r="CP180" i="3"/>
  <c r="AY110" i="3"/>
  <c r="BT110" i="3"/>
  <c r="CP110" i="3"/>
  <c r="CP243" i="3"/>
  <c r="BT243" i="3"/>
  <c r="AY243" i="3"/>
  <c r="CP161" i="3"/>
  <c r="BT161" i="3"/>
  <c r="AY161" i="3"/>
  <c r="AY109" i="3"/>
  <c r="CP109" i="3"/>
  <c r="BT109" i="3"/>
  <c r="BT339" i="3"/>
  <c r="AY339" i="3"/>
  <c r="CP339" i="3"/>
  <c r="BT138" i="3"/>
  <c r="AY138" i="3"/>
  <c r="CP138" i="3"/>
  <c r="AY35" i="3"/>
  <c r="CP35" i="3"/>
  <c r="BT35" i="3"/>
  <c r="BT89" i="3"/>
  <c r="AY89" i="3"/>
  <c r="CP89" i="3"/>
  <c r="CP335" i="3"/>
  <c r="BT335" i="3"/>
  <c r="AY335" i="3"/>
  <c r="BT108" i="3"/>
  <c r="AY108" i="3"/>
  <c r="CP108" i="3"/>
  <c r="CP124" i="3"/>
  <c r="BT124" i="3"/>
  <c r="AY124" i="3"/>
  <c r="CP126" i="3"/>
  <c r="BT126" i="3"/>
  <c r="AY126" i="3"/>
  <c r="CP219" i="3"/>
  <c r="BT219" i="3"/>
  <c r="AY219" i="3"/>
  <c r="BT122" i="3"/>
  <c r="AY122" i="3"/>
  <c r="CP122" i="3"/>
  <c r="CP22" i="3"/>
  <c r="AY22" i="3"/>
  <c r="BT22" i="3"/>
  <c r="AY102" i="3"/>
  <c r="CP102" i="3"/>
  <c r="BT102" i="3"/>
  <c r="AY331" i="3"/>
  <c r="CP331" i="3"/>
  <c r="BT331" i="3"/>
  <c r="CP299" i="3"/>
  <c r="BT299" i="3"/>
  <c r="AY299" i="3"/>
  <c r="AY121" i="3"/>
  <c r="BT121" i="3"/>
  <c r="CP121" i="3"/>
  <c r="BT70" i="3"/>
  <c r="CP70" i="3"/>
  <c r="AY70" i="3"/>
  <c r="I38" i="12"/>
  <c r="I35" i="12"/>
  <c r="CP344" i="3"/>
  <c r="BT344" i="3"/>
  <c r="AY344" i="3"/>
  <c r="CP182" i="3"/>
  <c r="AY182" i="3"/>
  <c r="BT182" i="3"/>
  <c r="BT37" i="3"/>
  <c r="CP37" i="3"/>
  <c r="AY37" i="3"/>
  <c r="CP24" i="3"/>
  <c r="BT24" i="3"/>
  <c r="AY24" i="3"/>
  <c r="BT52" i="3"/>
  <c r="AY52" i="3"/>
  <c r="CP52" i="3"/>
  <c r="BT173" i="3"/>
  <c r="AY173" i="3"/>
  <c r="CP173" i="3"/>
  <c r="AY41" i="3"/>
  <c r="BT41" i="3"/>
  <c r="CP41" i="3"/>
  <c r="BT283" i="3"/>
  <c r="CP283" i="3"/>
  <c r="AY283" i="3"/>
  <c r="CP313" i="3"/>
  <c r="BT313" i="3"/>
  <c r="AY313" i="3"/>
  <c r="AY324" i="3"/>
  <c r="BT324" i="3"/>
  <c r="CP324" i="3"/>
  <c r="CP163" i="3"/>
  <c r="AY163" i="3"/>
  <c r="BT163" i="3"/>
  <c r="BT202" i="3"/>
  <c r="CP202" i="3"/>
  <c r="AY202" i="3"/>
  <c r="CP130" i="3"/>
  <c r="AY130" i="3"/>
  <c r="BT130" i="3"/>
  <c r="BT58" i="3"/>
  <c r="AY58" i="3"/>
  <c r="CP58" i="3"/>
  <c r="CP95" i="3"/>
  <c r="BT95" i="3"/>
  <c r="AY95" i="3"/>
  <c r="AY280" i="3"/>
  <c r="BT280" i="3"/>
  <c r="CP280" i="3"/>
  <c r="CP142" i="3"/>
  <c r="AY142" i="3"/>
  <c r="BT142" i="3"/>
  <c r="AY357" i="3"/>
  <c r="CP357" i="3"/>
  <c r="BT357" i="3"/>
  <c r="BT86" i="3"/>
  <c r="AY86" i="3"/>
  <c r="CP86" i="3"/>
  <c r="BT23" i="3"/>
  <c r="CP23" i="3"/>
  <c r="AY23" i="3"/>
  <c r="AY378" i="3"/>
  <c r="BT378" i="3"/>
  <c r="CP378" i="3"/>
  <c r="CP269" i="3"/>
  <c r="BT269" i="3"/>
  <c r="AY269" i="3"/>
  <c r="BT227" i="3"/>
  <c r="CP227" i="3"/>
  <c r="AY227" i="3"/>
  <c r="CP106" i="3"/>
  <c r="BT106" i="3"/>
  <c r="AY106" i="3"/>
  <c r="AY322" i="3"/>
  <c r="BT322" i="3"/>
  <c r="CP322" i="3"/>
  <c r="BT149" i="3"/>
  <c r="CP149" i="3"/>
  <c r="AY149" i="3"/>
  <c r="BT369" i="3"/>
  <c r="CP369" i="3"/>
  <c r="AY369" i="3"/>
  <c r="CP127" i="3"/>
  <c r="BT127" i="3"/>
  <c r="AY127" i="3"/>
  <c r="BT345" i="3"/>
  <c r="CP345" i="3"/>
  <c r="AY345" i="3"/>
  <c r="BT125" i="3"/>
  <c r="CP125" i="3"/>
  <c r="AY125" i="3"/>
  <c r="CP285" i="3"/>
  <c r="BT285" i="3"/>
  <c r="AY285" i="3"/>
  <c r="AY215" i="3"/>
  <c r="CP215" i="3"/>
  <c r="BT215" i="3"/>
  <c r="CP379" i="3"/>
  <c r="AY379" i="3"/>
  <c r="BT379" i="3"/>
  <c r="BT192" i="3"/>
  <c r="AY192" i="3"/>
  <c r="CP192" i="3"/>
  <c r="BT338" i="3"/>
  <c r="CP338" i="3"/>
  <c r="AY338" i="3"/>
  <c r="BT63" i="3"/>
  <c r="AY63" i="3"/>
  <c r="CP63" i="3"/>
  <c r="AY348" i="3"/>
  <c r="CP348" i="3"/>
  <c r="BT348" i="3"/>
  <c r="AY33" i="3"/>
  <c r="CP33" i="3"/>
  <c r="BT33" i="3"/>
  <c r="CP217" i="3"/>
  <c r="AY217" i="3"/>
  <c r="BT217" i="3"/>
  <c r="AY370" i="3"/>
  <c r="CP370" i="3"/>
  <c r="BT370" i="3"/>
  <c r="CP319" i="3"/>
  <c r="BT319" i="3"/>
  <c r="AY319" i="3"/>
  <c r="AY300" i="3"/>
  <c r="BT300" i="3"/>
  <c r="CP300" i="3"/>
  <c r="BT241" i="3"/>
  <c r="CP241" i="3"/>
  <c r="AY241" i="3"/>
  <c r="AY67" i="3"/>
  <c r="BT67" i="3"/>
  <c r="CP67" i="3"/>
  <c r="BT232" i="3"/>
  <c r="AY232" i="3"/>
  <c r="CP232" i="3"/>
  <c r="AY166" i="3"/>
  <c r="BT166" i="3"/>
  <c r="CP166" i="3"/>
  <c r="BT165" i="3"/>
  <c r="CP165" i="3"/>
  <c r="AY165" i="3"/>
  <c r="AY112" i="3"/>
  <c r="CP112" i="3"/>
  <c r="BT112" i="3"/>
  <c r="CP272" i="3"/>
  <c r="BT272" i="3"/>
  <c r="AY272" i="3"/>
  <c r="CP167" i="3"/>
  <c r="BT167" i="3"/>
  <c r="AY167" i="3"/>
  <c r="AY286" i="3"/>
  <c r="CP286" i="3"/>
  <c r="BT286" i="3"/>
  <c r="CP189" i="3"/>
  <c r="BT189" i="3"/>
  <c r="AY189" i="3"/>
  <c r="CP212" i="3"/>
  <c r="BT212" i="3"/>
  <c r="AY212" i="3"/>
  <c r="AY218" i="3"/>
  <c r="CP218" i="3"/>
  <c r="BT218" i="3"/>
  <c r="AY117" i="3"/>
  <c r="BT117" i="3"/>
  <c r="CP117" i="3"/>
  <c r="AY225" i="3"/>
  <c r="CP225" i="3"/>
  <c r="BT225" i="3"/>
  <c r="CP154" i="3"/>
  <c r="BT154" i="3"/>
  <c r="AY154" i="3"/>
  <c r="AY377" i="3"/>
  <c r="BT377" i="3"/>
  <c r="CP377" i="3"/>
  <c r="CP374" i="3"/>
  <c r="BT374" i="3"/>
  <c r="AY374" i="3"/>
  <c r="AY195" i="3"/>
  <c r="BT195" i="3"/>
  <c r="CP195" i="3"/>
  <c r="AY230" i="3"/>
  <c r="CP230" i="3"/>
  <c r="BT230" i="3"/>
  <c r="AY54" i="3"/>
  <c r="CP54" i="3"/>
  <c r="BT54" i="3"/>
  <c r="AY330" i="3"/>
  <c r="BT330" i="3"/>
  <c r="CP330" i="3"/>
  <c r="CP85" i="3"/>
  <c r="AY85" i="3"/>
  <c r="BT85" i="3"/>
  <c r="AY19" i="3"/>
  <c r="AD19" i="3"/>
  <c r="BT19" i="3"/>
  <c r="BT293" i="3"/>
  <c r="AY293" i="3"/>
  <c r="CP293" i="3"/>
  <c r="BT132" i="3"/>
  <c r="AY132" i="3"/>
  <c r="CP132" i="3"/>
  <c r="AY346" i="3"/>
  <c r="BT346" i="3"/>
  <c r="CP346" i="3"/>
  <c r="AY256" i="3"/>
  <c r="BT256" i="3"/>
  <c r="CP256" i="3"/>
  <c r="BT115" i="3"/>
  <c r="CP115" i="3"/>
  <c r="AY115" i="3"/>
  <c r="CP135" i="3"/>
  <c r="BT135" i="3"/>
  <c r="AY135" i="3"/>
  <c r="BT198" i="3"/>
  <c r="CP198" i="3"/>
  <c r="AY198" i="3"/>
  <c r="BT157" i="3"/>
  <c r="CP157" i="3"/>
  <c r="AY157" i="3"/>
  <c r="CP277" i="3"/>
  <c r="AY277" i="3"/>
  <c r="BT277" i="3"/>
  <c r="BT45" i="3"/>
  <c r="AY45" i="3"/>
  <c r="CP45" i="3"/>
  <c r="BT169" i="3"/>
  <c r="CP169" i="3"/>
  <c r="AY169" i="3"/>
  <c r="AY204" i="3"/>
  <c r="CP204" i="3"/>
  <c r="BT204" i="3"/>
  <c r="CP271" i="3"/>
  <c r="BT271" i="3"/>
  <c r="AY271" i="3"/>
  <c r="CP105" i="3"/>
  <c r="BT105" i="3"/>
  <c r="AY105" i="3"/>
  <c r="AY207" i="3"/>
  <c r="CP207" i="3"/>
  <c r="BT207" i="3"/>
  <c r="AY252" i="3"/>
  <c r="BT252" i="3"/>
  <c r="CP252" i="3"/>
  <c r="CP185" i="3"/>
  <c r="BT185" i="3"/>
  <c r="AY185" i="3"/>
  <c r="CP306" i="3"/>
  <c r="BT306" i="3"/>
  <c r="AY306" i="3"/>
  <c r="BT140" i="3"/>
  <c r="AY140" i="3"/>
  <c r="CP140" i="3"/>
  <c r="AY366" i="3"/>
  <c r="BT366" i="3"/>
  <c r="CP366" i="3"/>
  <c r="CP265" i="3"/>
  <c r="AY265" i="3"/>
  <c r="BT265" i="3"/>
  <c r="BT69" i="3"/>
  <c r="CP69" i="3"/>
  <c r="AY69" i="3"/>
  <c r="AY367" i="3"/>
  <c r="BT367" i="3"/>
  <c r="CP367" i="3"/>
  <c r="CP360" i="3"/>
  <c r="BT360" i="3"/>
  <c r="AY360" i="3"/>
  <c r="AY317" i="3"/>
  <c r="BT317" i="3"/>
  <c r="CP317" i="3"/>
  <c r="BT49" i="3"/>
  <c r="CP49" i="3"/>
  <c r="AY49" i="3"/>
  <c r="CP315" i="3"/>
  <c r="BT315" i="3"/>
  <c r="AY315" i="3"/>
  <c r="CP148" i="3"/>
  <c r="BT148" i="3"/>
  <c r="AY148" i="3"/>
  <c r="CP101" i="3"/>
  <c r="CP203" i="3"/>
  <c r="AY203" i="3"/>
  <c r="BT203" i="3"/>
  <c r="AY226" i="3"/>
  <c r="CP226" i="3"/>
  <c r="BT270" i="3"/>
  <c r="CP270" i="3"/>
  <c r="AY270" i="3"/>
  <c r="AY48" i="3" l="1"/>
  <c r="BT162" i="3"/>
  <c r="AY234" i="3"/>
  <c r="BT359" i="3"/>
  <c r="BT350" i="3"/>
  <c r="I350" i="3" s="1"/>
  <c r="CP208" i="3"/>
  <c r="CP349" i="3"/>
  <c r="I349" i="3" s="1"/>
  <c r="BT221" i="3"/>
  <c r="I221" i="3" s="1"/>
  <c r="CP139" i="3"/>
  <c r="CP273" i="3"/>
  <c r="CP221" i="3"/>
  <c r="CP364" i="3"/>
  <c r="AY359" i="3"/>
  <c r="AY250" i="3"/>
  <c r="AY30" i="3"/>
  <c r="AY350" i="3"/>
  <c r="BT234" i="3"/>
  <c r="I234" i="3" s="1"/>
  <c r="I191" i="3"/>
  <c r="I104" i="3"/>
  <c r="I79" i="3"/>
  <c r="I71" i="3"/>
  <c r="I62" i="3"/>
  <c r="I245" i="3"/>
  <c r="AY290" i="3"/>
  <c r="CP48" i="3"/>
  <c r="I48" i="3" s="1"/>
  <c r="CP57" i="3"/>
  <c r="I57" i="3" s="1"/>
  <c r="CP53" i="3"/>
  <c r="BT81" i="3"/>
  <c r="CP336" i="3"/>
  <c r="I336" i="3" s="1"/>
  <c r="CP26" i="3"/>
  <c r="I26" i="3" s="1"/>
  <c r="AY26" i="3"/>
  <c r="BT208" i="3"/>
  <c r="I208" i="3" s="1"/>
  <c r="AY308" i="3"/>
  <c r="AY99" i="3"/>
  <c r="AY349" i="3"/>
  <c r="I292" i="3"/>
  <c r="BT30" i="3"/>
  <c r="CP162" i="3"/>
  <c r="I162" i="3" s="1"/>
  <c r="BT139" i="3"/>
  <c r="I139" i="3" s="1"/>
  <c r="AY364" i="3"/>
  <c r="BT51" i="3"/>
  <c r="I51" i="3" s="1"/>
  <c r="CP250" i="3"/>
  <c r="I250" i="3" s="1"/>
  <c r="I73" i="3"/>
  <c r="CP308" i="3"/>
  <c r="I308" i="3" s="1"/>
  <c r="I315" i="3"/>
  <c r="BT273" i="3"/>
  <c r="I273" i="3" s="1"/>
  <c r="CP158" i="3"/>
  <c r="BT158" i="3"/>
  <c r="BT347" i="3"/>
  <c r="CP151" i="3"/>
  <c r="CP262" i="3"/>
  <c r="I262" i="3" s="1"/>
  <c r="CP347" i="3"/>
  <c r="I176" i="3"/>
  <c r="AY262" i="3"/>
  <c r="CP258" i="3"/>
  <c r="I258" i="3" s="1"/>
  <c r="BT136" i="3"/>
  <c r="I136" i="3" s="1"/>
  <c r="CP194" i="3"/>
  <c r="BT328" i="3"/>
  <c r="I328" i="3" s="1"/>
  <c r="AY361" i="3"/>
  <c r="I93" i="3"/>
  <c r="I107" i="3"/>
  <c r="AY47" i="3"/>
  <c r="CP171" i="3"/>
  <c r="I171" i="3" s="1"/>
  <c r="CP294" i="3"/>
  <c r="I294" i="3" s="1"/>
  <c r="BT361" i="3"/>
  <c r="I361" i="3" s="1"/>
  <c r="CP325" i="3"/>
  <c r="I325" i="3" s="1"/>
  <c r="AY151" i="3"/>
  <c r="BT47" i="3"/>
  <c r="I47" i="3" s="1"/>
  <c r="AY336" i="3"/>
  <c r="AY51" i="3"/>
  <c r="AY294" i="3"/>
  <c r="BT323" i="3"/>
  <c r="I323" i="3" s="1"/>
  <c r="BT99" i="3"/>
  <c r="I99" i="3" s="1"/>
  <c r="CP82" i="3"/>
  <c r="I82" i="3" s="1"/>
  <c r="I363" i="3"/>
  <c r="AY328" i="3"/>
  <c r="CP320" i="3"/>
  <c r="CP81" i="3"/>
  <c r="I81" i="3" s="1"/>
  <c r="CP296" i="3"/>
  <c r="I296" i="3" s="1"/>
  <c r="CP118" i="3"/>
  <c r="AY53" i="3"/>
  <c r="I327" i="3"/>
  <c r="I275" i="3"/>
  <c r="I223" i="3"/>
  <c r="I371" i="3"/>
  <c r="I101" i="3"/>
  <c r="BT120" i="3"/>
  <c r="AY296" i="3"/>
  <c r="I151" i="3"/>
  <c r="BT194" i="3"/>
  <c r="AY258" i="3"/>
  <c r="AY82" i="3"/>
  <c r="I285" i="3"/>
  <c r="I95" i="3"/>
  <c r="I335" i="3"/>
  <c r="I333" i="3"/>
  <c r="I307" i="3"/>
  <c r="BT118" i="3"/>
  <c r="I242" i="3"/>
  <c r="I343" i="3"/>
  <c r="I74" i="3"/>
  <c r="I354" i="3"/>
  <c r="AY178" i="3"/>
  <c r="AY111" i="3"/>
  <c r="BT290" i="3"/>
  <c r="I290" i="3" s="1"/>
  <c r="AY186" i="3"/>
  <c r="I183" i="3"/>
  <c r="I152" i="3"/>
  <c r="BT76" i="3"/>
  <c r="AY171" i="3"/>
  <c r="I50" i="3"/>
  <c r="I155" i="3"/>
  <c r="AY199" i="3"/>
  <c r="BT64" i="3"/>
  <c r="I64" i="3" s="1"/>
  <c r="K8" i="3"/>
  <c r="K11" i="3" s="1"/>
  <c r="K10" i="3"/>
  <c r="K9" i="3"/>
  <c r="K7" i="3"/>
  <c r="K19" i="3" s="1"/>
  <c r="AY323" i="3"/>
  <c r="BT220" i="3"/>
  <c r="I220" i="3" s="1"/>
  <c r="BT291" i="3"/>
  <c r="I291" i="3" s="1"/>
  <c r="CP199" i="3"/>
  <c r="I199" i="3" s="1"/>
  <c r="CP144" i="3"/>
  <c r="BT123" i="3"/>
  <c r="AY170" i="3"/>
  <c r="BT21" i="3"/>
  <c r="BT25" i="3"/>
  <c r="I25" i="3" s="1"/>
  <c r="AY235" i="3"/>
  <c r="AY220" i="3"/>
  <c r="CP201" i="3"/>
  <c r="AY291" i="3"/>
  <c r="CP146" i="3"/>
  <c r="I146" i="3" s="1"/>
  <c r="AY136" i="3"/>
  <c r="BT144" i="3"/>
  <c r="CP123" i="3"/>
  <c r="BT170" i="3"/>
  <c r="I170" i="3" s="1"/>
  <c r="CP376" i="3"/>
  <c r="BT111" i="3"/>
  <c r="I111" i="3" s="1"/>
  <c r="BT201" i="3"/>
  <c r="BT235" i="3"/>
  <c r="I235" i="3" s="1"/>
  <c r="CP21" i="3"/>
  <c r="AY25" i="3"/>
  <c r="BT289" i="3"/>
  <c r="AY29" i="3"/>
  <c r="AY146" i="3"/>
  <c r="BT90" i="3"/>
  <c r="BT376" i="3"/>
  <c r="BT211" i="3"/>
  <c r="I211" i="3" s="1"/>
  <c r="BS19" i="3"/>
  <c r="AC19" i="3"/>
  <c r="AX19" i="3"/>
  <c r="CP76" i="3"/>
  <c r="BT178" i="3"/>
  <c r="I178" i="3" s="1"/>
  <c r="AY101" i="3"/>
  <c r="BT320" i="3"/>
  <c r="CP120" i="3"/>
  <c r="AY210" i="3"/>
  <c r="CP289" i="3"/>
  <c r="BT276" i="3"/>
  <c r="CP29" i="3"/>
  <c r="I29" i="3" s="1"/>
  <c r="I58" i="3"/>
  <c r="BT159" i="3"/>
  <c r="I159" i="3" s="1"/>
  <c r="BT186" i="3"/>
  <c r="I186" i="3" s="1"/>
  <c r="CP90" i="3"/>
  <c r="AY64" i="3"/>
  <c r="AY325" i="3"/>
  <c r="AY211" i="3"/>
  <c r="I334" i="3"/>
  <c r="I184" i="3"/>
  <c r="BT210" i="3"/>
  <c r="I210" i="3" s="1"/>
  <c r="CP276" i="3"/>
  <c r="I277" i="3"/>
  <c r="I85" i="3"/>
  <c r="I54" i="3"/>
  <c r="I230" i="3"/>
  <c r="I348" i="3"/>
  <c r="I106" i="3"/>
  <c r="I130" i="3"/>
  <c r="I299" i="3"/>
  <c r="I22" i="3"/>
  <c r="I35" i="3"/>
  <c r="I243" i="3"/>
  <c r="I172" i="3"/>
  <c r="I246" i="3"/>
  <c r="I28" i="3"/>
  <c r="I337" i="3"/>
  <c r="I309" i="3"/>
  <c r="I200" i="3"/>
  <c r="I353" i="3"/>
  <c r="I244" i="3"/>
  <c r="I278" i="3"/>
  <c r="I70" i="3"/>
  <c r="I213" i="3"/>
  <c r="I321" i="3"/>
  <c r="I91" i="3"/>
  <c r="I157" i="3"/>
  <c r="I23" i="3"/>
  <c r="I202" i="3"/>
  <c r="I121" i="3"/>
  <c r="I190" i="3"/>
  <c r="I257" i="3"/>
  <c r="I149" i="3"/>
  <c r="I110" i="3"/>
  <c r="I137" i="3"/>
  <c r="I303" i="3"/>
  <c r="I140" i="3"/>
  <c r="I42" i="3"/>
  <c r="I295" i="3"/>
  <c r="I193" i="3"/>
  <c r="I365" i="3"/>
  <c r="I270" i="3"/>
  <c r="I306" i="3"/>
  <c r="I207" i="3"/>
  <c r="I115" i="3"/>
  <c r="I286" i="3"/>
  <c r="I166" i="3"/>
  <c r="I269" i="3"/>
  <c r="I163" i="3"/>
  <c r="I180" i="3"/>
  <c r="I222" i="3"/>
  <c r="I340" i="3"/>
  <c r="I133" i="3"/>
  <c r="I168" i="3"/>
  <c r="I237" i="3"/>
  <c r="I352" i="3"/>
  <c r="I380" i="3"/>
  <c r="I14" i="3" s="1"/>
  <c r="I88" i="3"/>
  <c r="I314" i="3"/>
  <c r="I351" i="3"/>
  <c r="I54" i="12"/>
  <c r="J53" i="12"/>
  <c r="I69" i="3"/>
  <c r="I346" i="3"/>
  <c r="I117" i="3"/>
  <c r="I192" i="3"/>
  <c r="I41" i="3"/>
  <c r="I153" i="3"/>
  <c r="I98" i="3"/>
  <c r="I134" i="3"/>
  <c r="I355" i="3"/>
  <c r="I264" i="3"/>
  <c r="I342" i="3"/>
  <c r="I204" i="3"/>
  <c r="I45" i="3"/>
  <c r="I132" i="3"/>
  <c r="I374" i="3"/>
  <c r="I225" i="3"/>
  <c r="I112" i="3"/>
  <c r="I370" i="3"/>
  <c r="I215" i="3"/>
  <c r="I173" i="3"/>
  <c r="J35" i="12"/>
  <c r="I219" i="3"/>
  <c r="I89" i="3"/>
  <c r="I298" i="3"/>
  <c r="I239" i="3"/>
  <c r="I55" i="3"/>
  <c r="I78" i="3"/>
  <c r="I36" i="3"/>
  <c r="I247" i="3"/>
  <c r="I96" i="3"/>
  <c r="I31" i="3"/>
  <c r="I310" i="3"/>
  <c r="I197" i="3"/>
  <c r="AE45" i="3"/>
  <c r="AE117" i="3"/>
  <c r="AE146" i="3"/>
  <c r="AE349" i="3"/>
  <c r="AE66" i="3"/>
  <c r="AE136" i="3"/>
  <c r="AE148" i="3"/>
  <c r="AE367" i="3"/>
  <c r="AE44" i="3"/>
  <c r="AE144" i="3"/>
  <c r="AE102" i="3"/>
  <c r="AE81" i="3"/>
  <c r="AE24" i="3"/>
  <c r="AE108" i="3"/>
  <c r="AE252" i="3"/>
  <c r="AE170" i="3"/>
  <c r="AE246" i="3"/>
  <c r="AE64" i="3"/>
  <c r="AE193" i="3"/>
  <c r="AE369" i="3"/>
  <c r="AE72" i="3"/>
  <c r="AE351" i="3"/>
  <c r="AE302" i="3"/>
  <c r="AE76" i="3"/>
  <c r="AE181" i="3"/>
  <c r="AE63" i="3"/>
  <c r="AE175" i="3"/>
  <c r="AE160" i="3"/>
  <c r="AE379" i="3"/>
  <c r="AE140" i="3"/>
  <c r="AE67" i="3"/>
  <c r="AE356" i="3"/>
  <c r="AE249" i="3"/>
  <c r="AE207" i="3"/>
  <c r="AE185" i="3"/>
  <c r="AE69" i="3"/>
  <c r="AE256" i="3"/>
  <c r="AE122" i="3"/>
  <c r="AE100" i="3"/>
  <c r="AE215" i="3"/>
  <c r="AE232" i="3"/>
  <c r="AE96" i="3"/>
  <c r="AE172" i="3"/>
  <c r="AE197" i="3"/>
  <c r="AE203" i="3"/>
  <c r="AE104" i="3"/>
  <c r="AE176" i="3"/>
  <c r="AE206" i="3"/>
  <c r="AE209" i="3"/>
  <c r="AE85" i="3"/>
  <c r="AE184" i="3"/>
  <c r="AE229" i="3"/>
  <c r="AE233" i="3"/>
  <c r="AE30" i="3"/>
  <c r="AE83" i="3"/>
  <c r="AE284" i="3"/>
  <c r="AE257" i="3"/>
  <c r="AE350" i="3"/>
  <c r="AE118" i="3"/>
  <c r="AE362" i="3"/>
  <c r="AE281" i="3"/>
  <c r="AE264" i="3"/>
  <c r="AE315" i="3"/>
  <c r="AE139" i="3"/>
  <c r="AE130" i="3"/>
  <c r="AE163" i="3"/>
  <c r="AE137" i="3"/>
  <c r="AE22" i="3"/>
  <c r="AE224" i="3"/>
  <c r="AE110" i="3"/>
  <c r="AE255" i="3"/>
  <c r="AE80" i="3"/>
  <c r="AE174" i="3"/>
  <c r="AE241" i="3"/>
  <c r="AE186" i="3"/>
  <c r="AE374" i="3"/>
  <c r="AE192" i="3"/>
  <c r="AE191" i="3"/>
  <c r="AE180" i="3"/>
  <c r="AE372" i="3"/>
  <c r="AE309" i="3"/>
  <c r="AE131" i="3"/>
  <c r="AE32" i="3"/>
  <c r="AE21" i="3"/>
  <c r="AE262" i="3"/>
  <c r="AE121" i="3"/>
  <c r="AE82" i="3"/>
  <c r="AE204" i="3"/>
  <c r="AE279" i="3"/>
  <c r="AE313" i="3"/>
  <c r="AE90" i="3"/>
  <c r="AE208" i="3"/>
  <c r="AE293" i="3"/>
  <c r="AE331" i="3"/>
  <c r="AE106" i="3"/>
  <c r="AE216" i="3"/>
  <c r="AE311" i="3"/>
  <c r="AE355" i="3"/>
  <c r="AE57" i="3"/>
  <c r="AE77" i="3"/>
  <c r="AE316" i="3"/>
  <c r="AE339" i="3"/>
  <c r="AE278" i="3"/>
  <c r="AE129" i="3"/>
  <c r="AE318" i="3"/>
  <c r="AE273" i="3"/>
  <c r="AE107" i="3"/>
  <c r="AE303" i="3"/>
  <c r="AE337" i="3"/>
  <c r="AE71" i="3"/>
  <c r="AE291" i="3"/>
  <c r="AE276" i="3"/>
  <c r="AE31" i="3"/>
  <c r="AE288" i="3"/>
  <c r="AE277" i="3"/>
  <c r="AE354" i="3"/>
  <c r="AE87" i="3"/>
  <c r="AE343" i="3"/>
  <c r="AE231" i="3"/>
  <c r="AE267" i="3"/>
  <c r="AE299" i="3"/>
  <c r="AE289" i="3"/>
  <c r="AE177" i="3"/>
  <c r="AE360" i="3"/>
  <c r="AE258" i="3"/>
  <c r="AE285" i="3"/>
  <c r="AE321" i="3"/>
  <c r="AE116" i="3"/>
  <c r="AE88" i="3"/>
  <c r="AE333" i="3"/>
  <c r="AE52" i="3"/>
  <c r="AE23" i="3"/>
  <c r="AE103" i="3"/>
  <c r="AE236" i="3"/>
  <c r="AE366" i="3"/>
  <c r="AE29" i="3"/>
  <c r="AE111" i="3"/>
  <c r="AE240" i="3"/>
  <c r="AE375" i="3"/>
  <c r="AE25" i="3"/>
  <c r="AE92" i="3"/>
  <c r="AE248" i="3"/>
  <c r="AE161" i="3"/>
  <c r="AE222" i="3"/>
  <c r="AE58" i="3"/>
  <c r="AE135" i="3"/>
  <c r="AE348" i="3"/>
  <c r="AE166" i="3"/>
  <c r="AE171" i="3"/>
  <c r="AE196" i="3"/>
  <c r="AE282" i="3"/>
  <c r="AE149" i="3"/>
  <c r="AE202" i="3"/>
  <c r="AE48" i="3"/>
  <c r="AE210" i="3"/>
  <c r="AE200" i="3"/>
  <c r="AE158" i="3"/>
  <c r="AE150" i="3"/>
  <c r="AE59" i="3"/>
  <c r="AE352" i="3"/>
  <c r="AE230" i="3"/>
  <c r="AE363" i="3"/>
  <c r="AE84" i="3"/>
  <c r="AE275" i="3"/>
  <c r="AE213" i="3"/>
  <c r="AE41" i="3"/>
  <c r="AE254" i="3"/>
  <c r="AE317" i="3"/>
  <c r="AE189" i="3"/>
  <c r="AE179" i="3"/>
  <c r="AE223" i="3"/>
  <c r="AE308" i="3"/>
  <c r="AE39" i="3"/>
  <c r="AE89" i="3"/>
  <c r="AE268" i="3"/>
  <c r="AE211" i="3"/>
  <c r="AE43" i="3"/>
  <c r="AE105" i="3"/>
  <c r="AE272" i="3"/>
  <c r="AE225" i="3"/>
  <c r="AE51" i="3"/>
  <c r="AE73" i="3"/>
  <c r="AE280" i="3"/>
  <c r="AE243" i="3"/>
  <c r="AE326" i="3"/>
  <c r="AE60" i="3"/>
  <c r="AE120" i="3"/>
  <c r="AE119" i="3"/>
  <c r="AE287" i="3"/>
  <c r="AE20" i="3"/>
  <c r="AE260" i="3"/>
  <c r="AE198" i="3"/>
  <c r="AE237" i="3"/>
  <c r="AE342" i="3"/>
  <c r="AE98" i="3"/>
  <c r="AE182" i="3"/>
  <c r="AE328" i="3"/>
  <c r="AE157" i="3"/>
  <c r="AE234" i="3"/>
  <c r="AE65" i="3"/>
  <c r="AE165" i="3"/>
  <c r="AE219" i="3"/>
  <c r="AE305" i="3"/>
  <c r="AE113" i="3"/>
  <c r="AE214" i="3"/>
  <c r="AE86" i="3"/>
  <c r="AE239" i="3"/>
  <c r="AE336" i="3"/>
  <c r="AE141" i="3"/>
  <c r="AE269" i="3"/>
  <c r="AE188" i="3"/>
  <c r="AE34" i="3"/>
  <c r="AE358" i="3"/>
  <c r="AE212" i="3"/>
  <c r="AE265" i="3"/>
  <c r="AE143" i="3"/>
  <c r="AE26" i="3"/>
  <c r="AE359" i="3"/>
  <c r="AE218" i="3"/>
  <c r="AE323" i="3"/>
  <c r="AE205" i="3"/>
  <c r="AE167" i="3"/>
  <c r="AE378" i="3"/>
  <c r="AE173" i="3"/>
  <c r="AE128" i="3"/>
  <c r="AE138" i="3"/>
  <c r="AE50" i="3"/>
  <c r="AE368" i="3"/>
  <c r="AE127" i="3"/>
  <c r="AE259" i="3"/>
  <c r="AE220" i="3"/>
  <c r="AE42" i="3"/>
  <c r="AE153" i="3"/>
  <c r="AE340" i="3"/>
  <c r="AE47" i="3"/>
  <c r="AE334" i="3"/>
  <c r="AE33" i="3"/>
  <c r="AE195" i="3"/>
  <c r="AE286" i="3"/>
  <c r="AE357" i="3"/>
  <c r="J12" i="3"/>
  <c r="AE327" i="3"/>
  <c r="AE95" i="3"/>
  <c r="AE290" i="3"/>
  <c r="AE319" i="3"/>
  <c r="AE91" i="3"/>
  <c r="AE38" i="3"/>
  <c r="AE307" i="3"/>
  <c r="AE142" i="3"/>
  <c r="AE154" i="3"/>
  <c r="AE124" i="3"/>
  <c r="AE109" i="3"/>
  <c r="AE126" i="3"/>
  <c r="AE28" i="3"/>
  <c r="AE68" i="3"/>
  <c r="AE266" i="3"/>
  <c r="AE164" i="3"/>
  <c r="AE274" i="3"/>
  <c r="AE227" i="3"/>
  <c r="AE169" i="3"/>
  <c r="AE35" i="3"/>
  <c r="AE242" i="3"/>
  <c r="AE294" i="3"/>
  <c r="AE322" i="3"/>
  <c r="AE235" i="3"/>
  <c r="AE300" i="3"/>
  <c r="AE61" i="3"/>
  <c r="AE123" i="3"/>
  <c r="AE312" i="3"/>
  <c r="AE377" i="3"/>
  <c r="AE238" i="3"/>
  <c r="AE324" i="3"/>
  <c r="AE345" i="3"/>
  <c r="AE36" i="3"/>
  <c r="AE373" i="3"/>
  <c r="AE190" i="3"/>
  <c r="AE228" i="3"/>
  <c r="AE380" i="3"/>
  <c r="CQ381" i="3" s="1"/>
  <c r="AE370" i="3"/>
  <c r="AE75" i="3"/>
  <c r="AE134" i="3"/>
  <c r="AE314" i="3"/>
  <c r="AE250" i="3"/>
  <c r="AE310" i="3"/>
  <c r="AE332" i="3"/>
  <c r="AE125" i="3"/>
  <c r="AE245" i="3"/>
  <c r="AE344" i="3"/>
  <c r="AE56" i="3"/>
  <c r="AE325" i="3"/>
  <c r="AE132" i="3"/>
  <c r="AE253" i="3"/>
  <c r="AE55" i="3"/>
  <c r="AE271" i="3"/>
  <c r="AE201" i="3"/>
  <c r="AE292" i="3"/>
  <c r="AE74" i="3"/>
  <c r="AE217" i="3"/>
  <c r="AE297" i="3"/>
  <c r="AE199" i="3"/>
  <c r="AE283" i="3"/>
  <c r="AE97" i="3"/>
  <c r="AE101" i="3"/>
  <c r="AE94" i="3"/>
  <c r="AE159" i="3"/>
  <c r="AE162" i="3"/>
  <c r="AE152" i="3"/>
  <c r="AE295" i="3"/>
  <c r="AE335" i="3"/>
  <c r="AE244" i="3"/>
  <c r="AE115" i="3"/>
  <c r="AE93" i="3"/>
  <c r="AE346" i="3"/>
  <c r="AE79" i="3"/>
  <c r="AE168" i="3"/>
  <c r="AE226" i="3"/>
  <c r="AE183" i="3"/>
  <c r="AE40" i="3"/>
  <c r="AE78" i="3"/>
  <c r="AE155" i="3"/>
  <c r="AE296" i="3"/>
  <c r="AE151" i="3"/>
  <c r="AE133" i="3"/>
  <c r="AE306" i="3"/>
  <c r="AE301" i="3"/>
  <c r="AE37" i="3"/>
  <c r="AE304" i="3"/>
  <c r="AE70" i="3"/>
  <c r="AE365" i="3"/>
  <c r="AE99" i="3"/>
  <c r="AE320" i="3"/>
  <c r="AE27" i="3"/>
  <c r="AE353" i="3"/>
  <c r="AE53" i="3"/>
  <c r="AE194" i="3"/>
  <c r="AE62" i="3"/>
  <c r="AE46" i="3"/>
  <c r="AE341" i="3"/>
  <c r="AE145" i="3"/>
  <c r="AE49" i="3"/>
  <c r="AE114" i="3"/>
  <c r="AE329" i="3"/>
  <c r="AE263" i="3"/>
  <c r="AE147" i="3"/>
  <c r="AE261" i="3"/>
  <c r="AE347" i="3"/>
  <c r="AE364" i="3"/>
  <c r="AE54" i="3"/>
  <c r="AE251" i="3"/>
  <c r="AE270" i="3"/>
  <c r="J11" i="3"/>
  <c r="AE187" i="3"/>
  <c r="AE221" i="3"/>
  <c r="AE338" i="3"/>
  <c r="AE298" i="3"/>
  <c r="AE376" i="3"/>
  <c r="AE361" i="3"/>
  <c r="AE371" i="3"/>
  <c r="AE178" i="3"/>
  <c r="AE112" i="3"/>
  <c r="AE247" i="3"/>
  <c r="AE330" i="3"/>
  <c r="AE156" i="3"/>
  <c r="I367" i="3"/>
  <c r="I32" i="3"/>
  <c r="I372" i="3"/>
  <c r="I160" i="3"/>
  <c r="L30" i="12"/>
  <c r="K31" i="12"/>
  <c r="K32" i="12"/>
  <c r="K34" i="12" s="1"/>
  <c r="K36" i="12"/>
  <c r="I228" i="3"/>
  <c r="I224" i="3"/>
  <c r="I49" i="3"/>
  <c r="I364" i="3"/>
  <c r="I125" i="3"/>
  <c r="I301" i="3"/>
  <c r="I241" i="3"/>
  <c r="I339" i="3"/>
  <c r="I259" i="3"/>
  <c r="I156" i="3"/>
  <c r="I141" i="3"/>
  <c r="I30" i="3"/>
  <c r="AF24" i="3"/>
  <c r="AF289" i="3"/>
  <c r="I129" i="3"/>
  <c r="I198" i="3"/>
  <c r="I369" i="3"/>
  <c r="I280" i="3"/>
  <c r="I37" i="3"/>
  <c r="I356" i="3"/>
  <c r="I84" i="3"/>
  <c r="I256" i="3"/>
  <c r="I338" i="3"/>
  <c r="I86" i="3"/>
  <c r="I373" i="3"/>
  <c r="I238" i="3"/>
  <c r="I100" i="3"/>
  <c r="I266" i="3"/>
  <c r="I316" i="3"/>
  <c r="I260" i="3"/>
  <c r="I366" i="3"/>
  <c r="I226" i="3"/>
  <c r="I317" i="3"/>
  <c r="I185" i="3"/>
  <c r="I330" i="3"/>
  <c r="I212" i="3"/>
  <c r="I378" i="3"/>
  <c r="I357" i="3"/>
  <c r="I283" i="3"/>
  <c r="I182" i="3"/>
  <c r="I108" i="3"/>
  <c r="I109" i="3"/>
  <c r="I362" i="3"/>
  <c r="I179" i="3"/>
  <c r="I43" i="3"/>
  <c r="I261" i="3"/>
  <c r="I65" i="3"/>
  <c r="I216" i="3"/>
  <c r="I72" i="3"/>
  <c r="I40" i="3"/>
  <c r="I249" i="3"/>
  <c r="I61" i="3"/>
  <c r="I75" i="3"/>
  <c r="I53" i="3"/>
  <c r="I116" i="3"/>
  <c r="I279" i="3"/>
  <c r="I143" i="3"/>
  <c r="I329" i="3"/>
  <c r="I214" i="3"/>
  <c r="I233" i="3"/>
  <c r="I68" i="3"/>
  <c r="I205" i="3"/>
  <c r="I181" i="3"/>
  <c r="I312" i="3"/>
  <c r="I114" i="3"/>
  <c r="I105" i="3"/>
  <c r="I135" i="3"/>
  <c r="I293" i="3"/>
  <c r="I377" i="3"/>
  <c r="I167" i="3"/>
  <c r="I232" i="3"/>
  <c r="I300" i="3"/>
  <c r="I217" i="3"/>
  <c r="I345" i="3"/>
  <c r="I324" i="3"/>
  <c r="I52" i="3"/>
  <c r="I331" i="3"/>
  <c r="I126" i="3"/>
  <c r="I94" i="3"/>
  <c r="I103" i="3"/>
  <c r="I341" i="3"/>
  <c r="I46" i="3"/>
  <c r="I92" i="3"/>
  <c r="I318" i="3"/>
  <c r="I263" i="3"/>
  <c r="I80" i="3"/>
  <c r="I248" i="3"/>
  <c r="J61" i="12"/>
  <c r="K60" i="12"/>
  <c r="I60" i="3"/>
  <c r="I38" i="3"/>
  <c r="I44" i="3"/>
  <c r="I231" i="3"/>
  <c r="I77" i="3"/>
  <c r="I305" i="3"/>
  <c r="I288" i="3"/>
  <c r="I83" i="3"/>
  <c r="I150" i="3"/>
  <c r="I358" i="3"/>
  <c r="I188" i="3"/>
  <c r="I304" i="3"/>
  <c r="I236" i="3"/>
  <c r="I302" i="3"/>
  <c r="I203" i="3"/>
  <c r="I360" i="3"/>
  <c r="I265" i="3"/>
  <c r="I252" i="3"/>
  <c r="I169" i="3"/>
  <c r="I195" i="3"/>
  <c r="I189" i="3"/>
  <c r="I165" i="3"/>
  <c r="I67" i="3"/>
  <c r="I379" i="3"/>
  <c r="I127" i="3"/>
  <c r="I227" i="3"/>
  <c r="I142" i="3"/>
  <c r="I24" i="3"/>
  <c r="I206" i="3"/>
  <c r="I251" i="3"/>
  <c r="I326" i="3"/>
  <c r="I119" i="3"/>
  <c r="I268" i="3"/>
  <c r="I311" i="3"/>
  <c r="I128" i="3"/>
  <c r="I274" i="3"/>
  <c r="I87" i="3"/>
  <c r="I39" i="3"/>
  <c r="I131" i="3"/>
  <c r="I177" i="3"/>
  <c r="I359" i="3"/>
  <c r="I281" i="3"/>
  <c r="I27" i="3"/>
  <c r="I34" i="3"/>
  <c r="I267" i="3"/>
  <c r="I148" i="3"/>
  <c r="I271" i="3"/>
  <c r="I154" i="3"/>
  <c r="I218" i="3"/>
  <c r="I272" i="3"/>
  <c r="I319" i="3"/>
  <c r="I33" i="3"/>
  <c r="I63" i="3"/>
  <c r="I322" i="3"/>
  <c r="I313" i="3"/>
  <c r="I344" i="3"/>
  <c r="I102" i="3"/>
  <c r="I122" i="3"/>
  <c r="I124" i="3"/>
  <c r="I138" i="3"/>
  <c r="I161" i="3"/>
  <c r="I254" i="3"/>
  <c r="I284" i="3"/>
  <c r="I187" i="3"/>
  <c r="I174" i="3"/>
  <c r="I332" i="3"/>
  <c r="I209" i="3"/>
  <c r="I282" i="3"/>
  <c r="I240" i="3"/>
  <c r="I66" i="3"/>
  <c r="I175" i="3"/>
  <c r="I196" i="3"/>
  <c r="I164" i="3"/>
  <c r="I253" i="3"/>
  <c r="I56" i="3"/>
  <c r="I287" i="3"/>
  <c r="I297" i="3"/>
  <c r="I147" i="3"/>
  <c r="I255" i="3"/>
  <c r="I59" i="3"/>
  <c r="I375" i="3"/>
  <c r="I97" i="3"/>
  <c r="I113" i="3"/>
  <c r="J19" i="3"/>
  <c r="CQ19" i="3"/>
  <c r="I145" i="3"/>
  <c r="I229" i="3"/>
  <c r="K45" i="12"/>
  <c r="J46" i="12"/>
  <c r="J66" i="12" s="1"/>
  <c r="I194" i="3" l="1"/>
  <c r="AF45" i="3"/>
  <c r="AF158" i="3"/>
  <c r="BA159" i="3" s="1"/>
  <c r="AF281" i="3"/>
  <c r="AF200" i="3"/>
  <c r="BA201" i="3" s="1"/>
  <c r="I158" i="3"/>
  <c r="I289" i="3"/>
  <c r="I201" i="3"/>
  <c r="I347" i="3"/>
  <c r="CR19" i="3"/>
  <c r="I120" i="3"/>
  <c r="I123" i="3"/>
  <c r="I376" i="3"/>
  <c r="I118" i="3"/>
  <c r="AF41" i="3"/>
  <c r="BA42" i="3" s="1"/>
  <c r="AF213" i="3"/>
  <c r="CR214" i="3" s="1"/>
  <c r="AF29" i="3"/>
  <c r="CR30" i="3" s="1"/>
  <c r="AF322" i="3"/>
  <c r="AF110" i="3"/>
  <c r="BA111" i="3" s="1"/>
  <c r="AF172" i="3"/>
  <c r="CR173" i="3" s="1"/>
  <c r="AF253" i="3"/>
  <c r="CR254" i="3" s="1"/>
  <c r="AF380" i="3"/>
  <c r="CR381" i="3" s="1"/>
  <c r="AF168" i="3"/>
  <c r="BA169" i="3" s="1"/>
  <c r="AF177" i="3"/>
  <c r="CR178" i="3" s="1"/>
  <c r="I320" i="3"/>
  <c r="AF184" i="3"/>
  <c r="BV185" i="3" s="1"/>
  <c r="AF79" i="3"/>
  <c r="BA80" i="3" s="1"/>
  <c r="AF311" i="3"/>
  <c r="AF260" i="3"/>
  <c r="BA261" i="3" s="1"/>
  <c r="AF81" i="3"/>
  <c r="AF103" i="3"/>
  <c r="BA104" i="3" s="1"/>
  <c r="AF61" i="3"/>
  <c r="BV62" i="3" s="1"/>
  <c r="AF293" i="3"/>
  <c r="BA294" i="3" s="1"/>
  <c r="AF264" i="3"/>
  <c r="BA265" i="3" s="1"/>
  <c r="AF227" i="3"/>
  <c r="CR228" i="3" s="1"/>
  <c r="AF150" i="3"/>
  <c r="CR151" i="3" s="1"/>
  <c r="AF218" i="3"/>
  <c r="AF114" i="3"/>
  <c r="AF355" i="3"/>
  <c r="CR356" i="3" s="1"/>
  <c r="AF304" i="3"/>
  <c r="BA305" i="3" s="1"/>
  <c r="AF201" i="3"/>
  <c r="BA202" i="3" s="1"/>
  <c r="AF173" i="3"/>
  <c r="BA174" i="3" s="1"/>
  <c r="AF343" i="3"/>
  <c r="AF230" i="3"/>
  <c r="CR231" i="3" s="1"/>
  <c r="AF117" i="3"/>
  <c r="BA118" i="3" s="1"/>
  <c r="AF270" i="3"/>
  <c r="CR271" i="3" s="1"/>
  <c r="AF185" i="3"/>
  <c r="BV186" i="3" s="1"/>
  <c r="AF94" i="3"/>
  <c r="BV95" i="3" s="1"/>
  <c r="AF193" i="3"/>
  <c r="BV194" i="3" s="1"/>
  <c r="AF68" i="3"/>
  <c r="AF69" i="3"/>
  <c r="BV70" i="3" s="1"/>
  <c r="AF284" i="3"/>
  <c r="AF105" i="3"/>
  <c r="AF357" i="3"/>
  <c r="CR358" i="3" s="1"/>
  <c r="AF225" i="3"/>
  <c r="BV226" i="3" s="1"/>
  <c r="AF300" i="3"/>
  <c r="BA301" i="3" s="1"/>
  <c r="AF167" i="3"/>
  <c r="BA168" i="3" s="1"/>
  <c r="AF267" i="3"/>
  <c r="BV268" i="3" s="1"/>
  <c r="AF222" i="3"/>
  <c r="BA223" i="3" s="1"/>
  <c r="AF327" i="3"/>
  <c r="BV328" i="3" s="1"/>
  <c r="AF31" i="3"/>
  <c r="AF96" i="3"/>
  <c r="CR97" i="3" s="1"/>
  <c r="AF143" i="3"/>
  <c r="CR144" i="3" s="1"/>
  <c r="AF280" i="3"/>
  <c r="BA281" i="3" s="1"/>
  <c r="AF166" i="3"/>
  <c r="BA167" i="3" s="1"/>
  <c r="AF208" i="3"/>
  <c r="CR209" i="3" s="1"/>
  <c r="AF196" i="3"/>
  <c r="AF154" i="3"/>
  <c r="BA155" i="3" s="1"/>
  <c r="AF263" i="3"/>
  <c r="AF373" i="3"/>
  <c r="CR374" i="3" s="1"/>
  <c r="AF97" i="3"/>
  <c r="CR98" i="3" s="1"/>
  <c r="AF324" i="3"/>
  <c r="BA325" i="3" s="1"/>
  <c r="AF36" i="3"/>
  <c r="BV37" i="3" s="1"/>
  <c r="AF163" i="3"/>
  <c r="CR164" i="3" s="1"/>
  <c r="AF189" i="3"/>
  <c r="CR190" i="3" s="1"/>
  <c r="AF226" i="3"/>
  <c r="CR227" i="3" s="1"/>
  <c r="AF302" i="3"/>
  <c r="AF333" i="3"/>
  <c r="CR334" i="3" s="1"/>
  <c r="AF67" i="3"/>
  <c r="BA68" i="3" s="1"/>
  <c r="AF160" i="3"/>
  <c r="CR161" i="3" s="1"/>
  <c r="AF118" i="3"/>
  <c r="BV119" i="3" s="1"/>
  <c r="AF53" i="3"/>
  <c r="BV54" i="3" s="1"/>
  <c r="AF71" i="3"/>
  <c r="BV72" i="3" s="1"/>
  <c r="AF286" i="3"/>
  <c r="CR287" i="3" s="1"/>
  <c r="AF140" i="3"/>
  <c r="AF134" i="3"/>
  <c r="AF30" i="3"/>
  <c r="BA31" i="3" s="1"/>
  <c r="AF361" i="3"/>
  <c r="BV362" i="3" s="1"/>
  <c r="AF116" i="3"/>
  <c r="BV117" i="3" s="1"/>
  <c r="AF223" i="3"/>
  <c r="BV224" i="3" s="1"/>
  <c r="AF70" i="3"/>
  <c r="AF268" i="3"/>
  <c r="CR269" i="3" s="1"/>
  <c r="AF217" i="3"/>
  <c r="AF356" i="3"/>
  <c r="AF159" i="3"/>
  <c r="CR160" i="3" s="1"/>
  <c r="AF249" i="3"/>
  <c r="CR250" i="3" s="1"/>
  <c r="AF156" i="3"/>
  <c r="BV157" i="3" s="1"/>
  <c r="AF345" i="3"/>
  <c r="BA346" i="3" s="1"/>
  <c r="AF243" i="3"/>
  <c r="AF366" i="3"/>
  <c r="CR367" i="3" s="1"/>
  <c r="AF87" i="3"/>
  <c r="BA88" i="3" s="1"/>
  <c r="AF298" i="3"/>
  <c r="AF259" i="3"/>
  <c r="BA260" i="3" s="1"/>
  <c r="AF221" i="3"/>
  <c r="BV222" i="3" s="1"/>
  <c r="AF235" i="3"/>
  <c r="BV236" i="3" s="1"/>
  <c r="AF234" i="3"/>
  <c r="BA235" i="3" s="1"/>
  <c r="AF306" i="3"/>
  <c r="CR307" i="3" s="1"/>
  <c r="AF124" i="3"/>
  <c r="CR125" i="3" s="1"/>
  <c r="AF139" i="3"/>
  <c r="BA140" i="3" s="1"/>
  <c r="AF209" i="3"/>
  <c r="BV210" i="3" s="1"/>
  <c r="AF202" i="3"/>
  <c r="CR203" i="3" s="1"/>
  <c r="AF250" i="3"/>
  <c r="CR251" i="3" s="1"/>
  <c r="AF288" i="3"/>
  <c r="BA289" i="3" s="1"/>
  <c r="AF297" i="3"/>
  <c r="CR298" i="3" s="1"/>
  <c r="AF84" i="3"/>
  <c r="AF59" i="3"/>
  <c r="CR60" i="3" s="1"/>
  <c r="AF277" i="3"/>
  <c r="BA278" i="3" s="1"/>
  <c r="AF360" i="3"/>
  <c r="BA361" i="3" s="1"/>
  <c r="AF60" i="3"/>
  <c r="BA61" i="3" s="1"/>
  <c r="AF195" i="3"/>
  <c r="BV196" i="3" s="1"/>
  <c r="AF180" i="3"/>
  <c r="BA181" i="3" s="1"/>
  <c r="AF62" i="3"/>
  <c r="AF76" i="3"/>
  <c r="AF64" i="3"/>
  <c r="BV65" i="3" s="1"/>
  <c r="AF224" i="3"/>
  <c r="BA225" i="3" s="1"/>
  <c r="AF128" i="3"/>
  <c r="BA129" i="3" s="1"/>
  <c r="AF367" i="3"/>
  <c r="CR368" i="3" s="1"/>
  <c r="AF332" i="3"/>
  <c r="BA333" i="3" s="1"/>
  <c r="AF321" i="3"/>
  <c r="BV322" i="3" s="1"/>
  <c r="AF214" i="3"/>
  <c r="CR215" i="3" s="1"/>
  <c r="AF346" i="3"/>
  <c r="AF155" i="3"/>
  <c r="AF190" i="3"/>
  <c r="CR191" i="3" s="1"/>
  <c r="AF89" i="3"/>
  <c r="AF52" i="3"/>
  <c r="BA53" i="3" s="1"/>
  <c r="AF44" i="3"/>
  <c r="BV45" i="3" s="1"/>
  <c r="AF80" i="3"/>
  <c r="BV81" i="3" s="1"/>
  <c r="AF144" i="3"/>
  <c r="BV145" i="3" s="1"/>
  <c r="AF115" i="3"/>
  <c r="AF335" i="3"/>
  <c r="AF35" i="3"/>
  <c r="CR36" i="3" s="1"/>
  <c r="AF301" i="3"/>
  <c r="CR302" i="3" s="1"/>
  <c r="AF336" i="3"/>
  <c r="BA337" i="3" s="1"/>
  <c r="AF21" i="3"/>
  <c r="BA22" i="3" s="1"/>
  <c r="AF364" i="3"/>
  <c r="BA365" i="3" s="1"/>
  <c r="AF99" i="3"/>
  <c r="BA100" i="3" s="1"/>
  <c r="AF86" i="3"/>
  <c r="AF247" i="3"/>
  <c r="BA248" i="3" s="1"/>
  <c r="AF26" i="3"/>
  <c r="CR27" i="3" s="1"/>
  <c r="AF255" i="3"/>
  <c r="CR256" i="3" s="1"/>
  <c r="AF369" i="3"/>
  <c r="BA370" i="3" s="1"/>
  <c r="AF149" i="3"/>
  <c r="BV150" i="3" s="1"/>
  <c r="AF120" i="3"/>
  <c r="BA121" i="3" s="1"/>
  <c r="AF352" i="3"/>
  <c r="AF145" i="3"/>
  <c r="BA146" i="3" s="1"/>
  <c r="AF282" i="3"/>
  <c r="BA283" i="3" s="1"/>
  <c r="AF98" i="3"/>
  <c r="BV99" i="3" s="1"/>
  <c r="AF316" i="3"/>
  <c r="CR317" i="3" s="1"/>
  <c r="AF174" i="3"/>
  <c r="CR175" i="3" s="1"/>
  <c r="AF101" i="3"/>
  <c r="CR102" i="3" s="1"/>
  <c r="AF212" i="3"/>
  <c r="CR213" i="3" s="1"/>
  <c r="AF170" i="3"/>
  <c r="BV171" i="3" s="1"/>
  <c r="AF245" i="3"/>
  <c r="AF256" i="3"/>
  <c r="AF205" i="3"/>
  <c r="AF372" i="3"/>
  <c r="BV373" i="3" s="1"/>
  <c r="AF318" i="3"/>
  <c r="CR319" i="3" s="1"/>
  <c r="AF290" i="3"/>
  <c r="CR291" i="3" s="1"/>
  <c r="AF131" i="3"/>
  <c r="BV132" i="3" s="1"/>
  <c r="AF376" i="3"/>
  <c r="AF252" i="3"/>
  <c r="AF162" i="3"/>
  <c r="AF63" i="3"/>
  <c r="BV64" i="3" s="1"/>
  <c r="AF171" i="3"/>
  <c r="CR172" i="3" s="1"/>
  <c r="AF28" i="3"/>
  <c r="BV29" i="3" s="1"/>
  <c r="AF106" i="3"/>
  <c r="BV107" i="3" s="1"/>
  <c r="AF330" i="3"/>
  <c r="BV331" i="3" s="1"/>
  <c r="AF329" i="3"/>
  <c r="AF239" i="3"/>
  <c r="AF375" i="3"/>
  <c r="AF93" i="3"/>
  <c r="AF153" i="3"/>
  <c r="CR154" i="3" s="1"/>
  <c r="AF126" i="3"/>
  <c r="BA127" i="3" s="1"/>
  <c r="AF129" i="3"/>
  <c r="BV130" i="3" s="1"/>
  <c r="AF371" i="3"/>
  <c r="BA372" i="3" s="1"/>
  <c r="AF192" i="3"/>
  <c r="BV193" i="3" s="1"/>
  <c r="AF315" i="3"/>
  <c r="AF73" i="3"/>
  <c r="AF240" i="3"/>
  <c r="BA241" i="3" s="1"/>
  <c r="AF85" i="3"/>
  <c r="CR86" i="3" s="1"/>
  <c r="AF339" i="3"/>
  <c r="CR340" i="3" s="1"/>
  <c r="AF187" i="3"/>
  <c r="BA188" i="3" s="1"/>
  <c r="AF365" i="3"/>
  <c r="BV366" i="3" s="1"/>
  <c r="AF43" i="3"/>
  <c r="BA44" i="3" s="1"/>
  <c r="AF307" i="3"/>
  <c r="AF104" i="3"/>
  <c r="AF146" i="3"/>
  <c r="AF66" i="3"/>
  <c r="CR67" i="3" s="1"/>
  <c r="AF100" i="3"/>
  <c r="BV101" i="3" s="1"/>
  <c r="AF132" i="3"/>
  <c r="BV133" i="3" s="1"/>
  <c r="AF210" i="3"/>
  <c r="BA211" i="3" s="1"/>
  <c r="AF147" i="3"/>
  <c r="BA148" i="3" s="1"/>
  <c r="AF32" i="3"/>
  <c r="BA33" i="3" s="1"/>
  <c r="AF299" i="3"/>
  <c r="AF271" i="3"/>
  <c r="BV272" i="3" s="1"/>
  <c r="AF77" i="3"/>
  <c r="AF206" i="3"/>
  <c r="BA207" i="3" s="1"/>
  <c r="AF127" i="3"/>
  <c r="BA128" i="3" s="1"/>
  <c r="AF312" i="3"/>
  <c r="CR313" i="3" s="1"/>
  <c r="AF246" i="3"/>
  <c r="BA247" i="3" s="1"/>
  <c r="AF296" i="3"/>
  <c r="AF220" i="3"/>
  <c r="AF338" i="3"/>
  <c r="AF242" i="3"/>
  <c r="CR243" i="3" s="1"/>
  <c r="AF211" i="3"/>
  <c r="BV212" i="3" s="1"/>
  <c r="AF123" i="3"/>
  <c r="BV124" i="3" s="1"/>
  <c r="AF23" i="3"/>
  <c r="BA24" i="3" s="1"/>
  <c r="AF107" i="3"/>
  <c r="BV108" i="3" s="1"/>
  <c r="AF258" i="3"/>
  <c r="BV259" i="3" s="1"/>
  <c r="AF55" i="3"/>
  <c r="CR56" i="3" s="1"/>
  <c r="AF34" i="3"/>
  <c r="CR35" i="3" s="1"/>
  <c r="AF363" i="3"/>
  <c r="CR364" i="3" s="1"/>
  <c r="AF157" i="3"/>
  <c r="BV158" i="3" s="1"/>
  <c r="AF91" i="3"/>
  <c r="BV92" i="3" s="1"/>
  <c r="AF272" i="3"/>
  <c r="BV273" i="3" s="1"/>
  <c r="AF341" i="3"/>
  <c r="CR342" i="3" s="1"/>
  <c r="AF47" i="3"/>
  <c r="AF334" i="3"/>
  <c r="AF75" i="3"/>
  <c r="CR76" i="3" s="1"/>
  <c r="AF82" i="3"/>
  <c r="BV83" i="3" s="1"/>
  <c r="AF291" i="3"/>
  <c r="BV292" i="3" s="1"/>
  <c r="AF308" i="3"/>
  <c r="BA309" i="3" s="1"/>
  <c r="AF164" i="3"/>
  <c r="BV165" i="3" s="1"/>
  <c r="AF295" i="3"/>
  <c r="BV296" i="3" s="1"/>
  <c r="AF278" i="3"/>
  <c r="AF142" i="3"/>
  <c r="CR143" i="3" s="1"/>
  <c r="AF130" i="3"/>
  <c r="AF351" i="3"/>
  <c r="CR352" i="3" s="1"/>
  <c r="AF95" i="3"/>
  <c r="CR96" i="3" s="1"/>
  <c r="AF325" i="3"/>
  <c r="CR326" i="3" s="1"/>
  <c r="AF54" i="3"/>
  <c r="BV55" i="3" s="1"/>
  <c r="AF354" i="3"/>
  <c r="AF39" i="3"/>
  <c r="AF40" i="3"/>
  <c r="CR41" i="3" s="1"/>
  <c r="AF254" i="3"/>
  <c r="BA255" i="3" s="1"/>
  <c r="AF313" i="3"/>
  <c r="AF378" i="3"/>
  <c r="BA379" i="3" s="1"/>
  <c r="K12" i="3"/>
  <c r="AF203" i="3"/>
  <c r="BV204" i="3" s="1"/>
  <c r="AF216" i="3"/>
  <c r="BA217" i="3" s="1"/>
  <c r="AF152" i="3"/>
  <c r="BV153" i="3" s="1"/>
  <c r="AF136" i="3"/>
  <c r="AF65" i="3"/>
  <c r="AF125" i="3"/>
  <c r="CR126" i="3" s="1"/>
  <c r="AF269" i="3"/>
  <c r="BV270" i="3" s="1"/>
  <c r="AF303" i="3"/>
  <c r="BV304" i="3" s="1"/>
  <c r="AF92" i="3"/>
  <c r="BV93" i="3" s="1"/>
  <c r="AF285" i="3"/>
  <c r="CR286" i="3" s="1"/>
  <c r="AF266" i="3"/>
  <c r="BV267" i="3" s="1"/>
  <c r="AF236" i="3"/>
  <c r="AF83" i="3"/>
  <c r="CR84" i="3" s="1"/>
  <c r="AF292" i="3"/>
  <c r="AF199" i="3"/>
  <c r="CR200" i="3" s="1"/>
  <c r="AF368" i="3"/>
  <c r="BA369" i="3" s="1"/>
  <c r="AF90" i="3"/>
  <c r="BA91" i="3" s="1"/>
  <c r="AF251" i="3"/>
  <c r="BV252" i="3" s="1"/>
  <c r="AF347" i="3"/>
  <c r="AF248" i="3"/>
  <c r="BV249" i="3" s="1"/>
  <c r="AF165" i="3"/>
  <c r="AF362" i="3"/>
  <c r="AF137" i="3"/>
  <c r="BA138" i="3" s="1"/>
  <c r="AF310" i="3"/>
  <c r="BA311" i="3" s="1"/>
  <c r="AF238" i="3"/>
  <c r="BA239" i="3" s="1"/>
  <c r="AF342" i="3"/>
  <c r="BA343" i="3" s="1"/>
  <c r="AF119" i="3"/>
  <c r="AF42" i="3"/>
  <c r="CR43" i="3" s="1"/>
  <c r="AF340" i="3"/>
  <c r="BV341" i="3" s="1"/>
  <c r="AF111" i="3"/>
  <c r="AF349" i="3"/>
  <c r="BA350" i="3" s="1"/>
  <c r="AF353" i="3"/>
  <c r="BV354" i="3" s="1"/>
  <c r="AF186" i="3"/>
  <c r="BV187" i="3" s="1"/>
  <c r="AF262" i="3"/>
  <c r="CR263" i="3" s="1"/>
  <c r="AF323" i="3"/>
  <c r="AF112" i="3"/>
  <c r="BV113" i="3" s="1"/>
  <c r="AF25" i="3"/>
  <c r="AF348" i="3"/>
  <c r="BV349" i="3" s="1"/>
  <c r="AF88" i="3"/>
  <c r="CR89" i="3" s="1"/>
  <c r="AF283" i="3"/>
  <c r="CR284" i="3" s="1"/>
  <c r="AF27" i="3"/>
  <c r="BA28" i="3" s="1"/>
  <c r="AF148" i="3"/>
  <c r="CR149" i="3" s="1"/>
  <c r="AF102" i="3"/>
  <c r="BV103" i="3" s="1"/>
  <c r="AF20" i="3"/>
  <c r="BA21" i="3" s="1"/>
  <c r="AF151" i="3"/>
  <c r="AF176" i="3"/>
  <c r="CR177" i="3" s="1"/>
  <c r="AF133" i="3"/>
  <c r="CR134" i="3" s="1"/>
  <c r="AF331" i="3"/>
  <c r="BV332" i="3" s="1"/>
  <c r="AF57" i="3"/>
  <c r="BA58" i="3" s="1"/>
  <c r="AF48" i="3"/>
  <c r="AF358" i="3"/>
  <c r="AF379" i="3"/>
  <c r="BA380" i="3" s="1"/>
  <c r="AF328" i="3"/>
  <c r="CR329" i="3" s="1"/>
  <c r="AF232" i="3"/>
  <c r="CR233" i="3" s="1"/>
  <c r="AF113" i="3"/>
  <c r="BA114" i="3" s="1"/>
  <c r="AF326" i="3"/>
  <c r="BV327" i="3" s="1"/>
  <c r="AF265" i="3"/>
  <c r="BA266" i="3" s="1"/>
  <c r="AF49" i="3"/>
  <c r="BV50" i="3" s="1"/>
  <c r="AF257" i="3"/>
  <c r="BV258" i="3" s="1"/>
  <c r="AF350" i="3"/>
  <c r="CR351" i="3" s="1"/>
  <c r="AF38" i="3"/>
  <c r="AF46" i="3"/>
  <c r="BA47" i="3" s="1"/>
  <c r="AF194" i="3"/>
  <c r="CR195" i="3" s="1"/>
  <c r="AF261" i="3"/>
  <c r="CR262" i="3" s="1"/>
  <c r="AF51" i="3"/>
  <c r="BA52" i="3" s="1"/>
  <c r="AF178" i="3"/>
  <c r="BA179" i="3" s="1"/>
  <c r="AF219" i="3"/>
  <c r="BV220" i="3" s="1"/>
  <c r="AF233" i="3"/>
  <c r="BA234" i="3" s="1"/>
  <c r="AF22" i="3"/>
  <c r="CR23" i="3" s="1"/>
  <c r="AF228" i="3"/>
  <c r="BV229" i="3" s="1"/>
  <c r="AF320" i="3"/>
  <c r="BA321" i="3" s="1"/>
  <c r="AF191" i="3"/>
  <c r="BA192" i="3" s="1"/>
  <c r="AF33" i="3"/>
  <c r="BA34" i="3" s="1"/>
  <c r="AF204" i="3"/>
  <c r="CR205" i="3" s="1"/>
  <c r="AF74" i="3"/>
  <c r="AF179" i="3"/>
  <c r="BA180" i="3" s="1"/>
  <c r="AF108" i="3"/>
  <c r="CR109" i="3" s="1"/>
  <c r="AF319" i="3"/>
  <c r="AF377" i="3"/>
  <c r="BA378" i="3" s="1"/>
  <c r="AF58" i="3"/>
  <c r="CR59" i="3" s="1"/>
  <c r="AF314" i="3"/>
  <c r="BV315" i="3" s="1"/>
  <c r="AF122" i="3"/>
  <c r="AF231" i="3"/>
  <c r="AF188" i="3"/>
  <c r="CR189" i="3" s="1"/>
  <c r="AF183" i="3"/>
  <c r="AF276" i="3"/>
  <c r="CR277" i="3" s="1"/>
  <c r="AF121" i="3"/>
  <c r="BV122" i="3" s="1"/>
  <c r="AF50" i="3"/>
  <c r="CR51" i="3" s="1"/>
  <c r="AF207" i="3"/>
  <c r="BA208" i="3" s="1"/>
  <c r="AF359" i="3"/>
  <c r="CR360" i="3" s="1"/>
  <c r="AF175" i="3"/>
  <c r="AF109" i="3"/>
  <c r="CR110" i="3" s="1"/>
  <c r="AF273" i="3"/>
  <c r="AF370" i="3"/>
  <c r="BV371" i="3" s="1"/>
  <c r="AF72" i="3"/>
  <c r="CR73" i="3" s="1"/>
  <c r="AF138" i="3"/>
  <c r="CR139" i="3" s="1"/>
  <c r="AF141" i="3"/>
  <c r="BA142" i="3" s="1"/>
  <c r="AF78" i="3"/>
  <c r="BA79" i="3" s="1"/>
  <c r="AF241" i="3"/>
  <c r="AF169" i="3"/>
  <c r="CR170" i="3" s="1"/>
  <c r="AF161" i="3"/>
  <c r="CR162" i="3" s="1"/>
  <c r="AF181" i="3"/>
  <c r="CR182" i="3" s="1"/>
  <c r="AF197" i="3"/>
  <c r="CR198" i="3" s="1"/>
  <c r="AF279" i="3"/>
  <c r="CR280" i="3" s="1"/>
  <c r="AF344" i="3"/>
  <c r="BA345" i="3" s="1"/>
  <c r="AF374" i="3"/>
  <c r="BV375" i="3" s="1"/>
  <c r="AF237" i="3"/>
  <c r="AF317" i="3"/>
  <c r="CR318" i="3" s="1"/>
  <c r="AF56" i="3"/>
  <c r="AF294" i="3"/>
  <c r="CR295" i="3" s="1"/>
  <c r="AF274" i="3"/>
  <c r="CR275" i="3" s="1"/>
  <c r="AF229" i="3"/>
  <c r="BA230" i="3" s="1"/>
  <c r="AF337" i="3"/>
  <c r="BV338" i="3" s="1"/>
  <c r="AF244" i="3"/>
  <c r="BA245" i="3" s="1"/>
  <c r="AF37" i="3"/>
  <c r="AF182" i="3"/>
  <c r="AF287" i="3"/>
  <c r="AF309" i="3"/>
  <c r="CR310" i="3" s="1"/>
  <c r="AF215" i="3"/>
  <c r="CR216" i="3" s="1"/>
  <c r="AF198" i="3"/>
  <c r="BA199" i="3" s="1"/>
  <c r="AF275" i="3"/>
  <c r="BA276" i="3" s="1"/>
  <c r="AF305" i="3"/>
  <c r="CR306" i="3" s="1"/>
  <c r="AF135" i="3"/>
  <c r="CR136" i="3" s="1"/>
  <c r="I90" i="3"/>
  <c r="I276" i="3"/>
  <c r="I76" i="3"/>
  <c r="I144" i="3"/>
  <c r="I21" i="3"/>
  <c r="L7" i="3"/>
  <c r="L9" i="3"/>
  <c r="L8" i="3"/>
  <c r="AG122" i="3" s="1"/>
  <c r="BW123" i="3" s="1"/>
  <c r="L10" i="3"/>
  <c r="I13" i="3"/>
  <c r="J54" i="12"/>
  <c r="K53" i="12"/>
  <c r="AG344" i="3"/>
  <c r="AG255" i="3"/>
  <c r="CS256" i="3" s="1"/>
  <c r="AG114" i="3"/>
  <c r="BA108" i="3"/>
  <c r="BV201" i="3"/>
  <c r="CR201" i="3"/>
  <c r="CR265" i="3"/>
  <c r="BV265" i="3"/>
  <c r="CR25" i="3"/>
  <c r="BV25" i="3"/>
  <c r="BA25" i="3"/>
  <c r="BA360" i="3"/>
  <c r="CR355" i="3"/>
  <c r="AZ188" i="3"/>
  <c r="BU188" i="3"/>
  <c r="CQ188" i="3"/>
  <c r="CQ63" i="3"/>
  <c r="AZ63" i="3"/>
  <c r="BU63" i="3"/>
  <c r="BU71" i="3"/>
  <c r="CQ71" i="3"/>
  <c r="AZ71" i="3"/>
  <c r="CQ156" i="3"/>
  <c r="AZ156" i="3"/>
  <c r="BU156" i="3"/>
  <c r="CQ293" i="3"/>
  <c r="BU293" i="3"/>
  <c r="AZ293" i="3"/>
  <c r="CQ345" i="3"/>
  <c r="BU345" i="3"/>
  <c r="AZ345" i="3"/>
  <c r="BU76" i="3"/>
  <c r="AZ76" i="3"/>
  <c r="CQ76" i="3"/>
  <c r="AZ325" i="3"/>
  <c r="BU325" i="3"/>
  <c r="CQ325" i="3"/>
  <c r="AZ323" i="3"/>
  <c r="CQ323" i="3"/>
  <c r="BU323" i="3"/>
  <c r="AZ267" i="3"/>
  <c r="BU267" i="3"/>
  <c r="CQ267" i="3"/>
  <c r="AZ308" i="3"/>
  <c r="BU308" i="3"/>
  <c r="CQ308" i="3"/>
  <c r="BU358" i="3"/>
  <c r="CQ358" i="3"/>
  <c r="AZ358" i="3"/>
  <c r="CQ43" i="3"/>
  <c r="BU43" i="3"/>
  <c r="AZ43" i="3"/>
  <c r="BU174" i="3"/>
  <c r="CQ174" i="3"/>
  <c r="AZ174" i="3"/>
  <c r="CQ144" i="3"/>
  <c r="AZ144" i="3"/>
  <c r="BU144" i="3"/>
  <c r="BU337" i="3"/>
  <c r="AZ337" i="3"/>
  <c r="CQ337" i="3"/>
  <c r="CQ66" i="3"/>
  <c r="AZ66" i="3"/>
  <c r="BU66" i="3"/>
  <c r="CQ199" i="3"/>
  <c r="BU199" i="3"/>
  <c r="AZ199" i="3"/>
  <c r="CQ244" i="3"/>
  <c r="AZ244" i="3"/>
  <c r="BU244" i="3"/>
  <c r="CQ212" i="3"/>
  <c r="AZ212" i="3"/>
  <c r="BU212" i="3"/>
  <c r="AZ318" i="3"/>
  <c r="CQ318" i="3"/>
  <c r="BU318" i="3"/>
  <c r="AZ353" i="3"/>
  <c r="BU353" i="3"/>
  <c r="CQ353" i="3"/>
  <c r="BU150" i="3"/>
  <c r="CQ150" i="3"/>
  <c r="AZ150" i="3"/>
  <c r="BU223" i="3"/>
  <c r="AZ223" i="3"/>
  <c r="CQ223" i="3"/>
  <c r="AZ30" i="3"/>
  <c r="BU30" i="3"/>
  <c r="CQ30" i="3"/>
  <c r="CQ117" i="3"/>
  <c r="AZ117" i="3"/>
  <c r="BU117" i="3"/>
  <c r="AZ268" i="3"/>
  <c r="BU268" i="3"/>
  <c r="CQ268" i="3"/>
  <c r="CQ277" i="3"/>
  <c r="BU277" i="3"/>
  <c r="AZ277" i="3"/>
  <c r="BU130" i="3"/>
  <c r="AZ130" i="3"/>
  <c r="CQ130" i="3"/>
  <c r="CQ217" i="3"/>
  <c r="BU217" i="3"/>
  <c r="AZ217" i="3"/>
  <c r="AZ205" i="3"/>
  <c r="BU205" i="3"/>
  <c r="CQ205" i="3"/>
  <c r="AZ373" i="3"/>
  <c r="CQ373" i="3"/>
  <c r="BU373" i="3"/>
  <c r="BU81" i="3"/>
  <c r="AZ81" i="3"/>
  <c r="CQ81" i="3"/>
  <c r="AZ140" i="3"/>
  <c r="BU140" i="3"/>
  <c r="CQ140" i="3"/>
  <c r="AZ285" i="3"/>
  <c r="BU285" i="3"/>
  <c r="CQ285" i="3"/>
  <c r="AZ207" i="3"/>
  <c r="BU207" i="3"/>
  <c r="CQ207" i="3"/>
  <c r="BU216" i="3"/>
  <c r="AZ216" i="3"/>
  <c r="CQ216" i="3"/>
  <c r="AZ357" i="3"/>
  <c r="CQ357" i="3"/>
  <c r="BU357" i="3"/>
  <c r="BU77" i="3"/>
  <c r="AZ77" i="3"/>
  <c r="CQ77" i="3"/>
  <c r="AZ171" i="3"/>
  <c r="BU171" i="3"/>
  <c r="CQ171" i="3"/>
  <c r="BU368" i="3"/>
  <c r="AZ368" i="3"/>
  <c r="CQ368" i="3"/>
  <c r="BV342" i="3"/>
  <c r="BA93" i="3"/>
  <c r="BA282" i="3"/>
  <c r="CR282" i="3"/>
  <c r="BV282" i="3"/>
  <c r="CR372" i="3"/>
  <c r="BA330" i="3"/>
  <c r="CQ179" i="3"/>
  <c r="BU179" i="3"/>
  <c r="AZ179" i="3"/>
  <c r="BU264" i="3"/>
  <c r="CQ264" i="3"/>
  <c r="AZ264" i="3"/>
  <c r="AZ195" i="3"/>
  <c r="CQ195" i="3"/>
  <c r="BU195" i="3"/>
  <c r="CQ305" i="3"/>
  <c r="AZ305" i="3"/>
  <c r="BU305" i="3"/>
  <c r="BU79" i="3"/>
  <c r="AZ79" i="3"/>
  <c r="CQ79" i="3"/>
  <c r="AZ116" i="3"/>
  <c r="CQ116" i="3"/>
  <c r="BU116" i="3"/>
  <c r="BU102" i="3"/>
  <c r="AZ102" i="3"/>
  <c r="CQ102" i="3"/>
  <c r="CQ202" i="3"/>
  <c r="BU202" i="3"/>
  <c r="AZ202" i="3"/>
  <c r="CQ246" i="3"/>
  <c r="BU246" i="3"/>
  <c r="AZ246" i="3"/>
  <c r="BU371" i="3"/>
  <c r="CQ371" i="3"/>
  <c r="AZ371" i="3"/>
  <c r="BU239" i="3"/>
  <c r="CQ239" i="3"/>
  <c r="AZ239" i="3"/>
  <c r="BU295" i="3"/>
  <c r="AZ295" i="3"/>
  <c r="CQ295" i="3"/>
  <c r="CQ69" i="3"/>
  <c r="AZ69" i="3"/>
  <c r="BU69" i="3"/>
  <c r="CQ39" i="3"/>
  <c r="BU39" i="3"/>
  <c r="AZ39" i="3"/>
  <c r="CQ287" i="3"/>
  <c r="AZ287" i="3"/>
  <c r="BU287" i="3"/>
  <c r="AZ221" i="3"/>
  <c r="CQ221" i="3"/>
  <c r="BU221" i="3"/>
  <c r="AZ379" i="3"/>
  <c r="BU379" i="3"/>
  <c r="CQ379" i="3"/>
  <c r="CQ266" i="3"/>
  <c r="BU266" i="3"/>
  <c r="AZ266" i="3"/>
  <c r="CQ240" i="3"/>
  <c r="BU240" i="3"/>
  <c r="AZ240" i="3"/>
  <c r="CQ235" i="3"/>
  <c r="BU235" i="3"/>
  <c r="AZ235" i="3"/>
  <c r="CQ261" i="3"/>
  <c r="BU261" i="3"/>
  <c r="AZ261" i="3"/>
  <c r="AZ281" i="3"/>
  <c r="CQ281" i="3"/>
  <c r="BU281" i="3"/>
  <c r="AZ269" i="3"/>
  <c r="CQ269" i="3"/>
  <c r="BU269" i="3"/>
  <c r="AZ255" i="3"/>
  <c r="CQ255" i="3"/>
  <c r="BU255" i="3"/>
  <c r="BU60" i="3"/>
  <c r="AZ60" i="3"/>
  <c r="CQ60" i="3"/>
  <c r="AZ283" i="3"/>
  <c r="BU283" i="3"/>
  <c r="CQ283" i="3"/>
  <c r="AZ162" i="3"/>
  <c r="BU162" i="3"/>
  <c r="CQ162" i="3"/>
  <c r="AZ367" i="3"/>
  <c r="CQ367" i="3"/>
  <c r="BU367" i="3"/>
  <c r="BU322" i="3"/>
  <c r="AZ322" i="3"/>
  <c r="CQ322" i="3"/>
  <c r="AZ232" i="3"/>
  <c r="BU232" i="3"/>
  <c r="CQ232" i="3"/>
  <c r="CQ292" i="3"/>
  <c r="BU292" i="3"/>
  <c r="AZ292" i="3"/>
  <c r="AZ279" i="3"/>
  <c r="CQ279" i="3"/>
  <c r="BU279" i="3"/>
  <c r="CQ107" i="3"/>
  <c r="AZ107" i="3"/>
  <c r="BU107" i="3"/>
  <c r="AZ83" i="3"/>
  <c r="CQ83" i="3"/>
  <c r="BU83" i="3"/>
  <c r="AZ181" i="3"/>
  <c r="CQ181" i="3"/>
  <c r="BU181" i="3"/>
  <c r="CQ256" i="3"/>
  <c r="BU256" i="3"/>
  <c r="AZ256" i="3"/>
  <c r="BU316" i="3"/>
  <c r="CQ316" i="3"/>
  <c r="AZ316" i="3"/>
  <c r="CQ84" i="3"/>
  <c r="BU84" i="3"/>
  <c r="AZ84" i="3"/>
  <c r="AZ177" i="3"/>
  <c r="CQ177" i="3"/>
  <c r="BU177" i="3"/>
  <c r="CQ101" i="3"/>
  <c r="BU101" i="3"/>
  <c r="AZ101" i="3"/>
  <c r="AZ68" i="3"/>
  <c r="CQ68" i="3"/>
  <c r="BU68" i="3"/>
  <c r="CQ303" i="3"/>
  <c r="BU303" i="3"/>
  <c r="AZ303" i="3"/>
  <c r="CQ253" i="3"/>
  <c r="BU253" i="3"/>
  <c r="AZ253" i="3"/>
  <c r="AZ149" i="3"/>
  <c r="CQ149" i="3"/>
  <c r="BU149" i="3"/>
  <c r="BU94" i="3"/>
  <c r="CQ94" i="3"/>
  <c r="AZ94" i="3"/>
  <c r="CQ95" i="3"/>
  <c r="BU95" i="3"/>
  <c r="AZ95" i="3"/>
  <c r="CQ109" i="3"/>
  <c r="BU109" i="3"/>
  <c r="AZ109" i="3"/>
  <c r="BV159" i="3"/>
  <c r="CR159" i="3"/>
  <c r="AZ113" i="3"/>
  <c r="CQ113" i="3"/>
  <c r="BU113" i="3"/>
  <c r="L45" i="12"/>
  <c r="K46" i="12"/>
  <c r="K66" i="12" s="1"/>
  <c r="BU148" i="3"/>
  <c r="AZ148" i="3"/>
  <c r="CQ148" i="3"/>
  <c r="BA145" i="3"/>
  <c r="BU372" i="3"/>
  <c r="CQ372" i="3"/>
  <c r="AZ372" i="3"/>
  <c r="AZ271" i="3"/>
  <c r="CQ271" i="3"/>
  <c r="BU271" i="3"/>
  <c r="AZ330" i="3"/>
  <c r="CQ330" i="3"/>
  <c r="BU330" i="3"/>
  <c r="BU54" i="3"/>
  <c r="CQ54" i="3"/>
  <c r="AZ54" i="3"/>
  <c r="BU38" i="3"/>
  <c r="AZ38" i="3"/>
  <c r="CQ38" i="3"/>
  <c r="BU41" i="3"/>
  <c r="AZ41" i="3"/>
  <c r="CQ41" i="3"/>
  <c r="BU98" i="3"/>
  <c r="AZ98" i="3"/>
  <c r="CQ98" i="3"/>
  <c r="CQ272" i="3"/>
  <c r="BU272" i="3"/>
  <c r="AZ272" i="3"/>
  <c r="BU126" i="3"/>
  <c r="AZ126" i="3"/>
  <c r="CQ126" i="3"/>
  <c r="BU378" i="3"/>
  <c r="AZ378" i="3"/>
  <c r="CQ378" i="3"/>
  <c r="AZ243" i="3"/>
  <c r="BU243" i="3"/>
  <c r="CQ243" i="3"/>
  <c r="BU29" i="3"/>
  <c r="AZ29" i="3"/>
  <c r="CQ29" i="3"/>
  <c r="CQ92" i="3"/>
  <c r="AZ92" i="3"/>
  <c r="BU92" i="3"/>
  <c r="AZ196" i="3"/>
  <c r="CQ196" i="3"/>
  <c r="BU196" i="3"/>
  <c r="AZ260" i="3"/>
  <c r="CQ260" i="3"/>
  <c r="BU260" i="3"/>
  <c r="BU168" i="3"/>
  <c r="AZ168" i="3"/>
  <c r="CQ168" i="3"/>
  <c r="CQ213" i="3"/>
  <c r="BU213" i="3"/>
  <c r="AZ213" i="3"/>
  <c r="AZ87" i="3"/>
  <c r="CQ87" i="3"/>
  <c r="BU87" i="3"/>
  <c r="AZ158" i="3"/>
  <c r="CQ158" i="3"/>
  <c r="BU158" i="3"/>
  <c r="BU21" i="3"/>
  <c r="CQ21" i="3"/>
  <c r="AZ21" i="3"/>
  <c r="AZ74" i="3"/>
  <c r="CQ74" i="3"/>
  <c r="BU74" i="3"/>
  <c r="AZ90" i="3"/>
  <c r="CQ90" i="3"/>
  <c r="BU90" i="3"/>
  <c r="CQ42" i="3"/>
  <c r="AZ42" i="3"/>
  <c r="BU42" i="3"/>
  <c r="AZ151" i="3"/>
  <c r="BU151" i="3"/>
  <c r="CQ151" i="3"/>
  <c r="CQ197" i="3"/>
  <c r="BU197" i="3"/>
  <c r="AZ197" i="3"/>
  <c r="CQ249" i="3"/>
  <c r="AZ249" i="3"/>
  <c r="BU249" i="3"/>
  <c r="CQ286" i="3"/>
  <c r="AZ286" i="3"/>
  <c r="BU286" i="3"/>
  <c r="BU344" i="3"/>
  <c r="CQ344" i="3"/>
  <c r="AZ344" i="3"/>
  <c r="BU72" i="3"/>
  <c r="CQ72" i="3"/>
  <c r="AZ72" i="3"/>
  <c r="AZ340" i="3"/>
  <c r="BU340" i="3"/>
  <c r="CQ340" i="3"/>
  <c r="AZ332" i="3"/>
  <c r="CQ332" i="3"/>
  <c r="BU332" i="3"/>
  <c r="BU122" i="3"/>
  <c r="AZ122" i="3"/>
  <c r="CQ122" i="3"/>
  <c r="CQ192" i="3"/>
  <c r="AZ192" i="3"/>
  <c r="BU192" i="3"/>
  <c r="CQ111" i="3"/>
  <c r="BU111" i="3"/>
  <c r="AZ111" i="3"/>
  <c r="BU265" i="3"/>
  <c r="CQ265" i="3"/>
  <c r="AZ265" i="3"/>
  <c r="BU31" i="3"/>
  <c r="AZ31" i="3"/>
  <c r="CQ31" i="3"/>
  <c r="CQ105" i="3"/>
  <c r="BU105" i="3"/>
  <c r="AZ105" i="3"/>
  <c r="BU123" i="3"/>
  <c r="AZ123" i="3"/>
  <c r="CQ123" i="3"/>
  <c r="BU141" i="3"/>
  <c r="AZ141" i="3"/>
  <c r="CQ141" i="3"/>
  <c r="AZ137" i="3"/>
  <c r="CQ137" i="3"/>
  <c r="BU137" i="3"/>
  <c r="CR259" i="3"/>
  <c r="BA259" i="3"/>
  <c r="BV266" i="3"/>
  <c r="CR296" i="3"/>
  <c r="BV313" i="3"/>
  <c r="BA313" i="3"/>
  <c r="CR211" i="3"/>
  <c r="BU362" i="3"/>
  <c r="CQ362" i="3"/>
  <c r="AZ362" i="3"/>
  <c r="AZ252" i="3"/>
  <c r="BU252" i="3"/>
  <c r="CQ252" i="3"/>
  <c r="BU115" i="3"/>
  <c r="AZ115" i="3"/>
  <c r="CQ115" i="3"/>
  <c r="AZ354" i="3"/>
  <c r="CQ354" i="3"/>
  <c r="BU354" i="3"/>
  <c r="AZ302" i="3"/>
  <c r="CQ302" i="3"/>
  <c r="BU302" i="3"/>
  <c r="AZ184" i="3"/>
  <c r="CQ184" i="3"/>
  <c r="BU184" i="3"/>
  <c r="BU336" i="3"/>
  <c r="AZ336" i="3"/>
  <c r="CQ336" i="3"/>
  <c r="AZ284" i="3"/>
  <c r="BU284" i="3"/>
  <c r="CQ284" i="3"/>
  <c r="BU56" i="3"/>
  <c r="CQ56" i="3"/>
  <c r="AZ56" i="3"/>
  <c r="BU333" i="3"/>
  <c r="CQ333" i="3"/>
  <c r="AZ333" i="3"/>
  <c r="AZ229" i="3"/>
  <c r="BU229" i="3"/>
  <c r="CQ229" i="3"/>
  <c r="AZ313" i="3"/>
  <c r="BU313" i="3"/>
  <c r="CQ313" i="3"/>
  <c r="BU36" i="3"/>
  <c r="CQ36" i="3"/>
  <c r="AZ36" i="3"/>
  <c r="CQ127" i="3"/>
  <c r="AZ127" i="3"/>
  <c r="BU127" i="3"/>
  <c r="BU320" i="3"/>
  <c r="AZ320" i="3"/>
  <c r="CQ320" i="3"/>
  <c r="AZ34" i="3"/>
  <c r="BU34" i="3"/>
  <c r="CQ34" i="3"/>
  <c r="BU128" i="3"/>
  <c r="AZ128" i="3"/>
  <c r="CQ128" i="3"/>
  <c r="AZ206" i="3"/>
  <c r="CQ206" i="3"/>
  <c r="BU206" i="3"/>
  <c r="BU359" i="3"/>
  <c r="CQ359" i="3"/>
  <c r="AZ359" i="3"/>
  <c r="CQ215" i="3"/>
  <c r="BU215" i="3"/>
  <c r="AZ215" i="3"/>
  <c r="AZ329" i="3"/>
  <c r="BU329" i="3"/>
  <c r="CQ329" i="3"/>
  <c r="AZ288" i="3"/>
  <c r="BU288" i="3"/>
  <c r="CQ288" i="3"/>
  <c r="BU52" i="3"/>
  <c r="CQ52" i="3"/>
  <c r="AZ52" i="3"/>
  <c r="AZ40" i="3"/>
  <c r="BU40" i="3"/>
  <c r="CQ40" i="3"/>
  <c r="CQ214" i="3"/>
  <c r="AZ214" i="3"/>
  <c r="BU214" i="3"/>
  <c r="BU159" i="3"/>
  <c r="CQ159" i="3"/>
  <c r="AZ159" i="3"/>
  <c r="AZ172" i="3"/>
  <c r="BU172" i="3"/>
  <c r="CQ172" i="3"/>
  <c r="BU93" i="3"/>
  <c r="AZ93" i="3"/>
  <c r="CQ93" i="3"/>
  <c r="AZ104" i="3"/>
  <c r="CQ104" i="3"/>
  <c r="BU104" i="3"/>
  <c r="AZ259" i="3"/>
  <c r="BU259" i="3"/>
  <c r="CQ259" i="3"/>
  <c r="BU88" i="3"/>
  <c r="AZ88" i="3"/>
  <c r="CQ88" i="3"/>
  <c r="CQ338" i="3"/>
  <c r="AZ338" i="3"/>
  <c r="BU338" i="3"/>
  <c r="BU317" i="3"/>
  <c r="CQ317" i="3"/>
  <c r="AZ317" i="3"/>
  <c r="AZ294" i="3"/>
  <c r="BU294" i="3"/>
  <c r="CQ294" i="3"/>
  <c r="CQ263" i="3"/>
  <c r="BU263" i="3"/>
  <c r="AZ263" i="3"/>
  <c r="BU193" i="3"/>
  <c r="AZ193" i="3"/>
  <c r="CQ193" i="3"/>
  <c r="BU225" i="3"/>
  <c r="CQ225" i="3"/>
  <c r="AZ225" i="3"/>
  <c r="CQ282" i="3"/>
  <c r="BU282" i="3"/>
  <c r="AZ282" i="3"/>
  <c r="CQ234" i="3"/>
  <c r="BU234" i="3"/>
  <c r="AZ234" i="3"/>
  <c r="CQ204" i="3"/>
  <c r="BU204" i="3"/>
  <c r="AZ204" i="3"/>
  <c r="CQ257" i="3"/>
  <c r="BU257" i="3"/>
  <c r="AZ257" i="3"/>
  <c r="AZ380" i="3"/>
  <c r="BU380" i="3"/>
  <c r="CQ380" i="3"/>
  <c r="BU73" i="3"/>
  <c r="AZ73" i="3"/>
  <c r="CQ73" i="3"/>
  <c r="BU25" i="3"/>
  <c r="CQ25" i="3"/>
  <c r="AZ25" i="3"/>
  <c r="AZ67" i="3"/>
  <c r="CQ67" i="3"/>
  <c r="BU67" i="3"/>
  <c r="AZ19" i="3"/>
  <c r="BU19" i="3"/>
  <c r="AE19" i="3"/>
  <c r="K61" i="12"/>
  <c r="L60" i="12"/>
  <c r="BA77" i="3"/>
  <c r="BV63" i="3"/>
  <c r="CR181" i="3"/>
  <c r="BA157" i="3"/>
  <c r="CR157" i="3"/>
  <c r="BA224" i="3"/>
  <c r="CR224" i="3"/>
  <c r="K38" i="12"/>
  <c r="K35" i="12"/>
  <c r="AZ377" i="3"/>
  <c r="BU377" i="3"/>
  <c r="CQ377" i="3"/>
  <c r="CQ55" i="3"/>
  <c r="AZ55" i="3"/>
  <c r="BU55" i="3"/>
  <c r="BU50" i="3"/>
  <c r="AZ50" i="3"/>
  <c r="CQ50" i="3"/>
  <c r="BU28" i="3"/>
  <c r="AZ28" i="3"/>
  <c r="CQ28" i="3"/>
  <c r="AZ307" i="3"/>
  <c r="BU307" i="3"/>
  <c r="CQ307" i="3"/>
  <c r="AZ227" i="3"/>
  <c r="BU227" i="3"/>
  <c r="CQ227" i="3"/>
  <c r="CQ296" i="3"/>
  <c r="BU296" i="3"/>
  <c r="AZ296" i="3"/>
  <c r="BU200" i="3"/>
  <c r="AZ200" i="3"/>
  <c r="CQ200" i="3"/>
  <c r="CQ254" i="3"/>
  <c r="BU254" i="3"/>
  <c r="AZ254" i="3"/>
  <c r="AZ311" i="3"/>
  <c r="CQ311" i="3"/>
  <c r="BU311" i="3"/>
  <c r="CQ191" i="3"/>
  <c r="BU191" i="3"/>
  <c r="AZ191" i="3"/>
  <c r="BU124" i="3"/>
  <c r="CQ124" i="3"/>
  <c r="AZ124" i="3"/>
  <c r="BU170" i="3"/>
  <c r="AZ170" i="3"/>
  <c r="CQ170" i="3"/>
  <c r="AZ110" i="3"/>
  <c r="CQ110" i="3"/>
  <c r="BU110" i="3"/>
  <c r="CQ291" i="3"/>
  <c r="BU291" i="3"/>
  <c r="AZ291" i="3"/>
  <c r="AZ335" i="3"/>
  <c r="CQ335" i="3"/>
  <c r="BU335" i="3"/>
  <c r="AZ369" i="3"/>
  <c r="CQ369" i="3"/>
  <c r="BU369" i="3"/>
  <c r="BU324" i="3"/>
  <c r="CQ324" i="3"/>
  <c r="AZ324" i="3"/>
  <c r="CQ35" i="3"/>
  <c r="AZ35" i="3"/>
  <c r="BU35" i="3"/>
  <c r="BU114" i="3"/>
  <c r="CQ114" i="3"/>
  <c r="AZ114" i="3"/>
  <c r="CQ183" i="3"/>
  <c r="BU183" i="3"/>
  <c r="AZ183" i="3"/>
  <c r="AZ120" i="3"/>
  <c r="CQ120" i="3"/>
  <c r="BU120" i="3"/>
  <c r="BU226" i="3"/>
  <c r="AZ226" i="3"/>
  <c r="CQ226" i="3"/>
  <c r="BU309" i="3"/>
  <c r="AZ309" i="3"/>
  <c r="CQ309" i="3"/>
  <c r="AZ276" i="3"/>
  <c r="CQ276" i="3"/>
  <c r="BU276" i="3"/>
  <c r="BU201" i="3"/>
  <c r="AZ201" i="3"/>
  <c r="CQ201" i="3"/>
  <c r="CQ167" i="3"/>
  <c r="BU167" i="3"/>
  <c r="AZ167" i="3"/>
  <c r="AZ26" i="3"/>
  <c r="CQ26" i="3"/>
  <c r="BU26" i="3"/>
  <c r="CQ24" i="3"/>
  <c r="BU24" i="3"/>
  <c r="AZ24" i="3"/>
  <c r="AZ361" i="3"/>
  <c r="BU361" i="3"/>
  <c r="CQ361" i="3"/>
  <c r="BU355" i="3"/>
  <c r="CQ355" i="3"/>
  <c r="AZ355" i="3"/>
  <c r="CQ304" i="3"/>
  <c r="AZ304" i="3"/>
  <c r="BU304" i="3"/>
  <c r="BU78" i="3"/>
  <c r="AZ78" i="3"/>
  <c r="CQ78" i="3"/>
  <c r="CQ209" i="3"/>
  <c r="BU209" i="3"/>
  <c r="AZ209" i="3"/>
  <c r="BU22" i="3"/>
  <c r="AZ22" i="3"/>
  <c r="CQ22" i="3"/>
  <c r="AZ375" i="3"/>
  <c r="BU375" i="3"/>
  <c r="CQ375" i="3"/>
  <c r="AZ23" i="3"/>
  <c r="CQ23" i="3"/>
  <c r="BU23" i="3"/>
  <c r="AZ363" i="3"/>
  <c r="BU363" i="3"/>
  <c r="CQ363" i="3"/>
  <c r="AZ230" i="3"/>
  <c r="CQ230" i="3"/>
  <c r="BU230" i="3"/>
  <c r="BU198" i="3"/>
  <c r="CQ198" i="3"/>
  <c r="AZ198" i="3"/>
  <c r="BU70" i="3"/>
  <c r="CQ70" i="3"/>
  <c r="AZ70" i="3"/>
  <c r="AZ161" i="3"/>
  <c r="CQ161" i="3"/>
  <c r="BU161" i="3"/>
  <c r="BU370" i="3"/>
  <c r="CQ370" i="3"/>
  <c r="AZ370" i="3"/>
  <c r="BU82" i="3"/>
  <c r="AZ82" i="3"/>
  <c r="CQ82" i="3"/>
  <c r="CQ350" i="3"/>
  <c r="BU350" i="3"/>
  <c r="AZ350" i="3"/>
  <c r="BV246" i="3"/>
  <c r="BA353" i="3"/>
  <c r="BV121" i="3"/>
  <c r="CR121" i="3"/>
  <c r="CQ352" i="3"/>
  <c r="BU352" i="3"/>
  <c r="AZ352" i="3"/>
  <c r="CR72" i="3"/>
  <c r="BA72" i="3"/>
  <c r="BV164" i="3"/>
  <c r="BA164" i="3"/>
  <c r="BV209" i="3"/>
  <c r="CR223" i="3"/>
  <c r="BV223" i="3"/>
  <c r="BA268" i="3"/>
  <c r="BV69" i="3"/>
  <c r="BA194" i="3"/>
  <c r="CQ157" i="3"/>
  <c r="BU157" i="3"/>
  <c r="AZ157" i="3"/>
  <c r="CQ299" i="3"/>
  <c r="BU299" i="3"/>
  <c r="AZ299" i="3"/>
  <c r="AZ365" i="3"/>
  <c r="CQ365" i="3"/>
  <c r="BU365" i="3"/>
  <c r="AZ146" i="3"/>
  <c r="CQ146" i="3"/>
  <c r="BU146" i="3"/>
  <c r="AZ321" i="3"/>
  <c r="BU321" i="3"/>
  <c r="CQ321" i="3"/>
  <c r="AZ134" i="3"/>
  <c r="BU134" i="3"/>
  <c r="CQ134" i="3"/>
  <c r="AZ169" i="3"/>
  <c r="BU169" i="3"/>
  <c r="CQ169" i="3"/>
  <c r="BU153" i="3"/>
  <c r="CQ153" i="3"/>
  <c r="AZ153" i="3"/>
  <c r="AZ298" i="3"/>
  <c r="BU298" i="3"/>
  <c r="CQ298" i="3"/>
  <c r="CQ133" i="3"/>
  <c r="AZ133" i="3"/>
  <c r="BU133" i="3"/>
  <c r="CQ251" i="3"/>
  <c r="BU251" i="3"/>
  <c r="AZ251" i="3"/>
  <c r="BU374" i="3"/>
  <c r="CQ374" i="3"/>
  <c r="AZ374" i="3"/>
  <c r="CQ62" i="3"/>
  <c r="AZ62" i="3"/>
  <c r="BU62" i="3"/>
  <c r="AZ228" i="3"/>
  <c r="CQ228" i="3"/>
  <c r="BU228" i="3"/>
  <c r="CQ125" i="3"/>
  <c r="AZ125" i="3"/>
  <c r="BU125" i="3"/>
  <c r="AZ96" i="3"/>
  <c r="CQ96" i="3"/>
  <c r="BU96" i="3"/>
  <c r="BU48" i="3"/>
  <c r="AZ48" i="3"/>
  <c r="CQ48" i="3"/>
  <c r="CQ51" i="3"/>
  <c r="AZ51" i="3"/>
  <c r="BU51" i="3"/>
  <c r="BU219" i="3"/>
  <c r="AZ219" i="3"/>
  <c r="CQ219" i="3"/>
  <c r="BU189" i="3"/>
  <c r="AZ189" i="3"/>
  <c r="CQ189" i="3"/>
  <c r="AZ306" i="3"/>
  <c r="BU306" i="3"/>
  <c r="CQ306" i="3"/>
  <c r="BU99" i="3"/>
  <c r="CQ99" i="3"/>
  <c r="AZ99" i="3"/>
  <c r="AZ121" i="3"/>
  <c r="CQ121" i="3"/>
  <c r="BU121" i="3"/>
  <c r="AZ273" i="3"/>
  <c r="CQ273" i="3"/>
  <c r="BU273" i="3"/>
  <c r="BU224" i="3"/>
  <c r="AZ224" i="3"/>
  <c r="CQ224" i="3"/>
  <c r="AZ85" i="3"/>
  <c r="CQ85" i="3"/>
  <c r="BU85" i="3"/>
  <c r="AZ211" i="3"/>
  <c r="CQ211" i="3"/>
  <c r="BU211" i="3"/>
  <c r="CQ349" i="3"/>
  <c r="BU349" i="3"/>
  <c r="AZ349" i="3"/>
  <c r="BU376" i="3"/>
  <c r="CQ376" i="3"/>
  <c r="AZ376" i="3"/>
  <c r="CQ53" i="3"/>
  <c r="BU53" i="3"/>
  <c r="AZ53" i="3"/>
  <c r="BU178" i="3"/>
  <c r="CQ178" i="3"/>
  <c r="AZ178" i="3"/>
  <c r="CQ278" i="3"/>
  <c r="AZ278" i="3"/>
  <c r="BU278" i="3"/>
  <c r="AZ108" i="3"/>
  <c r="BU108" i="3"/>
  <c r="CQ108" i="3"/>
  <c r="AZ58" i="3"/>
  <c r="BU58" i="3"/>
  <c r="CQ58" i="3"/>
  <c r="AZ91" i="3"/>
  <c r="CQ91" i="3"/>
  <c r="BU91" i="3"/>
  <c r="AZ33" i="3"/>
  <c r="CQ33" i="3"/>
  <c r="BU33" i="3"/>
  <c r="CQ187" i="3"/>
  <c r="BU187" i="3"/>
  <c r="AZ187" i="3"/>
  <c r="CQ138" i="3"/>
  <c r="BU138" i="3"/>
  <c r="AZ138" i="3"/>
  <c r="BU119" i="3"/>
  <c r="CQ119" i="3"/>
  <c r="AZ119" i="3"/>
  <c r="CQ185" i="3"/>
  <c r="AZ185" i="3"/>
  <c r="BU185" i="3"/>
  <c r="AZ173" i="3"/>
  <c r="BU173" i="3"/>
  <c r="CQ173" i="3"/>
  <c r="CQ186" i="3"/>
  <c r="BU186" i="3"/>
  <c r="AZ186" i="3"/>
  <c r="BU176" i="3"/>
  <c r="AZ176" i="3"/>
  <c r="CQ176" i="3"/>
  <c r="BU194" i="3"/>
  <c r="CQ194" i="3"/>
  <c r="AZ194" i="3"/>
  <c r="CQ103" i="3"/>
  <c r="AZ103" i="3"/>
  <c r="BU103" i="3"/>
  <c r="BU147" i="3"/>
  <c r="CQ147" i="3"/>
  <c r="AZ147" i="3"/>
  <c r="CQ237" i="3"/>
  <c r="AZ237" i="3"/>
  <c r="BU237" i="3"/>
  <c r="CR111" i="3"/>
  <c r="BV111" i="3"/>
  <c r="BV34" i="3"/>
  <c r="BV294" i="3"/>
  <c r="BV49" i="3"/>
  <c r="BA49" i="3"/>
  <c r="CR49" i="3"/>
  <c r="CR58" i="3"/>
  <c r="CR323" i="3"/>
  <c r="BA323" i="3"/>
  <c r="BV323" i="3"/>
  <c r="BV21" i="3"/>
  <c r="CR28" i="3"/>
  <c r="L36" i="12"/>
  <c r="M30" i="12"/>
  <c r="L32" i="12"/>
  <c r="L34" i="12" s="1"/>
  <c r="L31" i="12"/>
  <c r="BU331" i="3"/>
  <c r="CQ331" i="3"/>
  <c r="AZ331" i="3"/>
  <c r="BU339" i="3"/>
  <c r="AZ339" i="3"/>
  <c r="CQ339" i="3"/>
  <c r="CQ348" i="3"/>
  <c r="BU348" i="3"/>
  <c r="AZ348" i="3"/>
  <c r="BU342" i="3"/>
  <c r="AZ342" i="3"/>
  <c r="CQ342" i="3"/>
  <c r="AZ100" i="3"/>
  <c r="CQ100" i="3"/>
  <c r="BU100" i="3"/>
  <c r="BU152" i="3"/>
  <c r="CQ152" i="3"/>
  <c r="AZ152" i="3"/>
  <c r="AZ80" i="3"/>
  <c r="CQ80" i="3"/>
  <c r="BU80" i="3"/>
  <c r="BU163" i="3"/>
  <c r="CQ163" i="3"/>
  <c r="AZ163" i="3"/>
  <c r="CQ218" i="3"/>
  <c r="BU218" i="3"/>
  <c r="AZ218" i="3"/>
  <c r="AZ326" i="3"/>
  <c r="CQ326" i="3"/>
  <c r="BU326" i="3"/>
  <c r="AZ315" i="3"/>
  <c r="CQ315" i="3"/>
  <c r="BU315" i="3"/>
  <c r="AZ37" i="3"/>
  <c r="CQ37" i="3"/>
  <c r="BU37" i="3"/>
  <c r="AZ301" i="3"/>
  <c r="BU301" i="3"/>
  <c r="CQ301" i="3"/>
  <c r="AZ275" i="3"/>
  <c r="CQ275" i="3"/>
  <c r="BU275" i="3"/>
  <c r="BU155" i="3"/>
  <c r="CQ155" i="3"/>
  <c r="AZ155" i="3"/>
  <c r="CQ328" i="3"/>
  <c r="BU328" i="3"/>
  <c r="AZ328" i="3"/>
  <c r="BU341" i="3"/>
  <c r="AZ341" i="3"/>
  <c r="CQ341" i="3"/>
  <c r="AZ139" i="3"/>
  <c r="BU139" i="3"/>
  <c r="CQ139" i="3"/>
  <c r="CQ360" i="3"/>
  <c r="AZ360" i="3"/>
  <c r="BU360" i="3"/>
  <c r="CQ270" i="3"/>
  <c r="AZ270" i="3"/>
  <c r="BU270" i="3"/>
  <c r="BU220" i="3"/>
  <c r="CQ220" i="3"/>
  <c r="AZ220" i="3"/>
  <c r="BU343" i="3"/>
  <c r="CQ343" i="3"/>
  <c r="AZ343" i="3"/>
  <c r="AZ61" i="3"/>
  <c r="BU61" i="3"/>
  <c r="CQ61" i="3"/>
  <c r="AZ106" i="3"/>
  <c r="CQ106" i="3"/>
  <c r="BU106" i="3"/>
  <c r="CQ180" i="3"/>
  <c r="BU180" i="3"/>
  <c r="AZ180" i="3"/>
  <c r="BU364" i="3"/>
  <c r="CQ364" i="3"/>
  <c r="AZ364" i="3"/>
  <c r="BU49" i="3"/>
  <c r="CQ49" i="3"/>
  <c r="AZ49" i="3"/>
  <c r="BU136" i="3"/>
  <c r="AZ136" i="3"/>
  <c r="CQ136" i="3"/>
  <c r="CQ241" i="3"/>
  <c r="BU241" i="3"/>
  <c r="AZ241" i="3"/>
  <c r="AZ334" i="3"/>
  <c r="BU334" i="3"/>
  <c r="CQ334" i="3"/>
  <c r="CQ290" i="3"/>
  <c r="AZ290" i="3"/>
  <c r="BU290" i="3"/>
  <c r="BU289" i="3"/>
  <c r="CQ289" i="3"/>
  <c r="AZ289" i="3"/>
  <c r="AZ274" i="3"/>
  <c r="BU274" i="3"/>
  <c r="CQ274" i="3"/>
  <c r="AZ356" i="3"/>
  <c r="CQ356" i="3"/>
  <c r="BU356" i="3"/>
  <c r="AZ314" i="3"/>
  <c r="BU314" i="3"/>
  <c r="CQ314" i="3"/>
  <c r="CQ132" i="3"/>
  <c r="AZ132" i="3"/>
  <c r="BU132" i="3"/>
  <c r="BU242" i="3"/>
  <c r="AZ242" i="3"/>
  <c r="CQ242" i="3"/>
  <c r="CQ164" i="3"/>
  <c r="AZ164" i="3"/>
  <c r="BU164" i="3"/>
  <c r="AZ351" i="3"/>
  <c r="CQ351" i="3"/>
  <c r="BU351" i="3"/>
  <c r="BU86" i="3"/>
  <c r="CQ86" i="3"/>
  <c r="AZ86" i="3"/>
  <c r="BU97" i="3"/>
  <c r="AZ97" i="3"/>
  <c r="CQ97" i="3"/>
  <c r="CQ208" i="3"/>
  <c r="BU208" i="3"/>
  <c r="AZ208" i="3"/>
  <c r="AZ64" i="3"/>
  <c r="CQ64" i="3"/>
  <c r="BU64" i="3"/>
  <c r="CQ65" i="3"/>
  <c r="BU65" i="3"/>
  <c r="AZ65" i="3"/>
  <c r="CQ145" i="3"/>
  <c r="BU145" i="3"/>
  <c r="AZ145" i="3"/>
  <c r="AZ118" i="3"/>
  <c r="CQ118" i="3"/>
  <c r="BU118" i="3"/>
  <c r="CQ245" i="3"/>
  <c r="BU245" i="3"/>
  <c r="AZ245" i="3"/>
  <c r="BA19" i="3"/>
  <c r="BV19" i="3"/>
  <c r="AF19" i="3"/>
  <c r="BA205" i="3"/>
  <c r="CR232" i="3"/>
  <c r="BV46" i="3"/>
  <c r="CR46" i="3"/>
  <c r="BA46" i="3"/>
  <c r="BV343" i="3"/>
  <c r="CR343" i="3"/>
  <c r="BV239" i="3"/>
  <c r="CR239" i="3"/>
  <c r="CR290" i="3"/>
  <c r="BV290" i="3"/>
  <c r="BA290" i="3"/>
  <c r="BA338" i="3"/>
  <c r="BV276" i="3"/>
  <c r="CR252" i="3"/>
  <c r="CR91" i="3"/>
  <c r="BV91" i="3"/>
  <c r="CQ248" i="3"/>
  <c r="BU248" i="3"/>
  <c r="AZ248" i="3"/>
  <c r="AZ222" i="3"/>
  <c r="CQ222" i="3"/>
  <c r="BU222" i="3"/>
  <c r="AZ262" i="3"/>
  <c r="CQ262" i="3"/>
  <c r="BU262" i="3"/>
  <c r="BU47" i="3"/>
  <c r="CQ47" i="3"/>
  <c r="AZ47" i="3"/>
  <c r="AZ366" i="3"/>
  <c r="CQ366" i="3"/>
  <c r="BU366" i="3"/>
  <c r="BU297" i="3"/>
  <c r="CQ297" i="3"/>
  <c r="AZ297" i="3"/>
  <c r="AZ347" i="3"/>
  <c r="BU347" i="3"/>
  <c r="CQ347" i="3"/>
  <c r="AZ160" i="3"/>
  <c r="BU160" i="3"/>
  <c r="CQ160" i="3"/>
  <c r="AZ75" i="3"/>
  <c r="CQ75" i="3"/>
  <c r="BU75" i="3"/>
  <c r="AZ57" i="3"/>
  <c r="CQ57" i="3"/>
  <c r="BU57" i="3"/>
  <c r="CQ135" i="3"/>
  <c r="BU135" i="3"/>
  <c r="AZ135" i="3"/>
  <c r="BU346" i="3"/>
  <c r="AZ346" i="3"/>
  <c r="CQ346" i="3"/>
  <c r="AZ236" i="3"/>
  <c r="CQ236" i="3"/>
  <c r="BU236" i="3"/>
  <c r="AZ165" i="3"/>
  <c r="CQ165" i="3"/>
  <c r="BU165" i="3"/>
  <c r="AZ143" i="3"/>
  <c r="CQ143" i="3"/>
  <c r="BU143" i="3"/>
  <c r="CQ154" i="3"/>
  <c r="BU154" i="3"/>
  <c r="AZ154" i="3"/>
  <c r="BU129" i="3"/>
  <c r="AZ129" i="3"/>
  <c r="CQ129" i="3"/>
  <c r="AZ27" i="3"/>
  <c r="BU27" i="3"/>
  <c r="CQ27" i="3"/>
  <c r="CQ142" i="3"/>
  <c r="AZ142" i="3"/>
  <c r="BU142" i="3"/>
  <c r="AZ166" i="3"/>
  <c r="BU166" i="3"/>
  <c r="CQ166" i="3"/>
  <c r="AZ238" i="3"/>
  <c r="CQ238" i="3"/>
  <c r="BU238" i="3"/>
  <c r="AZ327" i="3"/>
  <c r="BU327" i="3"/>
  <c r="CQ327" i="3"/>
  <c r="BU44" i="3"/>
  <c r="AZ44" i="3"/>
  <c r="CQ44" i="3"/>
  <c r="CQ190" i="3"/>
  <c r="AZ190" i="3"/>
  <c r="BU190" i="3"/>
  <c r="CQ231" i="3"/>
  <c r="BU231" i="3"/>
  <c r="AZ231" i="3"/>
  <c r="AZ203" i="3"/>
  <c r="CQ203" i="3"/>
  <c r="BU203" i="3"/>
  <c r="CQ59" i="3"/>
  <c r="AZ59" i="3"/>
  <c r="BU59" i="3"/>
  <c r="AZ112" i="3"/>
  <c r="CQ112" i="3"/>
  <c r="BU112" i="3"/>
  <c r="BU89" i="3"/>
  <c r="AZ89" i="3"/>
  <c r="CQ89" i="3"/>
  <c r="BU300" i="3"/>
  <c r="CQ300" i="3"/>
  <c r="AZ300" i="3"/>
  <c r="BU32" i="3"/>
  <c r="AZ32" i="3"/>
  <c r="CQ32" i="3"/>
  <c r="CQ319" i="3"/>
  <c r="BU319" i="3"/>
  <c r="AZ319" i="3"/>
  <c r="BU312" i="3"/>
  <c r="CQ312" i="3"/>
  <c r="AZ312" i="3"/>
  <c r="AZ280" i="3"/>
  <c r="BU280" i="3"/>
  <c r="CQ280" i="3"/>
  <c r="AZ310" i="3"/>
  <c r="BU310" i="3"/>
  <c r="CQ310" i="3"/>
  <c r="CQ175" i="3"/>
  <c r="AZ175" i="3"/>
  <c r="BU175" i="3"/>
  <c r="AZ131" i="3"/>
  <c r="CQ131" i="3"/>
  <c r="BU131" i="3"/>
  <c r="AZ258" i="3"/>
  <c r="BU258" i="3"/>
  <c r="CQ258" i="3"/>
  <c r="AZ210" i="3"/>
  <c r="CQ210" i="3"/>
  <c r="BU210" i="3"/>
  <c r="BU233" i="3"/>
  <c r="AZ233" i="3"/>
  <c r="CQ233" i="3"/>
  <c r="CQ250" i="3"/>
  <c r="AZ250" i="3"/>
  <c r="BU250" i="3"/>
  <c r="CQ182" i="3"/>
  <c r="AZ182" i="3"/>
  <c r="BU182" i="3"/>
  <c r="CQ247" i="3"/>
  <c r="AZ247" i="3"/>
  <c r="BU247" i="3"/>
  <c r="BU45" i="3"/>
  <c r="AZ45" i="3"/>
  <c r="CQ45" i="3"/>
  <c r="CQ46" i="3"/>
  <c r="AZ46" i="3"/>
  <c r="BU46" i="3"/>
  <c r="BA291" i="3" l="1"/>
  <c r="BV340" i="3"/>
  <c r="K223" i="3"/>
  <c r="BV214" i="3"/>
  <c r="BA263" i="3"/>
  <c r="BA186" i="3"/>
  <c r="CR196" i="3"/>
  <c r="BV337" i="3"/>
  <c r="BV211" i="3"/>
  <c r="K211" i="3" s="1"/>
  <c r="BA165" i="3"/>
  <c r="BV365" i="3"/>
  <c r="CR338" i="3"/>
  <c r="BA362" i="3"/>
  <c r="BV333" i="3"/>
  <c r="CR366" i="3"/>
  <c r="K366" i="3" s="1"/>
  <c r="BV30" i="3"/>
  <c r="K30" i="3" s="1"/>
  <c r="AG307" i="3"/>
  <c r="BW308" i="3" s="1"/>
  <c r="BA252" i="3"/>
  <c r="BA59" i="3"/>
  <c r="BV24" i="3"/>
  <c r="CR70" i="3"/>
  <c r="K70" i="3" s="1"/>
  <c r="BV102" i="3"/>
  <c r="K102" i="3" s="1"/>
  <c r="CR117" i="3"/>
  <c r="K117" i="3" s="1"/>
  <c r="CR273" i="3"/>
  <c r="K273" i="3" s="1"/>
  <c r="BA296" i="3"/>
  <c r="BA215" i="3"/>
  <c r="CR146" i="3"/>
  <c r="BV44" i="3"/>
  <c r="BA30" i="3"/>
  <c r="BA136" i="3"/>
  <c r="AG121" i="3"/>
  <c r="BB122" i="3" s="1"/>
  <c r="AG320" i="3"/>
  <c r="BW321" i="3" s="1"/>
  <c r="BV142" i="3"/>
  <c r="CR194" i="3"/>
  <c r="K194" i="3" s="1"/>
  <c r="CR236" i="3"/>
  <c r="CR93" i="3"/>
  <c r="CR34" i="3"/>
  <c r="K34" i="3" s="1"/>
  <c r="BA236" i="3"/>
  <c r="CR150" i="3"/>
  <c r="K150" i="3" s="1"/>
  <c r="BV136" i="3"/>
  <c r="K136" i="3" s="1"/>
  <c r="BA228" i="3"/>
  <c r="CR304" i="3"/>
  <c r="K304" i="3" s="1"/>
  <c r="BV139" i="3"/>
  <c r="CR24" i="3"/>
  <c r="BV79" i="3"/>
  <c r="BA70" i="3"/>
  <c r="BA322" i="3"/>
  <c r="BV213" i="3"/>
  <c r="K213" i="3" s="1"/>
  <c r="BA117" i="3"/>
  <c r="BA251" i="3"/>
  <c r="BV262" i="3"/>
  <c r="CR270" i="3"/>
  <c r="BA45" i="3"/>
  <c r="CR132" i="3"/>
  <c r="K132" i="3" s="1"/>
  <c r="CR44" i="3"/>
  <c r="K44" i="3" s="1"/>
  <c r="BV326" i="3"/>
  <c r="K326" i="3" s="1"/>
  <c r="CR108" i="3"/>
  <c r="K108" i="3" s="1"/>
  <c r="AG318" i="3"/>
  <c r="CS319" i="3" s="1"/>
  <c r="AG250" i="3"/>
  <c r="BV369" i="3"/>
  <c r="BV228" i="3"/>
  <c r="BV208" i="3"/>
  <c r="CR187" i="3"/>
  <c r="K187" i="3" s="1"/>
  <c r="BV202" i="3"/>
  <c r="BV301" i="3"/>
  <c r="CR322" i="3"/>
  <c r="K322" i="3" s="1"/>
  <c r="BA213" i="3"/>
  <c r="CR289" i="3"/>
  <c r="BV52" i="3"/>
  <c r="K52" i="3" s="1"/>
  <c r="CR345" i="3"/>
  <c r="CR81" i="3"/>
  <c r="K81" i="3" s="1"/>
  <c r="CR331" i="3"/>
  <c r="K331" i="3" s="1"/>
  <c r="BV245" i="3"/>
  <c r="CR55" i="3"/>
  <c r="K55" i="3" s="1"/>
  <c r="CR379" i="3"/>
  <c r="AG348" i="3"/>
  <c r="CR276" i="3"/>
  <c r="K276" i="3" s="1"/>
  <c r="BV28" i="3"/>
  <c r="K28" i="3" s="1"/>
  <c r="CR208" i="3"/>
  <c r="BA187" i="3"/>
  <c r="CR202" i="3"/>
  <c r="BV168" i="3"/>
  <c r="CR119" i="3"/>
  <c r="BV289" i="3"/>
  <c r="CR52" i="3"/>
  <c r="CR266" i="3"/>
  <c r="K266" i="3" s="1"/>
  <c r="BA81" i="3"/>
  <c r="BA331" i="3"/>
  <c r="BA55" i="3"/>
  <c r="CR204" i="3"/>
  <c r="K204" i="3" s="1"/>
  <c r="AG229" i="3"/>
  <c r="CS230" i="3" s="1"/>
  <c r="K24" i="3"/>
  <c r="BV234" i="3"/>
  <c r="BV88" i="3"/>
  <c r="CR113" i="3"/>
  <c r="K113" i="3" s="1"/>
  <c r="CR65" i="3"/>
  <c r="K65" i="3" s="1"/>
  <c r="J217" i="3"/>
  <c r="J244" i="3"/>
  <c r="J345" i="3"/>
  <c r="BA160" i="3"/>
  <c r="BA356" i="3"/>
  <c r="BV127" i="3"/>
  <c r="BV350" i="3"/>
  <c r="BA216" i="3"/>
  <c r="BV356" i="3"/>
  <c r="K356" i="3" s="1"/>
  <c r="BA209" i="3"/>
  <c r="BV68" i="3"/>
  <c r="CR283" i="3"/>
  <c r="BV89" i="3"/>
  <c r="K89" i="3" s="1"/>
  <c r="BV207" i="3"/>
  <c r="K207" i="3" s="1"/>
  <c r="BA212" i="3"/>
  <c r="CR225" i="3"/>
  <c r="CR145" i="3"/>
  <c r="K145" i="3" s="1"/>
  <c r="CR127" i="3"/>
  <c r="BA101" i="3"/>
  <c r="BV263" i="3"/>
  <c r="CR68" i="3"/>
  <c r="BV160" i="3"/>
  <c r="K160" i="3" s="1"/>
  <c r="BA195" i="3"/>
  <c r="J344" i="3"/>
  <c r="J54" i="3"/>
  <c r="CR272" i="3"/>
  <c r="K272" i="3" s="1"/>
  <c r="BA134" i="3"/>
  <c r="BV216" i="3"/>
  <c r="CR207" i="3"/>
  <c r="BA122" i="3"/>
  <c r="BA73" i="3"/>
  <c r="J46" i="3"/>
  <c r="CR50" i="3"/>
  <c r="K50" i="3" s="1"/>
  <c r="BV205" i="3"/>
  <c r="K205" i="3" s="1"/>
  <c r="J118" i="3"/>
  <c r="J164" i="3"/>
  <c r="J180" i="3"/>
  <c r="J275" i="3"/>
  <c r="J218" i="3"/>
  <c r="BA98" i="3"/>
  <c r="BA54" i="3"/>
  <c r="CR346" i="3"/>
  <c r="CR378" i="3"/>
  <c r="BV215" i="3"/>
  <c r="CR122" i="3"/>
  <c r="K122" i="3" s="1"/>
  <c r="J95" i="3"/>
  <c r="CR193" i="3"/>
  <c r="K193" i="3" s="1"/>
  <c r="CR245" i="3"/>
  <c r="BV198" i="3"/>
  <c r="K198" i="3" s="1"/>
  <c r="BV200" i="3"/>
  <c r="K200" i="3" s="1"/>
  <c r="J21" i="3"/>
  <c r="BA200" i="3"/>
  <c r="BA144" i="3"/>
  <c r="CR321" i="3"/>
  <c r="BA113" i="3"/>
  <c r="CR21" i="3"/>
  <c r="K21" i="3" s="1"/>
  <c r="CR375" i="3"/>
  <c r="K375" i="3" s="1"/>
  <c r="J33" i="3"/>
  <c r="J146" i="3"/>
  <c r="CR88" i="3"/>
  <c r="J214" i="3"/>
  <c r="J215" i="3"/>
  <c r="BA270" i="3"/>
  <c r="BV378" i="3"/>
  <c r="CR337" i="3"/>
  <c r="BA29" i="3"/>
  <c r="BA340" i="3"/>
  <c r="BV379" i="3"/>
  <c r="CR45" i="3"/>
  <c r="K45" i="3" s="1"/>
  <c r="CR107" i="3"/>
  <c r="CR350" i="3"/>
  <c r="BV134" i="3"/>
  <c r="K134" i="3" s="1"/>
  <c r="CR325" i="3"/>
  <c r="CR354" i="3"/>
  <c r="K354" i="3" s="1"/>
  <c r="BV96" i="3"/>
  <c r="K96" i="3" s="1"/>
  <c r="BV199" i="3"/>
  <c r="CR92" i="3"/>
  <c r="CR370" i="3"/>
  <c r="BV305" i="3"/>
  <c r="CR281" i="3"/>
  <c r="BV325" i="3"/>
  <c r="K325" i="3" s="1"/>
  <c r="BV250" i="3"/>
  <c r="K250" i="3" s="1"/>
  <c r="BV260" i="3"/>
  <c r="BA107" i="3"/>
  <c r="BA130" i="3"/>
  <c r="BA354" i="3"/>
  <c r="BV284" i="3"/>
  <c r="K284" i="3" s="1"/>
  <c r="BV73" i="3"/>
  <c r="K73" i="3" s="1"/>
  <c r="BA275" i="3"/>
  <c r="BV311" i="3"/>
  <c r="BV51" i="3"/>
  <c r="K51" i="3" s="1"/>
  <c r="BV192" i="3"/>
  <c r="BA280" i="3"/>
  <c r="BA92" i="3"/>
  <c r="BA332" i="3"/>
  <c r="CR169" i="3"/>
  <c r="BV370" i="3"/>
  <c r="CR305" i="3"/>
  <c r="BA95" i="3"/>
  <c r="BA226" i="3"/>
  <c r="BA161" i="3"/>
  <c r="CR31" i="3"/>
  <c r="K31" i="3" s="1"/>
  <c r="BA250" i="3"/>
  <c r="CR260" i="3"/>
  <c r="BA203" i="3"/>
  <c r="BV361" i="3"/>
  <c r="BA292" i="3"/>
  <c r="CR309" i="3"/>
  <c r="BA124" i="3"/>
  <c r="CR230" i="3"/>
  <c r="BA368" i="3"/>
  <c r="CR22" i="3"/>
  <c r="BV175" i="3"/>
  <c r="K175" i="3" s="1"/>
  <c r="CR327" i="3"/>
  <c r="K327" i="3" s="1"/>
  <c r="CR130" i="3"/>
  <c r="K130" i="3" s="1"/>
  <c r="BV188" i="3"/>
  <c r="BA133" i="3"/>
  <c r="BV42" i="3"/>
  <c r="BA284" i="3"/>
  <c r="BA96" i="3"/>
  <c r="BV178" i="3"/>
  <c r="K178" i="3" s="1"/>
  <c r="CR199" i="3"/>
  <c r="K199" i="3" s="1"/>
  <c r="BA62" i="3"/>
  <c r="BV291" i="3"/>
  <c r="BA196" i="3"/>
  <c r="CR333" i="3"/>
  <c r="BA150" i="3"/>
  <c r="BA214" i="3"/>
  <c r="BV275" i="3"/>
  <c r="K275" i="3" s="1"/>
  <c r="BV195" i="3"/>
  <c r="K195" i="3" s="1"/>
  <c r="BA51" i="3"/>
  <c r="BV280" i="3"/>
  <c r="K280" i="3" s="1"/>
  <c r="CR186" i="3"/>
  <c r="K186" i="3" s="1"/>
  <c r="BV230" i="3"/>
  <c r="BA175" i="3"/>
  <c r="CR188" i="3"/>
  <c r="BV104" i="3"/>
  <c r="CR138" i="3"/>
  <c r="CR311" i="3"/>
  <c r="CR192" i="3"/>
  <c r="CR332" i="3"/>
  <c r="K332" i="3" s="1"/>
  <c r="BV114" i="3"/>
  <c r="CR95" i="3"/>
  <c r="K95" i="3" s="1"/>
  <c r="CR226" i="3"/>
  <c r="K226" i="3" s="1"/>
  <c r="BV161" i="3"/>
  <c r="K161" i="3" s="1"/>
  <c r="BA319" i="3"/>
  <c r="BV31" i="3"/>
  <c r="BA222" i="3"/>
  <c r="BV203" i="3"/>
  <c r="K203" i="3" s="1"/>
  <c r="BV61" i="3"/>
  <c r="CR292" i="3"/>
  <c r="K292" i="3" s="1"/>
  <c r="CR128" i="3"/>
  <c r="CR124" i="3"/>
  <c r="K124" i="3" s="1"/>
  <c r="BV368" i="3"/>
  <c r="BV53" i="3"/>
  <c r="BV22" i="3"/>
  <c r="BA327" i="3"/>
  <c r="CR133" i="3"/>
  <c r="K133" i="3" s="1"/>
  <c r="BA158" i="3"/>
  <c r="BA178" i="3"/>
  <c r="CR62" i="3"/>
  <c r="K62" i="3" s="1"/>
  <c r="BA304" i="3"/>
  <c r="CR301" i="3"/>
  <c r="CR362" i="3"/>
  <c r="K362" i="3" s="1"/>
  <c r="BV169" i="3"/>
  <c r="BA198" i="3"/>
  <c r="BV281" i="3"/>
  <c r="BV309" i="3"/>
  <c r="K309" i="3" s="1"/>
  <c r="CR42" i="3"/>
  <c r="CR101" i="3"/>
  <c r="J262" i="3"/>
  <c r="K91" i="3"/>
  <c r="CR104" i="3"/>
  <c r="BV138" i="3"/>
  <c r="BV59" i="3"/>
  <c r="K59" i="3" s="1"/>
  <c r="BA139" i="3"/>
  <c r="CR114" i="3"/>
  <c r="K111" i="3"/>
  <c r="BV144" i="3"/>
  <c r="BV98" i="3"/>
  <c r="K98" i="3" s="1"/>
  <c r="BA102" i="3"/>
  <c r="BV319" i="3"/>
  <c r="K319" i="3" s="1"/>
  <c r="CR222" i="3"/>
  <c r="K222" i="3" s="1"/>
  <c r="BV251" i="3"/>
  <c r="K251" i="3" s="1"/>
  <c r="CR61" i="3"/>
  <c r="BA89" i="3"/>
  <c r="BA262" i="3"/>
  <c r="BV128" i="3"/>
  <c r="CR212" i="3"/>
  <c r="K212" i="3" s="1"/>
  <c r="CR53" i="3"/>
  <c r="CR29" i="3"/>
  <c r="K29" i="3" s="1"/>
  <c r="CR158" i="3"/>
  <c r="K158" i="3" s="1"/>
  <c r="K265" i="3"/>
  <c r="CR369" i="3"/>
  <c r="BA326" i="3"/>
  <c r="BV321" i="3"/>
  <c r="J276" i="3"/>
  <c r="J369" i="3"/>
  <c r="CR241" i="3"/>
  <c r="BA320" i="3"/>
  <c r="CR320" i="3"/>
  <c r="BA112" i="3"/>
  <c r="CR112" i="3"/>
  <c r="BV112" i="3"/>
  <c r="BV293" i="3"/>
  <c r="BA293" i="3"/>
  <c r="CR293" i="3"/>
  <c r="BA299" i="3"/>
  <c r="CR299" i="3"/>
  <c r="BV135" i="3"/>
  <c r="CR135" i="3"/>
  <c r="CR361" i="3"/>
  <c r="BV288" i="3"/>
  <c r="CR288" i="3"/>
  <c r="BV57" i="3"/>
  <c r="CR57" i="3"/>
  <c r="BV26" i="3"/>
  <c r="CR26" i="3"/>
  <c r="BA166" i="3"/>
  <c r="CR166" i="3"/>
  <c r="BV147" i="3"/>
  <c r="CR147" i="3"/>
  <c r="BA141" i="3"/>
  <c r="CR141" i="3"/>
  <c r="BV141" i="3"/>
  <c r="K141" i="3" s="1"/>
  <c r="BA264" i="3"/>
  <c r="CR264" i="3"/>
  <c r="BV264" i="3"/>
  <c r="BA32" i="3"/>
  <c r="CR32" i="3"/>
  <c r="BV106" i="3"/>
  <c r="BA106" i="3"/>
  <c r="CR106" i="3"/>
  <c r="CR219" i="3"/>
  <c r="BV219" i="3"/>
  <c r="CR129" i="3"/>
  <c r="BV183" i="3"/>
  <c r="CR183" i="3"/>
  <c r="BA183" i="3"/>
  <c r="CR237" i="3"/>
  <c r="BV237" i="3"/>
  <c r="BA137" i="3"/>
  <c r="BV137" i="3"/>
  <c r="CR137" i="3"/>
  <c r="K137" i="3" s="1"/>
  <c r="BA300" i="3"/>
  <c r="CR300" i="3"/>
  <c r="BV74" i="3"/>
  <c r="CR74" i="3"/>
  <c r="BV163" i="3"/>
  <c r="BA163" i="3"/>
  <c r="BA285" i="3"/>
  <c r="CR285" i="3"/>
  <c r="CR47" i="3"/>
  <c r="CR163" i="3"/>
  <c r="CR238" i="3"/>
  <c r="BA238" i="3"/>
  <c r="BV238" i="3"/>
  <c r="BV176" i="3"/>
  <c r="BA176" i="3"/>
  <c r="CR176" i="3"/>
  <c r="BA75" i="3"/>
  <c r="CR75" i="3"/>
  <c r="BA258" i="3"/>
  <c r="CR258" i="3"/>
  <c r="K258" i="3" s="1"/>
  <c r="BV120" i="3"/>
  <c r="K120" i="3" s="1"/>
  <c r="CR120" i="3"/>
  <c r="BV279" i="3"/>
  <c r="CR279" i="3"/>
  <c r="BA279" i="3"/>
  <c r="BV48" i="3"/>
  <c r="CR48" i="3"/>
  <c r="BA48" i="3"/>
  <c r="BV33" i="3"/>
  <c r="CR33" i="3"/>
  <c r="BV316" i="3"/>
  <c r="CR316" i="3"/>
  <c r="BV116" i="3"/>
  <c r="CR116" i="3"/>
  <c r="BV77" i="3"/>
  <c r="CR77" i="3"/>
  <c r="BV307" i="3"/>
  <c r="K307" i="3" s="1"/>
  <c r="BA307" i="3"/>
  <c r="BV71" i="3"/>
  <c r="CR71" i="3"/>
  <c r="BA71" i="3"/>
  <c r="BA190" i="3"/>
  <c r="BV190" i="3"/>
  <c r="K190" i="3" s="1"/>
  <c r="CR248" i="3"/>
  <c r="CR140" i="3"/>
  <c r="J353" i="3"/>
  <c r="AG58" i="3"/>
  <c r="BW59" i="3" s="1"/>
  <c r="BV261" i="3"/>
  <c r="CR118" i="3"/>
  <c r="CR328" i="3"/>
  <c r="K328" i="3" s="1"/>
  <c r="K289" i="3"/>
  <c r="CR267" i="3"/>
  <c r="K267" i="3" s="1"/>
  <c r="AG47" i="3"/>
  <c r="CS48" i="3" s="1"/>
  <c r="CR249" i="3"/>
  <c r="K249" i="3" s="1"/>
  <c r="BA173" i="3"/>
  <c r="CR341" i="3"/>
  <c r="K341" i="3" s="1"/>
  <c r="BA349" i="3"/>
  <c r="CR155" i="3"/>
  <c r="CR220" i="3"/>
  <c r="K220" i="3" s="1"/>
  <c r="BA219" i="3"/>
  <c r="CR255" i="3"/>
  <c r="AG314" i="3"/>
  <c r="BB315" i="3" s="1"/>
  <c r="CS115" i="3"/>
  <c r="BB115" i="3"/>
  <c r="BA363" i="3"/>
  <c r="CR363" i="3"/>
  <c r="BA314" i="3"/>
  <c r="CR314" i="3"/>
  <c r="BV78" i="3"/>
  <c r="CR78" i="3"/>
  <c r="BA373" i="3"/>
  <c r="CR373" i="3"/>
  <c r="K373" i="3" s="1"/>
  <c r="BA90" i="3"/>
  <c r="CR90" i="3"/>
  <c r="BV357" i="3"/>
  <c r="CR357" i="3"/>
  <c r="BV115" i="3"/>
  <c r="BA115" i="3"/>
  <c r="CR115" i="3"/>
  <c r="BV82" i="3"/>
  <c r="BA82" i="3"/>
  <c r="CR82" i="3"/>
  <c r="BV274" i="3"/>
  <c r="CR274" i="3"/>
  <c r="BA274" i="3"/>
  <c r="BA184" i="3"/>
  <c r="CR184" i="3"/>
  <c r="BA39" i="3"/>
  <c r="CR39" i="3"/>
  <c r="BA152" i="3"/>
  <c r="CR152" i="3"/>
  <c r="BV66" i="3"/>
  <c r="K66" i="3" s="1"/>
  <c r="CR66" i="3"/>
  <c r="BV131" i="3"/>
  <c r="CR131" i="3"/>
  <c r="BA339" i="3"/>
  <c r="CR339" i="3"/>
  <c r="BV339" i="3"/>
  <c r="BV94" i="3"/>
  <c r="CR94" i="3"/>
  <c r="BV206" i="3"/>
  <c r="CR206" i="3"/>
  <c r="BV218" i="3"/>
  <c r="CR218" i="3"/>
  <c r="BA303" i="3"/>
  <c r="BV303" i="3"/>
  <c r="CR303" i="3"/>
  <c r="BV254" i="3"/>
  <c r="K254" i="3" s="1"/>
  <c r="BA254" i="3"/>
  <c r="BA99" i="3"/>
  <c r="CR83" i="3"/>
  <c r="K83" i="3" s="1"/>
  <c r="BV47" i="3"/>
  <c r="BV335" i="3"/>
  <c r="CR335" i="3"/>
  <c r="BA221" i="3"/>
  <c r="CR221" i="3"/>
  <c r="BA105" i="3"/>
  <c r="CR105" i="3"/>
  <c r="BV105" i="3"/>
  <c r="BA376" i="3"/>
  <c r="CR376" i="3"/>
  <c r="BV376" i="3"/>
  <c r="K376" i="3" s="1"/>
  <c r="BV257" i="3"/>
  <c r="CR257" i="3"/>
  <c r="BA336" i="3"/>
  <c r="CR336" i="3"/>
  <c r="BA156" i="3"/>
  <c r="BV156" i="3"/>
  <c r="CR156" i="3"/>
  <c r="BV151" i="3"/>
  <c r="K151" i="3" s="1"/>
  <c r="BA151" i="3"/>
  <c r="BV312" i="3"/>
  <c r="BA312" i="3"/>
  <c r="CR312" i="3"/>
  <c r="CR261" i="3"/>
  <c r="CR371" i="3"/>
  <c r="K371" i="3" s="1"/>
  <c r="CR380" i="3"/>
  <c r="CR99" i="3"/>
  <c r="K99" i="3" s="1"/>
  <c r="CR234" i="3"/>
  <c r="K234" i="3" s="1"/>
  <c r="AG290" i="3"/>
  <c r="AG76" i="3"/>
  <c r="BW77" i="3" s="1"/>
  <c r="AG189" i="3"/>
  <c r="BB190" i="3" s="1"/>
  <c r="AG40" i="3"/>
  <c r="BW41" i="3" s="1"/>
  <c r="AG75" i="3"/>
  <c r="BB76" i="3" s="1"/>
  <c r="AG265" i="3"/>
  <c r="CS266" i="3" s="1"/>
  <c r="AG308" i="3"/>
  <c r="CS309" i="3" s="1"/>
  <c r="AG186" i="3"/>
  <c r="BB187" i="3" s="1"/>
  <c r="AG267" i="3"/>
  <c r="BB268" i="3" s="1"/>
  <c r="AG260" i="3"/>
  <c r="CS261" i="3" s="1"/>
  <c r="AG236" i="3"/>
  <c r="CS237" i="3" s="1"/>
  <c r="AG358" i="3"/>
  <c r="BB359" i="3" s="1"/>
  <c r="AG207" i="3"/>
  <c r="BB208" i="3" s="1"/>
  <c r="AG59" i="3"/>
  <c r="CS60" i="3" s="1"/>
  <c r="AG69" i="3"/>
  <c r="BB70" i="3" s="1"/>
  <c r="AG360" i="3"/>
  <c r="AG147" i="3"/>
  <c r="BW148" i="3" s="1"/>
  <c r="AG71" i="3"/>
  <c r="AG88" i="3"/>
  <c r="CS89" i="3" s="1"/>
  <c r="AG162" i="3"/>
  <c r="BW163" i="3" s="1"/>
  <c r="AG117" i="3"/>
  <c r="BW118" i="3" s="1"/>
  <c r="AG252" i="3"/>
  <c r="BB253" i="3" s="1"/>
  <c r="AG312" i="3"/>
  <c r="BW313" i="3" s="1"/>
  <c r="AG158" i="3"/>
  <c r="AG172" i="3"/>
  <c r="CS173" i="3" s="1"/>
  <c r="AG230" i="3"/>
  <c r="AG304" i="3"/>
  <c r="CS305" i="3" s="1"/>
  <c r="AG357" i="3"/>
  <c r="CS358" i="3" s="1"/>
  <c r="AG50" i="3"/>
  <c r="CS51" i="3" s="1"/>
  <c r="AG171" i="3"/>
  <c r="CS172" i="3" s="1"/>
  <c r="AG338" i="3"/>
  <c r="BB339" i="3" s="1"/>
  <c r="AG243" i="3"/>
  <c r="BB244" i="3" s="1"/>
  <c r="AG48" i="3"/>
  <c r="BW49" i="3" s="1"/>
  <c r="AG225" i="3"/>
  <c r="CS226" i="3" s="1"/>
  <c r="AG266" i="3"/>
  <c r="BW267" i="3" s="1"/>
  <c r="AG86" i="3"/>
  <c r="BB87" i="3" s="1"/>
  <c r="CR38" i="3"/>
  <c r="BV38" i="3"/>
  <c r="BA242" i="3"/>
  <c r="CR242" i="3"/>
  <c r="BV242" i="3"/>
  <c r="BV232" i="3"/>
  <c r="K232" i="3" s="1"/>
  <c r="BA232" i="3"/>
  <c r="BA359" i="3"/>
  <c r="CR359" i="3"/>
  <c r="BV359" i="3"/>
  <c r="BA324" i="3"/>
  <c r="CR324" i="3"/>
  <c r="BV324" i="3"/>
  <c r="BA348" i="3"/>
  <c r="CR348" i="3"/>
  <c r="BV348" i="3"/>
  <c r="BV40" i="3"/>
  <c r="CR40" i="3"/>
  <c r="BA297" i="3"/>
  <c r="CR297" i="3"/>
  <c r="BV308" i="3"/>
  <c r="CR308" i="3"/>
  <c r="BA240" i="3"/>
  <c r="CR240" i="3"/>
  <c r="BA253" i="3"/>
  <c r="CR253" i="3"/>
  <c r="BA246" i="3"/>
  <c r="CR246" i="3"/>
  <c r="K246" i="3" s="1"/>
  <c r="BA87" i="3"/>
  <c r="BV87" i="3"/>
  <c r="BA347" i="3"/>
  <c r="CR347" i="3"/>
  <c r="BA85" i="3"/>
  <c r="CR85" i="3"/>
  <c r="BV85" i="3"/>
  <c r="BV244" i="3"/>
  <c r="BA244" i="3"/>
  <c r="CR244" i="3"/>
  <c r="BV197" i="3"/>
  <c r="BA197" i="3"/>
  <c r="CR197" i="3"/>
  <c r="BA344" i="3"/>
  <c r="CR344" i="3"/>
  <c r="BV344" i="3"/>
  <c r="CR80" i="3"/>
  <c r="BV146" i="3"/>
  <c r="K146" i="3" s="1"/>
  <c r="CR64" i="3"/>
  <c r="K64" i="3" s="1"/>
  <c r="AG286" i="3"/>
  <c r="CS287" i="3" s="1"/>
  <c r="BA249" i="3"/>
  <c r="BV173" i="3"/>
  <c r="K173" i="3" s="1"/>
  <c r="BA38" i="3"/>
  <c r="BV80" i="3"/>
  <c r="K209" i="3"/>
  <c r="CR210" i="3"/>
  <c r="K210" i="3" s="1"/>
  <c r="BA237" i="3"/>
  <c r="CR153" i="3"/>
  <c r="K153" i="3" s="1"/>
  <c r="AG44" i="3"/>
  <c r="BB45" i="3" s="1"/>
  <c r="BA120" i="3"/>
  <c r="CR349" i="3"/>
  <c r="K349" i="3" s="1"/>
  <c r="CR103" i="3"/>
  <c r="K103" i="3" s="1"/>
  <c r="CR180" i="3"/>
  <c r="CR278" i="3"/>
  <c r="CR229" i="3"/>
  <c r="K229" i="3" s="1"/>
  <c r="J137" i="3"/>
  <c r="BA65" i="3"/>
  <c r="CR87" i="3"/>
  <c r="BA74" i="3"/>
  <c r="AG313" i="3"/>
  <c r="BB314" i="3" s="1"/>
  <c r="AG62" i="3"/>
  <c r="BW63" i="3" s="1"/>
  <c r="J148" i="3"/>
  <c r="BV123" i="3"/>
  <c r="CR123" i="3"/>
  <c r="BV149" i="3"/>
  <c r="K149" i="3" s="1"/>
  <c r="BA149" i="3"/>
  <c r="BV377" i="3"/>
  <c r="BA377" i="3"/>
  <c r="BV100" i="3"/>
  <c r="CR100" i="3"/>
  <c r="CR69" i="3"/>
  <c r="K69" i="3" s="1"/>
  <c r="BA69" i="3"/>
  <c r="BA50" i="3"/>
  <c r="BV286" i="3"/>
  <c r="K286" i="3" s="1"/>
  <c r="BV235" i="3"/>
  <c r="BA123" i="3"/>
  <c r="BV360" i="3"/>
  <c r="K360" i="3" s="1"/>
  <c r="BV306" i="3"/>
  <c r="K306" i="3" s="1"/>
  <c r="BA375" i="3"/>
  <c r="BA286" i="3"/>
  <c r="CR79" i="3"/>
  <c r="K79" i="3" s="1"/>
  <c r="J187" i="3"/>
  <c r="J85" i="3"/>
  <c r="CR54" i="3"/>
  <c r="K54" i="3" s="1"/>
  <c r="BV346" i="3"/>
  <c r="CR235" i="3"/>
  <c r="CR179" i="3"/>
  <c r="BV247" i="3"/>
  <c r="J253" i="3"/>
  <c r="J279" i="3"/>
  <c r="J255" i="3"/>
  <c r="J240" i="3"/>
  <c r="J221" i="3"/>
  <c r="CR377" i="3"/>
  <c r="BV217" i="3"/>
  <c r="CR217" i="3"/>
  <c r="BV355" i="3"/>
  <c r="K355" i="3" s="1"/>
  <c r="BA355" i="3"/>
  <c r="BV148" i="3"/>
  <c r="CR148" i="3"/>
  <c r="BV330" i="3"/>
  <c r="CR330" i="3"/>
  <c r="BA171" i="3"/>
  <c r="CR171" i="3"/>
  <c r="K171" i="3" s="1"/>
  <c r="BV353" i="3"/>
  <c r="CR353" i="3"/>
  <c r="BA63" i="3"/>
  <c r="CR63" i="3"/>
  <c r="K63" i="3" s="1"/>
  <c r="BV298" i="3"/>
  <c r="K298" i="3" s="1"/>
  <c r="BA298" i="3"/>
  <c r="BV174" i="3"/>
  <c r="CR174" i="3"/>
  <c r="CR185" i="3"/>
  <c r="K185" i="3" s="1"/>
  <c r="BA185" i="3"/>
  <c r="BA306" i="3"/>
  <c r="CR247" i="3"/>
  <c r="CR268" i="3"/>
  <c r="K268" i="3" s="1"/>
  <c r="BV179" i="3"/>
  <c r="J286" i="3"/>
  <c r="BA193" i="3"/>
  <c r="BA342" i="3"/>
  <c r="CR142" i="3"/>
  <c r="CR294" i="3"/>
  <c r="K294" i="3" s="1"/>
  <c r="CR168" i="3"/>
  <c r="BV167" i="3"/>
  <c r="J350" i="3"/>
  <c r="J161" i="3"/>
  <c r="J198" i="3"/>
  <c r="J24" i="3"/>
  <c r="J183" i="3"/>
  <c r="J311" i="3"/>
  <c r="J307" i="3"/>
  <c r="J55" i="3"/>
  <c r="CR315" i="3"/>
  <c r="K315" i="3" s="1"/>
  <c r="CR167" i="3"/>
  <c r="CR37" i="3"/>
  <c r="K37" i="3" s="1"/>
  <c r="BA119" i="3"/>
  <c r="CR165" i="3"/>
  <c r="K165" i="3" s="1"/>
  <c r="BV345" i="3"/>
  <c r="J31" i="3"/>
  <c r="J197" i="3"/>
  <c r="J90" i="3"/>
  <c r="J213" i="3"/>
  <c r="J196" i="3"/>
  <c r="J29" i="3"/>
  <c r="CR365" i="3"/>
  <c r="K365" i="3" s="1"/>
  <c r="J43" i="3"/>
  <c r="J293" i="3"/>
  <c r="BA204" i="3"/>
  <c r="BA233" i="3"/>
  <c r="BV233" i="3"/>
  <c r="K233" i="3" s="1"/>
  <c r="BV126" i="3"/>
  <c r="K126" i="3" s="1"/>
  <c r="BA126" i="3"/>
  <c r="BA86" i="3"/>
  <c r="BV86" i="3"/>
  <c r="K86" i="3" s="1"/>
  <c r="BA172" i="3"/>
  <c r="BV172" i="3"/>
  <c r="K172" i="3" s="1"/>
  <c r="BA317" i="3"/>
  <c r="BV317" i="3"/>
  <c r="K317" i="3" s="1"/>
  <c r="BV302" i="3"/>
  <c r="K302" i="3" s="1"/>
  <c r="BA302" i="3"/>
  <c r="BA374" i="3"/>
  <c r="BV374" i="3"/>
  <c r="K374" i="3" s="1"/>
  <c r="BV97" i="3"/>
  <c r="K97" i="3" s="1"/>
  <c r="BA97" i="3"/>
  <c r="BV299" i="3"/>
  <c r="BA162" i="3"/>
  <c r="BV162" i="3"/>
  <c r="K162" i="3" s="1"/>
  <c r="BA84" i="3"/>
  <c r="BV84" i="3"/>
  <c r="K84" i="3" s="1"/>
  <c r="BA27" i="3"/>
  <c r="BV27" i="3"/>
  <c r="K27" i="3" s="1"/>
  <c r="BV191" i="3"/>
  <c r="K191" i="3" s="1"/>
  <c r="BA191" i="3"/>
  <c r="BA272" i="3"/>
  <c r="BV314" i="3"/>
  <c r="BA318" i="3"/>
  <c r="BV318" i="3"/>
  <c r="K318" i="3" s="1"/>
  <c r="BA125" i="3"/>
  <c r="BV125" i="3"/>
  <c r="K125" i="3" s="1"/>
  <c r="BV287" i="3"/>
  <c r="K287" i="3" s="1"/>
  <c r="BA287" i="3"/>
  <c r="BA227" i="3"/>
  <c r="BV227" i="3"/>
  <c r="K227" i="3" s="1"/>
  <c r="BV363" i="3"/>
  <c r="BA94" i="3"/>
  <c r="K342" i="3"/>
  <c r="BB308" i="3"/>
  <c r="BA341" i="3"/>
  <c r="BA310" i="3"/>
  <c r="BV310" i="3"/>
  <c r="K310" i="3" s="1"/>
  <c r="BV182" i="3"/>
  <c r="K182" i="3" s="1"/>
  <c r="BA182" i="3"/>
  <c r="BA277" i="3"/>
  <c r="BV277" i="3"/>
  <c r="K277" i="3" s="1"/>
  <c r="BA177" i="3"/>
  <c r="BV177" i="3"/>
  <c r="K177" i="3" s="1"/>
  <c r="BA243" i="3"/>
  <c r="BV243" i="3"/>
  <c r="K243" i="3" s="1"/>
  <c r="BA334" i="3"/>
  <c r="BV334" i="3"/>
  <c r="K334" i="3" s="1"/>
  <c r="BV271" i="3"/>
  <c r="K271" i="3" s="1"/>
  <c r="BA271" i="3"/>
  <c r="BA78" i="3"/>
  <c r="BA229" i="3"/>
  <c r="BA109" i="3"/>
  <c r="BV109" i="3"/>
  <c r="K109" i="3" s="1"/>
  <c r="BV329" i="3"/>
  <c r="K329" i="3" s="1"/>
  <c r="BA329" i="3"/>
  <c r="BV35" i="3"/>
  <c r="K35" i="3" s="1"/>
  <c r="BA35" i="3"/>
  <c r="BA36" i="3"/>
  <c r="BV36" i="3"/>
  <c r="K36" i="3" s="1"/>
  <c r="K139" i="3"/>
  <c r="BV140" i="3"/>
  <c r="BA64" i="3"/>
  <c r="BA26" i="3"/>
  <c r="BW230" i="3"/>
  <c r="L230" i="3" s="1"/>
  <c r="BB230" i="3"/>
  <c r="BV110" i="3"/>
  <c r="K110" i="3" s="1"/>
  <c r="BA110" i="3"/>
  <c r="BA143" i="3"/>
  <c r="BV143" i="3"/>
  <c r="K143" i="3" s="1"/>
  <c r="BV56" i="3"/>
  <c r="K56" i="3" s="1"/>
  <c r="BA56" i="3"/>
  <c r="BV60" i="3"/>
  <c r="K60" i="3" s="1"/>
  <c r="BA60" i="3"/>
  <c r="BV269" i="3"/>
  <c r="K269" i="3" s="1"/>
  <c r="BA269" i="3"/>
  <c r="BA231" i="3"/>
  <c r="BV231" i="3"/>
  <c r="K231" i="3" s="1"/>
  <c r="BA257" i="3"/>
  <c r="BA135" i="3"/>
  <c r="BV241" i="3"/>
  <c r="BA147" i="3"/>
  <c r="BA57" i="3"/>
  <c r="BV380" i="3"/>
  <c r="BA218" i="3"/>
  <c r="BA131" i="3"/>
  <c r="BV39" i="3"/>
  <c r="BV118" i="3"/>
  <c r="BV248" i="3"/>
  <c r="BA335" i="3"/>
  <c r="BV152" i="3"/>
  <c r="BV184" i="3"/>
  <c r="BV155" i="3"/>
  <c r="BV283" i="3"/>
  <c r="K283" i="3" s="1"/>
  <c r="BA206" i="3"/>
  <c r="BA357" i="3"/>
  <c r="BA83" i="3"/>
  <c r="BV300" i="3"/>
  <c r="BV221" i="3"/>
  <c r="K221" i="3" s="1"/>
  <c r="K270" i="3"/>
  <c r="BV336" i="3"/>
  <c r="BA66" i="3"/>
  <c r="BV320" i="3"/>
  <c r="BV295" i="3"/>
  <c r="K295" i="3" s="1"/>
  <c r="BA295" i="3"/>
  <c r="BV352" i="3"/>
  <c r="K352" i="3" s="1"/>
  <c r="BA352" i="3"/>
  <c r="BV364" i="3"/>
  <c r="K364" i="3" s="1"/>
  <c r="BA364" i="3"/>
  <c r="BA67" i="3"/>
  <c r="BV67" i="3"/>
  <c r="K67" i="3" s="1"/>
  <c r="BV154" i="3"/>
  <c r="K154" i="3" s="1"/>
  <c r="BA154" i="3"/>
  <c r="BV256" i="3"/>
  <c r="K256" i="3" s="1"/>
  <c r="BA256" i="3"/>
  <c r="BA358" i="3"/>
  <c r="BV358" i="3"/>
  <c r="K358" i="3" s="1"/>
  <c r="BV23" i="3"/>
  <c r="K23" i="3" s="1"/>
  <c r="BA23" i="3"/>
  <c r="BA76" i="3"/>
  <c r="BV76" i="3"/>
  <c r="K76" i="3" s="1"/>
  <c r="BA170" i="3"/>
  <c r="BV170" i="3"/>
  <c r="K170" i="3" s="1"/>
  <c r="BA189" i="3"/>
  <c r="BV189" i="3"/>
  <c r="K189" i="3" s="1"/>
  <c r="BV351" i="3"/>
  <c r="K351" i="3" s="1"/>
  <c r="BA351" i="3"/>
  <c r="BV43" i="3"/>
  <c r="K43" i="3" s="1"/>
  <c r="BA43" i="3"/>
  <c r="BV41" i="3"/>
  <c r="K41" i="3" s="1"/>
  <c r="BA41" i="3"/>
  <c r="BV367" i="3"/>
  <c r="K367" i="3" s="1"/>
  <c r="BA367" i="3"/>
  <c r="BA328" i="3"/>
  <c r="BV32" i="3"/>
  <c r="J162" i="3"/>
  <c r="BV255" i="3"/>
  <c r="BV166" i="3"/>
  <c r="J86" i="3"/>
  <c r="J289" i="3"/>
  <c r="J301" i="3"/>
  <c r="J163" i="3"/>
  <c r="BA210" i="3"/>
  <c r="BV278" i="3"/>
  <c r="BV225" i="3"/>
  <c r="BA288" i="3"/>
  <c r="BW115" i="3"/>
  <c r="J250" i="3"/>
  <c r="J75" i="3"/>
  <c r="BA371" i="3"/>
  <c r="BV180" i="3"/>
  <c r="BV285" i="3"/>
  <c r="K196" i="3"/>
  <c r="J329" i="3"/>
  <c r="BV129" i="3"/>
  <c r="BV90" i="3"/>
  <c r="K340" i="3"/>
  <c r="K101" i="3"/>
  <c r="J131" i="3"/>
  <c r="J319" i="3"/>
  <c r="J238" i="3"/>
  <c r="J154" i="3"/>
  <c r="J160" i="3"/>
  <c r="J65" i="3"/>
  <c r="J155" i="3"/>
  <c r="BA103" i="3"/>
  <c r="BV181" i="3"/>
  <c r="K181" i="3" s="1"/>
  <c r="BV297" i="3"/>
  <c r="BA132" i="3"/>
  <c r="BA267" i="3"/>
  <c r="BV253" i="3"/>
  <c r="BV240" i="3"/>
  <c r="BA316" i="3"/>
  <c r="BA315" i="3"/>
  <c r="BA153" i="3"/>
  <c r="AG133" i="3"/>
  <c r="BB134" i="3" s="1"/>
  <c r="AG145" i="3"/>
  <c r="BW146" i="3" s="1"/>
  <c r="AG309" i="3"/>
  <c r="BW310" i="3" s="1"/>
  <c r="AG215" i="3"/>
  <c r="BW216" i="3" s="1"/>
  <c r="AG136" i="3"/>
  <c r="BW137" i="3" s="1"/>
  <c r="AG222" i="3"/>
  <c r="CS223" i="3" s="1"/>
  <c r="AG46" i="3"/>
  <c r="BB47" i="3" s="1"/>
  <c r="AG100" i="3"/>
  <c r="BB101" i="3" s="1"/>
  <c r="AG296" i="3"/>
  <c r="CS297" i="3" s="1"/>
  <c r="AG198" i="3"/>
  <c r="BB199" i="3" s="1"/>
  <c r="AG221" i="3"/>
  <c r="BB222" i="3" s="1"/>
  <c r="AG42" i="3"/>
  <c r="BW43" i="3" s="1"/>
  <c r="J368" i="3"/>
  <c r="AG167" i="3"/>
  <c r="BB168" i="3" s="1"/>
  <c r="AG105" i="3"/>
  <c r="BB106" i="3" s="1"/>
  <c r="AG196" i="3"/>
  <c r="BW197" i="3" s="1"/>
  <c r="AG208" i="3"/>
  <c r="BW209" i="3" s="1"/>
  <c r="AG115" i="3"/>
  <c r="BW116" i="3" s="1"/>
  <c r="AG156" i="3"/>
  <c r="BW157" i="3" s="1"/>
  <c r="AG70" i="3"/>
  <c r="BB71" i="3" s="1"/>
  <c r="AG34" i="3"/>
  <c r="CS35" i="3" s="1"/>
  <c r="AG82" i="3"/>
  <c r="CS83" i="3" s="1"/>
  <c r="AG240" i="3"/>
  <c r="BW241" i="3" s="1"/>
  <c r="AG79" i="3"/>
  <c r="BB80" i="3" s="1"/>
  <c r="AG324" i="3"/>
  <c r="BB325" i="3" s="1"/>
  <c r="J360" i="3"/>
  <c r="BV58" i="3"/>
  <c r="K58" i="3" s="1"/>
  <c r="BA37" i="3"/>
  <c r="BA273" i="3"/>
  <c r="BA220" i="3"/>
  <c r="J38" i="3"/>
  <c r="BV347" i="3"/>
  <c r="K347" i="3" s="1"/>
  <c r="BA116" i="3"/>
  <c r="BV372" i="3"/>
  <c r="K372" i="3" s="1"/>
  <c r="BA366" i="3"/>
  <c r="BA308" i="3"/>
  <c r="BA40" i="3"/>
  <c r="AG180" i="3"/>
  <c r="BB181" i="3" s="1"/>
  <c r="AG80" i="3"/>
  <c r="AG23" i="3"/>
  <c r="BW24" i="3" s="1"/>
  <c r="AG342" i="3"/>
  <c r="BW343" i="3" s="1"/>
  <c r="AG159" i="3"/>
  <c r="BB160" i="3" s="1"/>
  <c r="AG343" i="3"/>
  <c r="BB344" i="3" s="1"/>
  <c r="AG155" i="3"/>
  <c r="BW156" i="3" s="1"/>
  <c r="AG378" i="3"/>
  <c r="BB379" i="3" s="1"/>
  <c r="AG124" i="3"/>
  <c r="BW125" i="3" s="1"/>
  <c r="AG209" i="3"/>
  <c r="AG331" i="3"/>
  <c r="CS332" i="3" s="1"/>
  <c r="AG139" i="3"/>
  <c r="BB140" i="3" s="1"/>
  <c r="AG219" i="3"/>
  <c r="CS220" i="3" s="1"/>
  <c r="J233" i="3"/>
  <c r="J136" i="3"/>
  <c r="J342" i="3"/>
  <c r="BV75" i="3"/>
  <c r="J81" i="3"/>
  <c r="J175" i="3"/>
  <c r="J112" i="3"/>
  <c r="K252" i="3"/>
  <c r="J106" i="3"/>
  <c r="J348" i="3"/>
  <c r="AG176" i="3"/>
  <c r="BB177" i="3" s="1"/>
  <c r="AG85" i="3"/>
  <c r="BW86" i="3" s="1"/>
  <c r="AG295" i="3"/>
  <c r="BW296" i="3" s="1"/>
  <c r="AG49" i="3"/>
  <c r="BB50" i="3" s="1"/>
  <c r="AG128" i="3"/>
  <c r="BB129" i="3" s="1"/>
  <c r="AG204" i="3"/>
  <c r="CS205" i="3" s="1"/>
  <c r="AG178" i="3"/>
  <c r="BB179" i="3" s="1"/>
  <c r="AG140" i="3"/>
  <c r="BW141" i="3" s="1"/>
  <c r="AG263" i="3"/>
  <c r="BW264" i="3" s="1"/>
  <c r="AG77" i="3"/>
  <c r="BB78" i="3" s="1"/>
  <c r="AG41" i="3"/>
  <c r="CS42" i="3" s="1"/>
  <c r="AG87" i="3"/>
  <c r="BB88" i="3" s="1"/>
  <c r="AG332" i="3"/>
  <c r="BW333" i="3" s="1"/>
  <c r="J36" i="3"/>
  <c r="BB251" i="3"/>
  <c r="CS251" i="3"/>
  <c r="J225" i="3"/>
  <c r="CS168" i="3"/>
  <c r="CS177" i="3"/>
  <c r="J380" i="3"/>
  <c r="J14" i="3" s="1"/>
  <c r="J294" i="3"/>
  <c r="J252" i="3"/>
  <c r="K259" i="3"/>
  <c r="BW251" i="3"/>
  <c r="J295" i="3"/>
  <c r="CS241" i="3"/>
  <c r="K46" i="3"/>
  <c r="J309" i="3"/>
  <c r="J200" i="3"/>
  <c r="BB287" i="3"/>
  <c r="AG194" i="3"/>
  <c r="AG368" i="3"/>
  <c r="AG280" i="3"/>
  <c r="AG298" i="3"/>
  <c r="AG373" i="3"/>
  <c r="AG349" i="3"/>
  <c r="AG300" i="3"/>
  <c r="AG350" i="3"/>
  <c r="AG231" i="3"/>
  <c r="AG116" i="3"/>
  <c r="AG202" i="3"/>
  <c r="AG160" i="3"/>
  <c r="AG29" i="3"/>
  <c r="AG135" i="3"/>
  <c r="AG211" i="3"/>
  <c r="AG375" i="3"/>
  <c r="AG60" i="3"/>
  <c r="AG197" i="3"/>
  <c r="AG68" i="3"/>
  <c r="AG374" i="3"/>
  <c r="CS375" i="3" s="1"/>
  <c r="AG326" i="3"/>
  <c r="BW327" i="3" s="1"/>
  <c r="AG246" i="3"/>
  <c r="CS247" i="3" s="1"/>
  <c r="AG359" i="3"/>
  <c r="AG254" i="3"/>
  <c r="AG35" i="3"/>
  <c r="BB36" i="3" s="1"/>
  <c r="AG262" i="3"/>
  <c r="BW263" i="3" s="1"/>
  <c r="AG264" i="3"/>
  <c r="AG165" i="3"/>
  <c r="BB166" i="3" s="1"/>
  <c r="AG226" i="3"/>
  <c r="AG269" i="3"/>
  <c r="BW270" i="3" s="1"/>
  <c r="AG315" i="3"/>
  <c r="AG356" i="3"/>
  <c r="AG97" i="3"/>
  <c r="BW98" i="3" s="1"/>
  <c r="AG352" i="3"/>
  <c r="CS353" i="3" s="1"/>
  <c r="AG339" i="3"/>
  <c r="AG364" i="3"/>
  <c r="CS365" i="3" s="1"/>
  <c r="AG271" i="3"/>
  <c r="BB272" i="3" s="1"/>
  <c r="AG259" i="3"/>
  <c r="BB260" i="3" s="1"/>
  <c r="AG291" i="3"/>
  <c r="AG292" i="3"/>
  <c r="AG21" i="3"/>
  <c r="AG25" i="3"/>
  <c r="AG137" i="3"/>
  <c r="AG363" i="3"/>
  <c r="BW364" i="3" s="1"/>
  <c r="AG126" i="3"/>
  <c r="BB127" i="3" s="1"/>
  <c r="AG175" i="3"/>
  <c r="BW176" i="3" s="1"/>
  <c r="AG232" i="3"/>
  <c r="BB233" i="3" s="1"/>
  <c r="AG154" i="3"/>
  <c r="CS155" i="3" s="1"/>
  <c r="AG151" i="3"/>
  <c r="AG223" i="3"/>
  <c r="CS224" i="3" s="1"/>
  <c r="AG98" i="3"/>
  <c r="BW99" i="3" s="1"/>
  <c r="AG347" i="3"/>
  <c r="BW348" i="3" s="1"/>
  <c r="AG305" i="3"/>
  <c r="BW306" i="3" s="1"/>
  <c r="AG251" i="3"/>
  <c r="BW252" i="3" s="1"/>
  <c r="AG183" i="3"/>
  <c r="AG244" i="3"/>
  <c r="CS245" i="3" s="1"/>
  <c r="AG38" i="3"/>
  <c r="AG152" i="3"/>
  <c r="CS153" i="3" s="1"/>
  <c r="AG355" i="3"/>
  <c r="BW356" i="3" s="1"/>
  <c r="AG369" i="3"/>
  <c r="BB370" i="3" s="1"/>
  <c r="AG351" i="3"/>
  <c r="BB352" i="3" s="1"/>
  <c r="AG43" i="3"/>
  <c r="CS44" i="3" s="1"/>
  <c r="AG51" i="3"/>
  <c r="AG52" i="3"/>
  <c r="CS53" i="3" s="1"/>
  <c r="AG249" i="3"/>
  <c r="BW250" i="3" s="1"/>
  <c r="AG109" i="3"/>
  <c r="BW110" i="3" s="1"/>
  <c r="AG354" i="3"/>
  <c r="BW355" i="3" s="1"/>
  <c r="AG96" i="3"/>
  <c r="BW97" i="3" s="1"/>
  <c r="AG234" i="3"/>
  <c r="CS235" i="3" s="1"/>
  <c r="AG302" i="3"/>
  <c r="CS303" i="3" s="1"/>
  <c r="AG376" i="3"/>
  <c r="CS377" i="3" s="1"/>
  <c r="AG188" i="3"/>
  <c r="AG257" i="3"/>
  <c r="AG22" i="3"/>
  <c r="BW23" i="3" s="1"/>
  <c r="AG224" i="3"/>
  <c r="BW225" i="3" s="1"/>
  <c r="AG235" i="3"/>
  <c r="BB236" i="3" s="1"/>
  <c r="AG45" i="3"/>
  <c r="CS46" i="3" s="1"/>
  <c r="AG138" i="3"/>
  <c r="BB139" i="3" s="1"/>
  <c r="AG340" i="3"/>
  <c r="AG270" i="3"/>
  <c r="CS271" i="3" s="1"/>
  <c r="AG238" i="3"/>
  <c r="CS239" i="3" s="1"/>
  <c r="AG297" i="3"/>
  <c r="BB298" i="3" s="1"/>
  <c r="AG203" i="3"/>
  <c r="BB204" i="3" s="1"/>
  <c r="AG26" i="3"/>
  <c r="AG102" i="3"/>
  <c r="CS103" i="3" s="1"/>
  <c r="AG289" i="3"/>
  <c r="AG134" i="3"/>
  <c r="BW135" i="3" s="1"/>
  <c r="AG281" i="3"/>
  <c r="AG78" i="3"/>
  <c r="AG163" i="3"/>
  <c r="BB164" i="3" s="1"/>
  <c r="AG367" i="3"/>
  <c r="CS368" i="3" s="1"/>
  <c r="AG253" i="3"/>
  <c r="BW254" i="3" s="1"/>
  <c r="AG132" i="3"/>
  <c r="BW133" i="3" s="1"/>
  <c r="AG256" i="3"/>
  <c r="BW257" i="3" s="1"/>
  <c r="AG335" i="3"/>
  <c r="AG377" i="3"/>
  <c r="AG195" i="3"/>
  <c r="AG319" i="3"/>
  <c r="CS320" i="3" s="1"/>
  <c r="AG56" i="3"/>
  <c r="BW57" i="3" s="1"/>
  <c r="AG190" i="3"/>
  <c r="BW191" i="3" s="1"/>
  <c r="AG143" i="3"/>
  <c r="BB144" i="3" s="1"/>
  <c r="AG112" i="3"/>
  <c r="BB113" i="3" s="1"/>
  <c r="AG220" i="3"/>
  <c r="AG372" i="3"/>
  <c r="AG184" i="3"/>
  <c r="AG192" i="3"/>
  <c r="BW193" i="3" s="1"/>
  <c r="AG274" i="3"/>
  <c r="BW275" i="3" s="1"/>
  <c r="AG258" i="3"/>
  <c r="CS259" i="3" s="1"/>
  <c r="AG245" i="3"/>
  <c r="BB246" i="3" s="1"/>
  <c r="AG345" i="3"/>
  <c r="BW346" i="3" s="1"/>
  <c r="AG216" i="3"/>
  <c r="AG283" i="3"/>
  <c r="BW284" i="3" s="1"/>
  <c r="AG118" i="3"/>
  <c r="BW119" i="3" s="1"/>
  <c r="AG31" i="3"/>
  <c r="CS32" i="3" s="1"/>
  <c r="AG317" i="3"/>
  <c r="BB318" i="3" s="1"/>
  <c r="AG81" i="3"/>
  <c r="BB82" i="3" s="1"/>
  <c r="AG142" i="3"/>
  <c r="BB143" i="3" s="1"/>
  <c r="AG94" i="3"/>
  <c r="BB95" i="3" s="1"/>
  <c r="AG353" i="3"/>
  <c r="BB354" i="3" s="1"/>
  <c r="AG131" i="3"/>
  <c r="L11" i="3"/>
  <c r="AG166" i="3"/>
  <c r="BW167" i="3" s="1"/>
  <c r="AG237" i="3"/>
  <c r="BB238" i="3" s="1"/>
  <c r="AG53" i="3"/>
  <c r="BB54" i="3" s="1"/>
  <c r="AG275" i="3"/>
  <c r="BB276" i="3" s="1"/>
  <c r="AG83" i="3"/>
  <c r="BW84" i="3" s="1"/>
  <c r="AG337" i="3"/>
  <c r="AG179" i="3"/>
  <c r="BW180" i="3" s="1"/>
  <c r="AG294" i="3"/>
  <c r="BB295" i="3" s="1"/>
  <c r="AG125" i="3"/>
  <c r="BB126" i="3" s="1"/>
  <c r="AG73" i="3"/>
  <c r="BB74" i="3" s="1"/>
  <c r="AG217" i="3"/>
  <c r="BB218" i="3" s="1"/>
  <c r="AG161" i="3"/>
  <c r="BW162" i="3" s="1"/>
  <c r="AG54" i="3"/>
  <c r="BW55" i="3" s="1"/>
  <c r="AG174" i="3"/>
  <c r="BW175" i="3" s="1"/>
  <c r="AG146" i="3"/>
  <c r="AG127" i="3"/>
  <c r="AG191" i="3"/>
  <c r="BW192" i="3" s="1"/>
  <c r="AG199" i="3"/>
  <c r="AG380" i="3"/>
  <c r="CS381" i="3" s="1"/>
  <c r="AG278" i="3"/>
  <c r="BW279" i="3" s="1"/>
  <c r="AG272" i="3"/>
  <c r="BB273" i="3" s="1"/>
  <c r="AG106" i="3"/>
  <c r="AG108" i="3"/>
  <c r="AG149" i="3"/>
  <c r="CS150" i="3" s="1"/>
  <c r="AG213" i="3"/>
  <c r="BW214" i="3" s="1"/>
  <c r="AG30" i="3"/>
  <c r="AG39" i="3"/>
  <c r="BW40" i="3" s="1"/>
  <c r="AG284" i="3"/>
  <c r="BB285" i="3" s="1"/>
  <c r="AG325" i="3"/>
  <c r="BW326" i="3" s="1"/>
  <c r="AG101" i="3"/>
  <c r="AG316" i="3"/>
  <c r="AG287" i="3"/>
  <c r="AG32" i="3"/>
  <c r="BW33" i="3" s="1"/>
  <c r="AG84" i="3"/>
  <c r="BB85" i="3" s="1"/>
  <c r="AG366" i="3"/>
  <c r="AG273" i="3"/>
  <c r="AG301" i="3"/>
  <c r="AG187" i="3"/>
  <c r="AG110" i="3"/>
  <c r="AG27" i="3"/>
  <c r="AG185" i="3"/>
  <c r="AG129" i="3"/>
  <c r="AG379" i="3"/>
  <c r="BW380" i="3" s="1"/>
  <c r="AG120" i="3"/>
  <c r="AG200" i="3"/>
  <c r="BB201" i="3" s="1"/>
  <c r="AG193" i="3"/>
  <c r="AG218" i="3"/>
  <c r="BW219" i="3" s="1"/>
  <c r="AG201" i="3"/>
  <c r="BW202" i="3" s="1"/>
  <c r="AG276" i="3"/>
  <c r="BB277" i="3" s="1"/>
  <c r="AG55" i="3"/>
  <c r="AG336" i="3"/>
  <c r="AG282" i="3"/>
  <c r="AG328" i="3"/>
  <c r="BB329" i="3" s="1"/>
  <c r="AG28" i="3"/>
  <c r="AG333" i="3"/>
  <c r="BW334" i="3" s="1"/>
  <c r="AG228" i="3"/>
  <c r="BB229" i="3" s="1"/>
  <c r="AG346" i="3"/>
  <c r="AG321" i="3"/>
  <c r="BW322" i="3" s="1"/>
  <c r="AG329" i="3"/>
  <c r="CS330" i="3" s="1"/>
  <c r="AG89" i="3"/>
  <c r="AG212" i="3"/>
  <c r="AG182" i="3"/>
  <c r="AG90" i="3"/>
  <c r="AG341" i="3"/>
  <c r="AG144" i="3"/>
  <c r="BB145" i="3" s="1"/>
  <c r="AG239" i="3"/>
  <c r="AG299" i="3"/>
  <c r="CS300" i="3" s="1"/>
  <c r="AG123" i="3"/>
  <c r="BW124" i="3" s="1"/>
  <c r="AG141" i="3"/>
  <c r="CS142" i="3" s="1"/>
  <c r="AG268" i="3"/>
  <c r="BB269" i="3" s="1"/>
  <c r="AG150" i="3"/>
  <c r="AG91" i="3"/>
  <c r="AG206" i="3"/>
  <c r="CS207" i="3" s="1"/>
  <c r="AG248" i="3"/>
  <c r="AG103" i="3"/>
  <c r="BB104" i="3" s="1"/>
  <c r="AG322" i="3"/>
  <c r="CS323" i="3" s="1"/>
  <c r="AG311" i="3"/>
  <c r="BW312" i="3" s="1"/>
  <c r="AG173" i="3"/>
  <c r="BB174" i="3" s="1"/>
  <c r="AG153" i="3"/>
  <c r="AG63" i="3"/>
  <c r="AG65" i="3"/>
  <c r="BW66" i="3" s="1"/>
  <c r="AG241" i="3"/>
  <c r="CS242" i="3" s="1"/>
  <c r="AG371" i="3"/>
  <c r="AG233" i="3"/>
  <c r="AG365" i="3"/>
  <c r="CS366" i="3" s="1"/>
  <c r="AG36" i="3"/>
  <c r="CS37" i="3" s="1"/>
  <c r="AG157" i="3"/>
  <c r="AG227" i="3"/>
  <c r="AG66" i="3"/>
  <c r="BW67" i="3" s="1"/>
  <c r="AG164" i="3"/>
  <c r="BB165" i="3" s="1"/>
  <c r="AG119" i="3"/>
  <c r="BW120" i="3" s="1"/>
  <c r="AG33" i="3"/>
  <c r="AG288" i="3"/>
  <c r="AG67" i="3"/>
  <c r="BW68" i="3" s="1"/>
  <c r="AG104" i="3"/>
  <c r="AG57" i="3"/>
  <c r="BW58" i="3" s="1"/>
  <c r="AG205" i="3"/>
  <c r="AG242" i="3"/>
  <c r="AG334" i="3"/>
  <c r="CS335" i="3" s="1"/>
  <c r="AG99" i="3"/>
  <c r="BW100" i="3" s="1"/>
  <c r="AG92" i="3"/>
  <c r="BW93" i="3" s="1"/>
  <c r="AG61" i="3"/>
  <c r="AG64" i="3"/>
  <c r="AG370" i="3"/>
  <c r="AG181" i="3"/>
  <c r="BW182" i="3" s="1"/>
  <c r="J224" i="3"/>
  <c r="J48" i="3"/>
  <c r="J51" i="3"/>
  <c r="J133" i="3"/>
  <c r="J263" i="3"/>
  <c r="J117" i="3"/>
  <c r="J63" i="3"/>
  <c r="AG72" i="3"/>
  <c r="CS73" i="3" s="1"/>
  <c r="AG293" i="3"/>
  <c r="CS294" i="3" s="1"/>
  <c r="AG362" i="3"/>
  <c r="BB363" i="3" s="1"/>
  <c r="AG95" i="3"/>
  <c r="AG93" i="3"/>
  <c r="AG303" i="3"/>
  <c r="AG37" i="3"/>
  <c r="CS38" i="3" s="1"/>
  <c r="AG279" i="3"/>
  <c r="BW280" i="3" s="1"/>
  <c r="AG261" i="3"/>
  <c r="BB262" i="3" s="1"/>
  <c r="AG107" i="3"/>
  <c r="BB108" i="3" s="1"/>
  <c r="AG168" i="3"/>
  <c r="BW169" i="3" s="1"/>
  <c r="AG130" i="3"/>
  <c r="AG148" i="3"/>
  <c r="BB149" i="3" s="1"/>
  <c r="AG247" i="3"/>
  <c r="CS248" i="3" s="1"/>
  <c r="AG111" i="3"/>
  <c r="AG214" i="3"/>
  <c r="J347" i="3"/>
  <c r="J125" i="3"/>
  <c r="J303" i="3"/>
  <c r="J177" i="3"/>
  <c r="J269" i="3"/>
  <c r="J266" i="3"/>
  <c r="AG177" i="3"/>
  <c r="AG310" i="3"/>
  <c r="BB311" i="3" s="1"/>
  <c r="AG330" i="3"/>
  <c r="AG361" i="3"/>
  <c r="BB362" i="3" s="1"/>
  <c r="AG170" i="3"/>
  <c r="CS171" i="3" s="1"/>
  <c r="AG74" i="3"/>
  <c r="AG113" i="3"/>
  <c r="BW114" i="3" s="1"/>
  <c r="AG327" i="3"/>
  <c r="AG169" i="3"/>
  <c r="BB170" i="3" s="1"/>
  <c r="L12" i="3"/>
  <c r="AG285" i="3"/>
  <c r="BW286" i="3" s="1"/>
  <c r="AG24" i="3"/>
  <c r="AG210" i="3"/>
  <c r="CS211" i="3" s="1"/>
  <c r="AG323" i="3"/>
  <c r="AG277" i="3"/>
  <c r="BW278" i="3" s="1"/>
  <c r="AG20" i="3"/>
  <c r="AG306" i="3"/>
  <c r="J32" i="3"/>
  <c r="J44" i="3"/>
  <c r="K92" i="3"/>
  <c r="J77" i="3"/>
  <c r="J76" i="3"/>
  <c r="J111" i="3"/>
  <c r="J332" i="3"/>
  <c r="J260" i="3"/>
  <c r="J165" i="3"/>
  <c r="J248" i="3"/>
  <c r="K290" i="3"/>
  <c r="J194" i="3"/>
  <c r="J173" i="3"/>
  <c r="J108" i="3"/>
  <c r="J374" i="3"/>
  <c r="J298" i="3"/>
  <c r="K72" i="3"/>
  <c r="J242" i="3"/>
  <c r="J230" i="3"/>
  <c r="J209" i="3"/>
  <c r="J170" i="3"/>
  <c r="K157" i="3"/>
  <c r="K236" i="3"/>
  <c r="J101" i="3"/>
  <c r="J69" i="3"/>
  <c r="J202" i="3"/>
  <c r="J373" i="3"/>
  <c r="J236" i="3"/>
  <c r="J366" i="3"/>
  <c r="K369" i="3"/>
  <c r="J103" i="3"/>
  <c r="J176" i="3"/>
  <c r="J219" i="3"/>
  <c r="J62" i="3"/>
  <c r="J352" i="3"/>
  <c r="J291" i="3"/>
  <c r="J296" i="3"/>
  <c r="K224" i="3"/>
  <c r="J318" i="3"/>
  <c r="K214" i="3"/>
  <c r="K379" i="3"/>
  <c r="CS19" i="3"/>
  <c r="L19" i="3"/>
  <c r="CS200" i="3"/>
  <c r="BW200" i="3"/>
  <c r="BB200" i="3"/>
  <c r="BB322" i="3"/>
  <c r="CS318" i="3"/>
  <c r="BW318" i="3"/>
  <c r="BB275" i="3"/>
  <c r="CS165" i="3"/>
  <c r="J379" i="3"/>
  <c r="BW53" i="3"/>
  <c r="J169" i="3"/>
  <c r="BB225" i="3"/>
  <c r="CS99" i="3"/>
  <c r="CS204" i="3"/>
  <c r="J152" i="3"/>
  <c r="J72" i="3"/>
  <c r="BW166" i="3"/>
  <c r="J189" i="3"/>
  <c r="J228" i="3"/>
  <c r="J157" i="3"/>
  <c r="J83" i="3"/>
  <c r="J261" i="3"/>
  <c r="BW256" i="3"/>
  <c r="L256" i="3" s="1"/>
  <c r="BB256" i="3"/>
  <c r="J52" i="3"/>
  <c r="J313" i="3"/>
  <c r="J243" i="3"/>
  <c r="K54" i="12"/>
  <c r="L53" i="12"/>
  <c r="CS340" i="3"/>
  <c r="BW340" i="3"/>
  <c r="BB340" i="3"/>
  <c r="J172" i="3"/>
  <c r="J229" i="3"/>
  <c r="BW349" i="3"/>
  <c r="CS349" i="3"/>
  <c r="BB349" i="3"/>
  <c r="J145" i="3"/>
  <c r="J356" i="3"/>
  <c r="J241" i="3"/>
  <c r="J326" i="3"/>
  <c r="J141" i="3"/>
  <c r="J192" i="3"/>
  <c r="J98" i="3"/>
  <c r="J287" i="3"/>
  <c r="J207" i="3"/>
  <c r="J150" i="3"/>
  <c r="J199" i="3"/>
  <c r="CS125" i="3"/>
  <c r="CS163" i="3"/>
  <c r="BB123" i="3"/>
  <c r="CS123" i="3"/>
  <c r="L123" i="3" s="1"/>
  <c r="BW345" i="3"/>
  <c r="BB345" i="3"/>
  <c r="CS345" i="3"/>
  <c r="J280" i="3"/>
  <c r="J27" i="3"/>
  <c r="J364" i="3"/>
  <c r="J61" i="3"/>
  <c r="J147" i="3"/>
  <c r="J99" i="3"/>
  <c r="K119" i="3"/>
  <c r="J370" i="3"/>
  <c r="J22" i="3"/>
  <c r="J50" i="3"/>
  <c r="J73" i="3"/>
  <c r="J115" i="3"/>
  <c r="J378" i="3"/>
  <c r="J232" i="3"/>
  <c r="J60" i="3"/>
  <c r="J30" i="3"/>
  <c r="J358" i="3"/>
  <c r="J188" i="3"/>
  <c r="CS181" i="3"/>
  <c r="BB242" i="3"/>
  <c r="BW242" i="3"/>
  <c r="J206" i="3"/>
  <c r="J239" i="3"/>
  <c r="J285" i="3"/>
  <c r="J268" i="3"/>
  <c r="J174" i="3"/>
  <c r="J308" i="3"/>
  <c r="K263" i="3"/>
  <c r="J306" i="3"/>
  <c r="J153" i="3"/>
  <c r="K343" i="3"/>
  <c r="J274" i="3"/>
  <c r="J166" i="3"/>
  <c r="J321" i="3"/>
  <c r="N30" i="12"/>
  <c r="M32" i="12"/>
  <c r="M34" i="12" s="1"/>
  <c r="M31" i="12"/>
  <c r="M36" i="12"/>
  <c r="J210" i="3"/>
  <c r="J89" i="3"/>
  <c r="J143" i="3"/>
  <c r="J245" i="3"/>
  <c r="J132" i="3"/>
  <c r="J270" i="3"/>
  <c r="J37" i="3"/>
  <c r="J339" i="3"/>
  <c r="K323" i="3"/>
  <c r="J237" i="3"/>
  <c r="J185" i="3"/>
  <c r="J278" i="3"/>
  <c r="J273" i="3"/>
  <c r="J96" i="3"/>
  <c r="J251" i="3"/>
  <c r="K144" i="3"/>
  <c r="J23" i="3"/>
  <c r="M60" i="12"/>
  <c r="L61" i="12"/>
  <c r="J67" i="3"/>
  <c r="J204" i="3"/>
  <c r="J104" i="3"/>
  <c r="J40" i="3"/>
  <c r="J359" i="3"/>
  <c r="J34" i="3"/>
  <c r="J284" i="3"/>
  <c r="J302" i="3"/>
  <c r="K262" i="3"/>
  <c r="K313" i="3"/>
  <c r="J84" i="3"/>
  <c r="J181" i="3"/>
  <c r="J39" i="3"/>
  <c r="J195" i="3"/>
  <c r="J357" i="3"/>
  <c r="K25" i="3"/>
  <c r="J45" i="3"/>
  <c r="J231" i="3"/>
  <c r="J346" i="3"/>
  <c r="J47" i="3"/>
  <c r="J64" i="3"/>
  <c r="J97" i="3"/>
  <c r="J334" i="3"/>
  <c r="J341" i="3"/>
  <c r="J315" i="3"/>
  <c r="J331" i="3"/>
  <c r="K49" i="3"/>
  <c r="J186" i="3"/>
  <c r="J58" i="3"/>
  <c r="J376" i="3"/>
  <c r="J121" i="3"/>
  <c r="J299" i="3"/>
  <c r="K164" i="3"/>
  <c r="J26" i="3"/>
  <c r="J201" i="3"/>
  <c r="J324" i="3"/>
  <c r="J234" i="3"/>
  <c r="J159" i="3"/>
  <c r="J333" i="3"/>
  <c r="J354" i="3"/>
  <c r="J340" i="3"/>
  <c r="J158" i="3"/>
  <c r="J126" i="3"/>
  <c r="J330" i="3"/>
  <c r="J372" i="3"/>
  <c r="K215" i="3"/>
  <c r="J171" i="3"/>
  <c r="J325" i="3"/>
  <c r="J71" i="3"/>
  <c r="J247" i="3"/>
  <c r="J258" i="3"/>
  <c r="J312" i="3"/>
  <c r="J59" i="3"/>
  <c r="J327" i="3"/>
  <c r="J142" i="3"/>
  <c r="J129" i="3"/>
  <c r="J314" i="3"/>
  <c r="J343" i="3"/>
  <c r="J375" i="3"/>
  <c r="J355" i="3"/>
  <c r="J226" i="3"/>
  <c r="J88" i="3"/>
  <c r="J320" i="3"/>
  <c r="J336" i="3"/>
  <c r="J123" i="3"/>
  <c r="J41" i="3"/>
  <c r="J316" i="3"/>
  <c r="J322" i="3"/>
  <c r="J283" i="3"/>
  <c r="J79" i="3"/>
  <c r="K107" i="3"/>
  <c r="K93" i="3"/>
  <c r="J223" i="3"/>
  <c r="J337" i="3"/>
  <c r="J310" i="3"/>
  <c r="J300" i="3"/>
  <c r="J190" i="3"/>
  <c r="J135" i="3"/>
  <c r="J297" i="3"/>
  <c r="K228" i="3"/>
  <c r="K338" i="3"/>
  <c r="K239" i="3"/>
  <c r="J49" i="3"/>
  <c r="J328" i="3"/>
  <c r="J100" i="3"/>
  <c r="L35" i="12"/>
  <c r="L38" i="12"/>
  <c r="K216" i="3"/>
  <c r="J119" i="3"/>
  <c r="J178" i="3"/>
  <c r="J349" i="3"/>
  <c r="K121" i="3"/>
  <c r="J82" i="3"/>
  <c r="J120" i="3"/>
  <c r="J114" i="3"/>
  <c r="J110" i="3"/>
  <c r="J124" i="3"/>
  <c r="J254" i="3"/>
  <c r="J28" i="3"/>
  <c r="J377" i="3"/>
  <c r="J25" i="3"/>
  <c r="J257" i="3"/>
  <c r="J193" i="3"/>
  <c r="J93" i="3"/>
  <c r="J127" i="3"/>
  <c r="J184" i="3"/>
  <c r="J265" i="3"/>
  <c r="J151" i="3"/>
  <c r="J74" i="3"/>
  <c r="J92" i="3"/>
  <c r="J272" i="3"/>
  <c r="J113" i="3"/>
  <c r="K159" i="3"/>
  <c r="J94" i="3"/>
  <c r="J149" i="3"/>
  <c r="J292" i="3"/>
  <c r="J367" i="3"/>
  <c r="J371" i="3"/>
  <c r="J305" i="3"/>
  <c r="J264" i="3"/>
  <c r="J216" i="3"/>
  <c r="J140" i="3"/>
  <c r="J130" i="3"/>
  <c r="J144" i="3"/>
  <c r="J267" i="3"/>
  <c r="K291" i="3"/>
  <c r="J70" i="3"/>
  <c r="J363" i="3"/>
  <c r="J78" i="3"/>
  <c r="J361" i="3"/>
  <c r="J35" i="3"/>
  <c r="J227" i="3"/>
  <c r="J282" i="3"/>
  <c r="J317" i="3"/>
  <c r="J259" i="3"/>
  <c r="J288" i="3"/>
  <c r="J128" i="3"/>
  <c r="J56" i="3"/>
  <c r="J362" i="3"/>
  <c r="K296" i="3"/>
  <c r="J105" i="3"/>
  <c r="J122" i="3"/>
  <c r="J249" i="3"/>
  <c r="J87" i="3"/>
  <c r="J168" i="3"/>
  <c r="J271" i="3"/>
  <c r="K368" i="3"/>
  <c r="M9" i="3"/>
  <c r="M10" i="3"/>
  <c r="M7" i="3"/>
  <c r="M8" i="3"/>
  <c r="J109" i="3"/>
  <c r="J68" i="3"/>
  <c r="J256" i="3"/>
  <c r="J107" i="3"/>
  <c r="J235" i="3"/>
  <c r="J102" i="3"/>
  <c r="K282" i="3"/>
  <c r="J205" i="3"/>
  <c r="J212" i="3"/>
  <c r="J156" i="3"/>
  <c r="K201" i="3"/>
  <c r="J182" i="3"/>
  <c r="J203" i="3"/>
  <c r="J57" i="3"/>
  <c r="J222" i="3"/>
  <c r="J208" i="3"/>
  <c r="J351" i="3"/>
  <c r="J290" i="3"/>
  <c r="J220" i="3"/>
  <c r="J139" i="3"/>
  <c r="J80" i="3"/>
  <c r="J138" i="3"/>
  <c r="J91" i="3"/>
  <c r="J53" i="3"/>
  <c r="J211" i="3"/>
  <c r="J134" i="3"/>
  <c r="J365" i="3"/>
  <c r="J304" i="3"/>
  <c r="J167" i="3"/>
  <c r="J335" i="3"/>
  <c r="J191" i="3"/>
  <c r="J338" i="3"/>
  <c r="J42" i="3"/>
  <c r="M45" i="12"/>
  <c r="L46" i="12"/>
  <c r="L66" i="12" s="1"/>
  <c r="K219" i="3"/>
  <c r="J281" i="3"/>
  <c r="J246" i="3"/>
  <c r="J116" i="3"/>
  <c r="J179" i="3"/>
  <c r="J277" i="3"/>
  <c r="J66" i="3"/>
  <c r="J323" i="3"/>
  <c r="BW70" i="3" l="1"/>
  <c r="CS70" i="3"/>
  <c r="BW208" i="3"/>
  <c r="K169" i="3"/>
  <c r="CS106" i="3"/>
  <c r="CS370" i="3"/>
  <c r="CS313" i="3"/>
  <c r="L313" i="3" s="1"/>
  <c r="K321" i="3"/>
  <c r="BW187" i="3"/>
  <c r="CS97" i="3"/>
  <c r="CS47" i="3"/>
  <c r="BW122" i="3"/>
  <c r="K253" i="3"/>
  <c r="BB313" i="3"/>
  <c r="CS86" i="3"/>
  <c r="K337" i="3"/>
  <c r="K245" i="3"/>
  <c r="K202" i="3"/>
  <c r="BB319" i="3"/>
  <c r="BW319" i="3"/>
  <c r="CS149" i="3"/>
  <c r="K255" i="3"/>
  <c r="K142" i="3"/>
  <c r="K350" i="3"/>
  <c r="K88" i="3"/>
  <c r="K208" i="3"/>
  <c r="K333" i="3"/>
  <c r="K168" i="3"/>
  <c r="K320" i="3"/>
  <c r="K314" i="3"/>
  <c r="K156" i="3"/>
  <c r="BB323" i="3"/>
  <c r="CS120" i="3"/>
  <c r="BW165" i="3"/>
  <c r="BB84" i="3"/>
  <c r="BB296" i="3"/>
  <c r="K218" i="3"/>
  <c r="K301" i="3"/>
  <c r="CS308" i="3"/>
  <c r="L308" i="3" s="1"/>
  <c r="K299" i="3"/>
  <c r="K330" i="3"/>
  <c r="BW190" i="3"/>
  <c r="BB97" i="3"/>
  <c r="BB259" i="3"/>
  <c r="BW237" i="3"/>
  <c r="L237" i="3" s="1"/>
  <c r="BW204" i="3"/>
  <c r="BW236" i="3"/>
  <c r="L236" i="3" s="1"/>
  <c r="BB335" i="3"/>
  <c r="CS322" i="3"/>
  <c r="L322" i="3" s="1"/>
  <c r="CS82" i="3"/>
  <c r="CS264" i="3"/>
  <c r="K225" i="3"/>
  <c r="K345" i="3"/>
  <c r="K344" i="3"/>
  <c r="BB120" i="3"/>
  <c r="BW368" i="3"/>
  <c r="L368" i="3" s="1"/>
  <c r="CS364" i="3"/>
  <c r="L364" i="3" s="1"/>
  <c r="BB305" i="3"/>
  <c r="CS54" i="3"/>
  <c r="CS238" i="3"/>
  <c r="K278" i="3"/>
  <c r="BB279" i="3"/>
  <c r="BB356" i="3"/>
  <c r="BB368" i="3"/>
  <c r="BB99" i="3"/>
  <c r="BB321" i="3"/>
  <c r="BW305" i="3"/>
  <c r="CS74" i="3"/>
  <c r="BB63" i="3"/>
  <c r="BW238" i="3"/>
  <c r="K61" i="3"/>
  <c r="K114" i="3"/>
  <c r="K138" i="3"/>
  <c r="K260" i="3"/>
  <c r="K68" i="3"/>
  <c r="CS268" i="3"/>
  <c r="CS356" i="3"/>
  <c r="L356" i="3" s="1"/>
  <c r="CS355" i="3"/>
  <c r="L355" i="3" s="1"/>
  <c r="CS321" i="3"/>
  <c r="L321" i="3" s="1"/>
  <c r="CS275" i="3"/>
  <c r="L275" i="3" s="1"/>
  <c r="BW74" i="3"/>
  <c r="L74" i="3" s="1"/>
  <c r="CS122" i="3"/>
  <c r="K77" i="3"/>
  <c r="K238" i="3"/>
  <c r="K106" i="3"/>
  <c r="K104" i="3"/>
  <c r="K361" i="3"/>
  <c r="K305" i="3"/>
  <c r="K311" i="3"/>
  <c r="K127" i="3"/>
  <c r="CS40" i="3"/>
  <c r="L40" i="3" s="1"/>
  <c r="CS236" i="3"/>
  <c r="BW323" i="3"/>
  <c r="L323" i="3" s="1"/>
  <c r="BB355" i="3"/>
  <c r="CS225" i="3"/>
  <c r="L225" i="3" s="1"/>
  <c r="K123" i="3"/>
  <c r="K348" i="3"/>
  <c r="K281" i="3"/>
  <c r="K188" i="3"/>
  <c r="K370" i="3"/>
  <c r="CS108" i="3"/>
  <c r="CS285" i="3"/>
  <c r="BB51" i="3"/>
  <c r="BW266" i="3"/>
  <c r="L266" i="3" s="1"/>
  <c r="K152" i="3"/>
  <c r="K380" i="3"/>
  <c r="K13" i="3" s="1"/>
  <c r="K167" i="3"/>
  <c r="K346" i="3"/>
  <c r="K100" i="3"/>
  <c r="K378" i="3"/>
  <c r="CS93" i="3"/>
  <c r="L93" i="3" s="1"/>
  <c r="CS76" i="3"/>
  <c r="K197" i="3"/>
  <c r="BB266" i="3"/>
  <c r="K247" i="3"/>
  <c r="K184" i="3"/>
  <c r="L115" i="3"/>
  <c r="K264" i="3"/>
  <c r="K112" i="3"/>
  <c r="K74" i="3"/>
  <c r="BW253" i="3"/>
  <c r="BW83" i="3"/>
  <c r="K240" i="3"/>
  <c r="K324" i="3"/>
  <c r="K242" i="3"/>
  <c r="K128" i="3"/>
  <c r="K57" i="3"/>
  <c r="K179" i="3"/>
  <c r="BW332" i="3"/>
  <c r="L332" i="3" s="1"/>
  <c r="BB172" i="3"/>
  <c r="CS272" i="3"/>
  <c r="CS329" i="3"/>
  <c r="BB24" i="3"/>
  <c r="BB83" i="3"/>
  <c r="K248" i="3"/>
  <c r="K26" i="3"/>
  <c r="BW172" i="3"/>
  <c r="CS359" i="3"/>
  <c r="K237" i="3"/>
  <c r="BB193" i="3"/>
  <c r="BW211" i="3"/>
  <c r="CS87" i="3"/>
  <c r="K180" i="3"/>
  <c r="K116" i="3"/>
  <c r="K288" i="3"/>
  <c r="BW89" i="3"/>
  <c r="L89" i="3" s="1"/>
  <c r="BW32" i="3"/>
  <c r="L32" i="3" s="1"/>
  <c r="K148" i="3"/>
  <c r="K261" i="3"/>
  <c r="CS156" i="3"/>
  <c r="L156" i="3" s="1"/>
  <c r="BW222" i="3"/>
  <c r="BB306" i="3"/>
  <c r="CS164" i="3"/>
  <c r="L70" i="3"/>
  <c r="BB89" i="3"/>
  <c r="BW285" i="3"/>
  <c r="CS267" i="3"/>
  <c r="L267" i="3" s="1"/>
  <c r="CS314" i="3"/>
  <c r="K363" i="3"/>
  <c r="K87" i="3"/>
  <c r="K85" i="3"/>
  <c r="BW87" i="3"/>
  <c r="K308" i="3"/>
  <c r="BB150" i="3"/>
  <c r="BB267" i="3"/>
  <c r="K377" i="3"/>
  <c r="K244" i="3"/>
  <c r="K22" i="3"/>
  <c r="K42" i="3"/>
  <c r="BB237" i="3"/>
  <c r="BB224" i="3"/>
  <c r="CS379" i="3"/>
  <c r="K241" i="3"/>
  <c r="BB353" i="3"/>
  <c r="CS190" i="3"/>
  <c r="L190" i="3" s="1"/>
  <c r="BW358" i="3"/>
  <c r="L358" i="3" s="1"/>
  <c r="BW359" i="3"/>
  <c r="K33" i="3"/>
  <c r="CS192" i="3"/>
  <c r="L192" i="3" s="1"/>
  <c r="K47" i="3"/>
  <c r="BW379" i="3"/>
  <c r="K90" i="3"/>
  <c r="K235" i="3"/>
  <c r="CS141" i="3"/>
  <c r="L141" i="3" s="1"/>
  <c r="CS77" i="3"/>
  <c r="L77" i="3" s="1"/>
  <c r="BW235" i="3"/>
  <c r="L235" i="3" s="1"/>
  <c r="CS41" i="3"/>
  <c r="L41" i="3" s="1"/>
  <c r="BB49" i="3"/>
  <c r="CS162" i="3"/>
  <c r="CS160" i="3"/>
  <c r="BB241" i="3"/>
  <c r="K285" i="3"/>
  <c r="K166" i="3"/>
  <c r="K174" i="3"/>
  <c r="K217" i="3"/>
  <c r="K359" i="3"/>
  <c r="K339" i="3"/>
  <c r="BB220" i="3"/>
  <c r="CS84" i="3"/>
  <c r="L84" i="3" s="1"/>
  <c r="BW226" i="3"/>
  <c r="L226" i="3" s="1"/>
  <c r="BW220" i="3"/>
  <c r="L220" i="3" s="1"/>
  <c r="BW88" i="3"/>
  <c r="CS144" i="3"/>
  <c r="BW273" i="3"/>
  <c r="CS146" i="3"/>
  <c r="L146" i="3" s="1"/>
  <c r="K115" i="3"/>
  <c r="BB332" i="3"/>
  <c r="CS88" i="3"/>
  <c r="BB141" i="3"/>
  <c r="CS187" i="3"/>
  <c r="L187" i="3" s="1"/>
  <c r="BB103" i="3"/>
  <c r="BW330" i="3"/>
  <c r="L330" i="3" s="1"/>
  <c r="BB327" i="3"/>
  <c r="CS352" i="3"/>
  <c r="BB211" i="3"/>
  <c r="BW129" i="3"/>
  <c r="L129" i="3" s="1"/>
  <c r="BW144" i="3"/>
  <c r="CS143" i="3"/>
  <c r="CS273" i="3"/>
  <c r="CS262" i="3"/>
  <c r="BB146" i="3"/>
  <c r="CS95" i="3"/>
  <c r="BB261" i="3"/>
  <c r="BB226" i="3"/>
  <c r="K336" i="3"/>
  <c r="K155" i="3"/>
  <c r="K140" i="3"/>
  <c r="K353" i="3"/>
  <c r="K78" i="3"/>
  <c r="K71" i="3"/>
  <c r="K316" i="3"/>
  <c r="K279" i="3"/>
  <c r="BB270" i="3"/>
  <c r="CS327" i="3"/>
  <c r="L327" i="3" s="1"/>
  <c r="CS129" i="3"/>
  <c r="BW325" i="3"/>
  <c r="BW262" i="3"/>
  <c r="BW261" i="3"/>
  <c r="L261" i="3" s="1"/>
  <c r="K312" i="3"/>
  <c r="K147" i="3"/>
  <c r="BW104" i="3"/>
  <c r="BB40" i="3"/>
  <c r="BB280" i="3"/>
  <c r="BW48" i="3"/>
  <c r="L48" i="3" s="1"/>
  <c r="BB247" i="3"/>
  <c r="BW160" i="3"/>
  <c r="L160" i="3" s="1"/>
  <c r="BW143" i="3"/>
  <c r="BB380" i="3"/>
  <c r="L200" i="3"/>
  <c r="BW287" i="3"/>
  <c r="L287" i="3" s="1"/>
  <c r="BW51" i="3"/>
  <c r="K40" i="3"/>
  <c r="K38" i="3"/>
  <c r="K257" i="3"/>
  <c r="K303" i="3"/>
  <c r="K94" i="3"/>
  <c r="K274" i="3"/>
  <c r="K135" i="3"/>
  <c r="K230" i="3"/>
  <c r="K105" i="3"/>
  <c r="K131" i="3"/>
  <c r="BW247" i="3"/>
  <c r="L247" i="3" s="1"/>
  <c r="BB312" i="3"/>
  <c r="CS343" i="3"/>
  <c r="L343" i="3" s="1"/>
  <c r="BB73" i="3"/>
  <c r="CS254" i="3"/>
  <c r="L254" i="3" s="1"/>
  <c r="BW303" i="3"/>
  <c r="L303" i="3" s="1"/>
  <c r="CS279" i="3"/>
  <c r="L279" i="3" s="1"/>
  <c r="CS325" i="3"/>
  <c r="BW366" i="3"/>
  <c r="L366" i="3" s="1"/>
  <c r="CS101" i="3"/>
  <c r="BW314" i="3"/>
  <c r="L314" i="3" s="1"/>
  <c r="CS24" i="3"/>
  <c r="L24" i="3" s="1"/>
  <c r="CS296" i="3"/>
  <c r="L296" i="3" s="1"/>
  <c r="K300" i="3"/>
  <c r="K163" i="3"/>
  <c r="K53" i="3"/>
  <c r="BB77" i="3"/>
  <c r="K80" i="3"/>
  <c r="CS100" i="3"/>
  <c r="L100" i="3" s="1"/>
  <c r="CS166" i="3"/>
  <c r="L166" i="3" s="1"/>
  <c r="CS191" i="3"/>
  <c r="L191" i="3" s="1"/>
  <c r="CS306" i="3"/>
  <c r="BB142" i="3"/>
  <c r="CS133" i="3"/>
  <c r="L133" i="3" s="1"/>
  <c r="CS246" i="3"/>
  <c r="BW259" i="3"/>
  <c r="L259" i="3" s="1"/>
  <c r="CS276" i="3"/>
  <c r="K192" i="3"/>
  <c r="CS214" i="3"/>
  <c r="L214" i="3" s="1"/>
  <c r="BW164" i="3"/>
  <c r="CS277" i="3"/>
  <c r="CS49" i="3"/>
  <c r="L49" i="3" s="1"/>
  <c r="CS193" i="3"/>
  <c r="L193" i="3" s="1"/>
  <c r="BB32" i="3"/>
  <c r="BB192" i="3"/>
  <c r="BW159" i="3"/>
  <c r="BB159" i="3"/>
  <c r="CS159" i="3"/>
  <c r="K206" i="3"/>
  <c r="K183" i="3"/>
  <c r="BB43" i="3"/>
  <c r="BW145" i="3"/>
  <c r="BW268" i="3"/>
  <c r="L268" i="3" s="1"/>
  <c r="BW298" i="3"/>
  <c r="CS344" i="3"/>
  <c r="BW277" i="3"/>
  <c r="CS244" i="3"/>
  <c r="BW71" i="3"/>
  <c r="K293" i="3"/>
  <c r="CS157" i="3"/>
  <c r="L157" i="3" s="1"/>
  <c r="CS23" i="3"/>
  <c r="L23" i="3" s="1"/>
  <c r="BW344" i="3"/>
  <c r="BB58" i="3"/>
  <c r="BB110" i="3"/>
  <c r="BW38" i="3"/>
  <c r="L38" i="3" s="1"/>
  <c r="BW309" i="3"/>
  <c r="L309" i="3" s="1"/>
  <c r="CS216" i="3"/>
  <c r="L216" i="3" s="1"/>
  <c r="CS116" i="3"/>
  <c r="L116" i="3" s="1"/>
  <c r="CS71" i="3"/>
  <c r="BW248" i="3"/>
  <c r="L248" i="3" s="1"/>
  <c r="BB157" i="3"/>
  <c r="BW36" i="3"/>
  <c r="CS58" i="3"/>
  <c r="L58" i="3" s="1"/>
  <c r="CS110" i="3"/>
  <c r="L110" i="3" s="1"/>
  <c r="BB38" i="3"/>
  <c r="CS167" i="3"/>
  <c r="L167" i="3" s="1"/>
  <c r="BB116" i="3"/>
  <c r="BW205" i="3"/>
  <c r="L205" i="3" s="1"/>
  <c r="BW315" i="3"/>
  <c r="CS67" i="3"/>
  <c r="L67" i="3" s="1"/>
  <c r="CS270" i="3"/>
  <c r="L270" i="3" s="1"/>
  <c r="BB48" i="3"/>
  <c r="CS182" i="3"/>
  <c r="L182" i="3" s="1"/>
  <c r="CS179" i="3"/>
  <c r="CS346" i="3"/>
  <c r="L346" i="3" s="1"/>
  <c r="BB167" i="3"/>
  <c r="BW126" i="3"/>
  <c r="BW199" i="3"/>
  <c r="BB205" i="3"/>
  <c r="CS148" i="3"/>
  <c r="L148" i="3" s="1"/>
  <c r="CS315" i="3"/>
  <c r="L86" i="3"/>
  <c r="BB210" i="3"/>
  <c r="CS210" i="3"/>
  <c r="L241" i="3"/>
  <c r="K335" i="3"/>
  <c r="BB248" i="3"/>
  <c r="CS222" i="3"/>
  <c r="BB163" i="3"/>
  <c r="BW60" i="3"/>
  <c r="L60" i="3" s="1"/>
  <c r="CS326" i="3"/>
  <c r="L326" i="3" s="1"/>
  <c r="CS253" i="3"/>
  <c r="CS176" i="3"/>
  <c r="L176" i="3" s="1"/>
  <c r="CS135" i="3"/>
  <c r="L135" i="3" s="1"/>
  <c r="CS66" i="3"/>
  <c r="L66" i="3" s="1"/>
  <c r="BB41" i="3"/>
  <c r="BB171" i="3"/>
  <c r="CS233" i="3"/>
  <c r="BB235" i="3"/>
  <c r="BB320" i="3"/>
  <c r="BB309" i="3"/>
  <c r="CS80" i="3"/>
  <c r="BB124" i="3"/>
  <c r="BB119" i="3"/>
  <c r="CS208" i="3"/>
  <c r="L208" i="3" s="1"/>
  <c r="CS63" i="3"/>
  <c r="L63" i="3" s="1"/>
  <c r="CS278" i="3"/>
  <c r="L278" i="3" s="1"/>
  <c r="CS33" i="3"/>
  <c r="L33" i="3" s="1"/>
  <c r="BB100" i="3"/>
  <c r="BW339" i="3"/>
  <c r="CS284" i="3"/>
  <c r="L284" i="3" s="1"/>
  <c r="CS126" i="3"/>
  <c r="BB343" i="3"/>
  <c r="CS209" i="3"/>
  <c r="L209" i="3" s="1"/>
  <c r="CS333" i="3"/>
  <c r="L333" i="3" s="1"/>
  <c r="BW134" i="3"/>
  <c r="BW140" i="3"/>
  <c r="BB148" i="3"/>
  <c r="K75" i="3"/>
  <c r="BW76" i="3"/>
  <c r="K129" i="3"/>
  <c r="K118" i="3"/>
  <c r="K82" i="3"/>
  <c r="BB291" i="3"/>
  <c r="BW291" i="3"/>
  <c r="CS145" i="3"/>
  <c r="BW353" i="3"/>
  <c r="L353" i="3" s="1"/>
  <c r="CS291" i="3"/>
  <c r="BB361" i="3"/>
  <c r="BW361" i="3"/>
  <c r="CS361" i="3"/>
  <c r="BB214" i="3"/>
  <c r="BB23" i="3"/>
  <c r="BB59" i="3"/>
  <c r="CS59" i="3"/>
  <c r="L59" i="3" s="1"/>
  <c r="CS43" i="3"/>
  <c r="L43" i="3" s="1"/>
  <c r="BB67" i="3"/>
  <c r="CS298" i="3"/>
  <c r="BW244" i="3"/>
  <c r="CS199" i="3"/>
  <c r="BW173" i="3"/>
  <c r="L173" i="3" s="1"/>
  <c r="K297" i="3"/>
  <c r="BW45" i="3"/>
  <c r="CS45" i="3"/>
  <c r="K357" i="3"/>
  <c r="CS50" i="3"/>
  <c r="BW153" i="3"/>
  <c r="L153" i="3" s="1"/>
  <c r="BB98" i="3"/>
  <c r="BW295" i="3"/>
  <c r="CS354" i="3"/>
  <c r="BB33" i="3"/>
  <c r="BW207" i="3"/>
  <c r="L207" i="3" s="1"/>
  <c r="BB310" i="3"/>
  <c r="BB173" i="3"/>
  <c r="K32" i="3"/>
  <c r="CS118" i="3"/>
  <c r="L118" i="3" s="1"/>
  <c r="BB118" i="3"/>
  <c r="K176" i="3"/>
  <c r="BW50" i="3"/>
  <c r="BB60" i="3"/>
  <c r="BB66" i="3"/>
  <c r="BW171" i="3"/>
  <c r="L171" i="3" s="1"/>
  <c r="CS98" i="3"/>
  <c r="L98" i="3" s="1"/>
  <c r="BW320" i="3"/>
  <c r="L320" i="3" s="1"/>
  <c r="BB182" i="3"/>
  <c r="BW80" i="3"/>
  <c r="L80" i="3" s="1"/>
  <c r="CS339" i="3"/>
  <c r="BB207" i="3"/>
  <c r="BB209" i="3"/>
  <c r="L162" i="3"/>
  <c r="CS310" i="3"/>
  <c r="L310" i="3" s="1"/>
  <c r="CS140" i="3"/>
  <c r="BB153" i="3"/>
  <c r="CS78" i="3"/>
  <c r="BW103" i="3"/>
  <c r="L103" i="3" s="1"/>
  <c r="BW224" i="3"/>
  <c r="L224" i="3" s="1"/>
  <c r="CS219" i="3"/>
  <c r="L219" i="3" s="1"/>
  <c r="CS127" i="3"/>
  <c r="CS197" i="3"/>
  <c r="L197" i="3" s="1"/>
  <c r="BW233" i="3"/>
  <c r="BW149" i="3"/>
  <c r="CS124" i="3"/>
  <c r="L124" i="3" s="1"/>
  <c r="BB358" i="3"/>
  <c r="BW150" i="3"/>
  <c r="L150" i="3" s="1"/>
  <c r="CS113" i="3"/>
  <c r="L238" i="3"/>
  <c r="CS55" i="3"/>
  <c r="L55" i="3" s="1"/>
  <c r="BB333" i="3"/>
  <c r="CS134" i="3"/>
  <c r="K39" i="3"/>
  <c r="BB231" i="3"/>
  <c r="CS231" i="3"/>
  <c r="BW231" i="3"/>
  <c r="BB72" i="3"/>
  <c r="BW72" i="3"/>
  <c r="CS72" i="3"/>
  <c r="K48" i="3"/>
  <c r="BB264" i="3"/>
  <c r="CS137" i="3"/>
  <c r="L137" i="3" s="1"/>
  <c r="BB137" i="3"/>
  <c r="BB294" i="3"/>
  <c r="BW352" i="3"/>
  <c r="BW245" i="3"/>
  <c r="L245" i="3" s="1"/>
  <c r="BW168" i="3"/>
  <c r="L168" i="3" s="1"/>
  <c r="BB156" i="3"/>
  <c r="BW181" i="3"/>
  <c r="L181" i="3" s="1"/>
  <c r="BB125" i="3"/>
  <c r="BB135" i="3"/>
  <c r="BB254" i="3"/>
  <c r="BB375" i="3"/>
  <c r="BW365" i="3"/>
  <c r="L365" i="3" s="1"/>
  <c r="BB44" i="3"/>
  <c r="BW246" i="3"/>
  <c r="BW354" i="3"/>
  <c r="L354" i="3" s="1"/>
  <c r="BB162" i="3"/>
  <c r="BB278" i="3"/>
  <c r="BW179" i="3"/>
  <c r="BB284" i="3"/>
  <c r="BW95" i="3"/>
  <c r="BW218" i="3"/>
  <c r="BW210" i="3"/>
  <c r="BW177" i="3"/>
  <c r="L177" i="3" s="1"/>
  <c r="CS81" i="3"/>
  <c r="BW81" i="3"/>
  <c r="BB81" i="3"/>
  <c r="BB197" i="3"/>
  <c r="BB326" i="3"/>
  <c r="BW139" i="3"/>
  <c r="BB245" i="3"/>
  <c r="BW271" i="3"/>
  <c r="L271" i="3" s="1"/>
  <c r="BW101" i="3"/>
  <c r="BW35" i="3"/>
  <c r="L35" i="3" s="1"/>
  <c r="BB35" i="3"/>
  <c r="BB219" i="3"/>
  <c r="BW170" i="3"/>
  <c r="BW106" i="3"/>
  <c r="BW108" i="3"/>
  <c r="BB114" i="3"/>
  <c r="BW300" i="3"/>
  <c r="L300" i="3" s="1"/>
  <c r="BB348" i="3"/>
  <c r="BW47" i="3"/>
  <c r="L47" i="3" s="1"/>
  <c r="BB365" i="3"/>
  <c r="BW44" i="3"/>
  <c r="BB133" i="3"/>
  <c r="BW329" i="3"/>
  <c r="BB216" i="3"/>
  <c r="BW113" i="3"/>
  <c r="BW276" i="3"/>
  <c r="BB55" i="3"/>
  <c r="L264" i="3"/>
  <c r="L251" i="3"/>
  <c r="BW78" i="3"/>
  <c r="BB86" i="3"/>
  <c r="BW155" i="3"/>
  <c r="L155" i="3" s="1"/>
  <c r="BW223" i="3"/>
  <c r="L223" i="3" s="1"/>
  <c r="BB223" i="3"/>
  <c r="BW294" i="3"/>
  <c r="L294" i="3" s="1"/>
  <c r="J13" i="3"/>
  <c r="L306" i="3"/>
  <c r="BB334" i="3"/>
  <c r="BW73" i="3"/>
  <c r="L73" i="3" s="1"/>
  <c r="BW127" i="3"/>
  <c r="BW272" i="3"/>
  <c r="BB330" i="3"/>
  <c r="BB364" i="3"/>
  <c r="BB53" i="3"/>
  <c r="L318" i="3"/>
  <c r="BW54" i="3"/>
  <c r="L54" i="3" s="1"/>
  <c r="BW42" i="3"/>
  <c r="L42" i="3" s="1"/>
  <c r="BB42" i="3"/>
  <c r="BB297" i="3"/>
  <c r="BW297" i="3"/>
  <c r="L297" i="3" s="1"/>
  <c r="BB19" i="3"/>
  <c r="AG19" i="3"/>
  <c r="BW19" i="3"/>
  <c r="CS25" i="3"/>
  <c r="BW25" i="3"/>
  <c r="BB25" i="3"/>
  <c r="CS371" i="3"/>
  <c r="BB371" i="3"/>
  <c r="BW371" i="3"/>
  <c r="BW228" i="3"/>
  <c r="BB228" i="3"/>
  <c r="CS228" i="3"/>
  <c r="BB342" i="3"/>
  <c r="BW342" i="3"/>
  <c r="CS342" i="3"/>
  <c r="CS128" i="3"/>
  <c r="BW128" i="3"/>
  <c r="BB128" i="3"/>
  <c r="BB185" i="3"/>
  <c r="BW185" i="3"/>
  <c r="BW79" i="3"/>
  <c r="CS79" i="3"/>
  <c r="CS258" i="3"/>
  <c r="BB258" i="3"/>
  <c r="BW258" i="3"/>
  <c r="BB39" i="3"/>
  <c r="CS39" i="3"/>
  <c r="BW39" i="3"/>
  <c r="BB22" i="3"/>
  <c r="CS22" i="3"/>
  <c r="CS362" i="3"/>
  <c r="L163" i="3"/>
  <c r="BB79" i="3"/>
  <c r="CS295" i="3"/>
  <c r="CS331" i="3"/>
  <c r="BB331" i="3"/>
  <c r="BW331" i="3"/>
  <c r="BW131" i="3"/>
  <c r="BB131" i="3"/>
  <c r="CS131" i="3"/>
  <c r="BW96" i="3"/>
  <c r="BB96" i="3"/>
  <c r="CS96" i="3"/>
  <c r="BB65" i="3"/>
  <c r="CS65" i="3"/>
  <c r="BW65" i="3"/>
  <c r="BW105" i="3"/>
  <c r="CS105" i="3"/>
  <c r="BB105" i="3"/>
  <c r="BB158" i="3"/>
  <c r="CS158" i="3"/>
  <c r="BW158" i="3"/>
  <c r="BW154" i="3"/>
  <c r="BB154" i="3"/>
  <c r="CS154" i="3"/>
  <c r="CS151" i="3"/>
  <c r="BW151" i="3"/>
  <c r="BB151" i="3"/>
  <c r="BW91" i="3"/>
  <c r="CS91" i="3"/>
  <c r="BB91" i="3"/>
  <c r="BB111" i="3"/>
  <c r="CS111" i="3"/>
  <c r="CS317" i="3"/>
  <c r="BB317" i="3"/>
  <c r="BW317" i="3"/>
  <c r="BW109" i="3"/>
  <c r="CS109" i="3"/>
  <c r="BB109" i="3"/>
  <c r="BB147" i="3"/>
  <c r="CS147" i="3"/>
  <c r="BW147" i="3"/>
  <c r="BB180" i="3"/>
  <c r="CS180" i="3"/>
  <c r="L180" i="3" s="1"/>
  <c r="BW132" i="3"/>
  <c r="BB132" i="3"/>
  <c r="CS132" i="3"/>
  <c r="BW373" i="3"/>
  <c r="BB373" i="3"/>
  <c r="CS373" i="3"/>
  <c r="BW378" i="3"/>
  <c r="CS378" i="3"/>
  <c r="BB378" i="3"/>
  <c r="CS282" i="3"/>
  <c r="BW282" i="3"/>
  <c r="BB282" i="3"/>
  <c r="CS189" i="3"/>
  <c r="BB189" i="3"/>
  <c r="CS293" i="3"/>
  <c r="BB293" i="3"/>
  <c r="BW293" i="3"/>
  <c r="BW357" i="3"/>
  <c r="CS357" i="3"/>
  <c r="BB357" i="3"/>
  <c r="CS255" i="3"/>
  <c r="BB255" i="3"/>
  <c r="BW255" i="3"/>
  <c r="BW376" i="3"/>
  <c r="BB376" i="3"/>
  <c r="CS376" i="3"/>
  <c r="BB351" i="3"/>
  <c r="BW351" i="3"/>
  <c r="CS351" i="3"/>
  <c r="L83" i="3"/>
  <c r="BW362" i="3"/>
  <c r="BB155" i="3"/>
  <c r="BW189" i="3"/>
  <c r="CS311" i="3"/>
  <c r="BW311" i="3"/>
  <c r="CS169" i="3"/>
  <c r="L169" i="3" s="1"/>
  <c r="BB169" i="3"/>
  <c r="CS363" i="3"/>
  <c r="BW363" i="3"/>
  <c r="BW62" i="3"/>
  <c r="CS62" i="3"/>
  <c r="BB62" i="3"/>
  <c r="CS68" i="3"/>
  <c r="L68" i="3" s="1"/>
  <c r="BB68" i="3"/>
  <c r="BW37" i="3"/>
  <c r="L37" i="3" s="1"/>
  <c r="BB37" i="3"/>
  <c r="BW174" i="3"/>
  <c r="CS174" i="3"/>
  <c r="CS269" i="3"/>
  <c r="BW269" i="3"/>
  <c r="CS183" i="3"/>
  <c r="BB183" i="3"/>
  <c r="BW183" i="3"/>
  <c r="CS29" i="3"/>
  <c r="BW29" i="3"/>
  <c r="BB29" i="3"/>
  <c r="BW194" i="3"/>
  <c r="CS194" i="3"/>
  <c r="BB194" i="3"/>
  <c r="BB188" i="3"/>
  <c r="BW188" i="3"/>
  <c r="CS188" i="3"/>
  <c r="BB102" i="3"/>
  <c r="CS102" i="3"/>
  <c r="BW102" i="3"/>
  <c r="BB107" i="3"/>
  <c r="BW107" i="3"/>
  <c r="CS107" i="3"/>
  <c r="BB175" i="3"/>
  <c r="CS175" i="3"/>
  <c r="L175" i="3" s="1"/>
  <c r="CS338" i="3"/>
  <c r="BW338" i="3"/>
  <c r="BB338" i="3"/>
  <c r="BB217" i="3"/>
  <c r="BW217" i="3"/>
  <c r="CS217" i="3"/>
  <c r="BB221" i="3"/>
  <c r="BW221" i="3"/>
  <c r="CS221" i="3"/>
  <c r="BB336" i="3"/>
  <c r="BW336" i="3"/>
  <c r="CS336" i="3"/>
  <c r="BB341" i="3"/>
  <c r="CS341" i="3"/>
  <c r="BW341" i="3"/>
  <c r="BW377" i="3"/>
  <c r="L377" i="3" s="1"/>
  <c r="BB377" i="3"/>
  <c r="CS52" i="3"/>
  <c r="BW52" i="3"/>
  <c r="BB52" i="3"/>
  <c r="BB184" i="3"/>
  <c r="CS184" i="3"/>
  <c r="BW184" i="3"/>
  <c r="BB292" i="3"/>
  <c r="CS292" i="3"/>
  <c r="BW292" i="3"/>
  <c r="BB316" i="3"/>
  <c r="CS316" i="3"/>
  <c r="BW316" i="3"/>
  <c r="BW360" i="3"/>
  <c r="CS360" i="3"/>
  <c r="BB360" i="3"/>
  <c r="CS212" i="3"/>
  <c r="BW212" i="3"/>
  <c r="BB212" i="3"/>
  <c r="CS301" i="3"/>
  <c r="BB301" i="3"/>
  <c r="BW301" i="3"/>
  <c r="BW94" i="3"/>
  <c r="CS94" i="3"/>
  <c r="BB94" i="3"/>
  <c r="CS288" i="3"/>
  <c r="BB288" i="3"/>
  <c r="BW288" i="3"/>
  <c r="CS334" i="3"/>
  <c r="L334" i="3" s="1"/>
  <c r="L319" i="3"/>
  <c r="BW111" i="3"/>
  <c r="BB271" i="3"/>
  <c r="CS286" i="3"/>
  <c r="L286" i="3" s="1"/>
  <c r="CS185" i="3"/>
  <c r="L53" i="3"/>
  <c r="L345" i="3"/>
  <c r="BB64" i="3"/>
  <c r="CS64" i="3"/>
  <c r="BW92" i="3"/>
  <c r="CS92" i="3"/>
  <c r="BB92" i="3"/>
  <c r="BW229" i="3"/>
  <c r="CS229" i="3"/>
  <c r="CS202" i="3"/>
  <c r="L202" i="3" s="1"/>
  <c r="BB202" i="3"/>
  <c r="CS28" i="3"/>
  <c r="BB28" i="3"/>
  <c r="BW28" i="3"/>
  <c r="CS196" i="3"/>
  <c r="BB196" i="3"/>
  <c r="BW196" i="3"/>
  <c r="BW239" i="3"/>
  <c r="L239" i="3" s="1"/>
  <c r="BB239" i="3"/>
  <c r="CS250" i="3"/>
  <c r="L250" i="3" s="1"/>
  <c r="BB250" i="3"/>
  <c r="BB152" i="3"/>
  <c r="CS152" i="3"/>
  <c r="BW61" i="3"/>
  <c r="BB61" i="3"/>
  <c r="CS61" i="3"/>
  <c r="CS232" i="3"/>
  <c r="BB232" i="3"/>
  <c r="BW232" i="3"/>
  <c r="BW195" i="3"/>
  <c r="BB195" i="3"/>
  <c r="CS195" i="3"/>
  <c r="BW64" i="3"/>
  <c r="BW22" i="3"/>
  <c r="CS36" i="3"/>
  <c r="L340" i="3"/>
  <c r="BW152" i="3"/>
  <c r="BB286" i="3"/>
  <c r="CS119" i="3"/>
  <c r="L119" i="3" s="1"/>
  <c r="L344" i="3"/>
  <c r="L44" i="3"/>
  <c r="BB307" i="3"/>
  <c r="BW307" i="3"/>
  <c r="CS307" i="3"/>
  <c r="BB178" i="3"/>
  <c r="CS178" i="3"/>
  <c r="BW178" i="3"/>
  <c r="BW289" i="3"/>
  <c r="CS289" i="3"/>
  <c r="BB289" i="3"/>
  <c r="CS213" i="3"/>
  <c r="BB213" i="3"/>
  <c r="BW213" i="3"/>
  <c r="CS302" i="3"/>
  <c r="BW302" i="3"/>
  <c r="BB302" i="3"/>
  <c r="CS257" i="3"/>
  <c r="L257" i="3" s="1"/>
  <c r="BB257" i="3"/>
  <c r="BW290" i="3"/>
  <c r="CS290" i="3"/>
  <c r="BB252" i="3"/>
  <c r="CS252" i="3"/>
  <c r="L252" i="3" s="1"/>
  <c r="BW260" i="3"/>
  <c r="CS260" i="3"/>
  <c r="CS136" i="3"/>
  <c r="BB136" i="3"/>
  <c r="BW136" i="3"/>
  <c r="BB350" i="3"/>
  <c r="CS350" i="3"/>
  <c r="BW350" i="3"/>
  <c r="L350" i="3" s="1"/>
  <c r="CS170" i="3"/>
  <c r="CS280" i="3"/>
  <c r="L280" i="3" s="1"/>
  <c r="BB191" i="3"/>
  <c r="CS139" i="3"/>
  <c r="BW142" i="3"/>
  <c r="L142" i="3" s="1"/>
  <c r="BW375" i="3"/>
  <c r="L375" i="3" s="1"/>
  <c r="BB21" i="3"/>
  <c r="CS21" i="3"/>
  <c r="BW21" i="3"/>
  <c r="CS328" i="3"/>
  <c r="BW328" i="3"/>
  <c r="BB328" i="3"/>
  <c r="BW34" i="3"/>
  <c r="CS34" i="3"/>
  <c r="BB34" i="3"/>
  <c r="BW234" i="3"/>
  <c r="CS234" i="3"/>
  <c r="BB234" i="3"/>
  <c r="CS90" i="3"/>
  <c r="BW90" i="3"/>
  <c r="BB90" i="3"/>
  <c r="BW283" i="3"/>
  <c r="BB283" i="3"/>
  <c r="CS283" i="3"/>
  <c r="CS121" i="3"/>
  <c r="BB121" i="3"/>
  <c r="BW121" i="3"/>
  <c r="BB274" i="3"/>
  <c r="BW274" i="3"/>
  <c r="CS274" i="3"/>
  <c r="BB46" i="3"/>
  <c r="BW46" i="3"/>
  <c r="L46" i="3" s="1"/>
  <c r="BB227" i="3"/>
  <c r="BW227" i="3"/>
  <c r="CS227" i="3"/>
  <c r="BB30" i="3"/>
  <c r="BW30" i="3"/>
  <c r="CS30" i="3"/>
  <c r="BW374" i="3"/>
  <c r="CS374" i="3"/>
  <c r="BB374" i="3"/>
  <c r="BW372" i="3"/>
  <c r="CS372" i="3"/>
  <c r="BB372" i="3"/>
  <c r="BB337" i="3"/>
  <c r="CS337" i="3"/>
  <c r="BW337" i="3"/>
  <c r="BW367" i="3"/>
  <c r="BB367" i="3"/>
  <c r="CS367" i="3"/>
  <c r="BW27" i="3"/>
  <c r="CS27" i="3"/>
  <c r="BB27" i="3"/>
  <c r="BW201" i="3"/>
  <c r="CS104" i="3"/>
  <c r="L125" i="3"/>
  <c r="BB290" i="3"/>
  <c r="CS114" i="3"/>
  <c r="L114" i="3" s="1"/>
  <c r="BB176" i="3"/>
  <c r="BB300" i="3"/>
  <c r="BW335" i="3"/>
  <c r="L335" i="3" s="1"/>
  <c r="BB93" i="3"/>
  <c r="CS348" i="3"/>
  <c r="L348" i="3" s="1"/>
  <c r="BW370" i="3"/>
  <c r="L370" i="3" s="1"/>
  <c r="BB303" i="3"/>
  <c r="BB366" i="3"/>
  <c r="CS380" i="3"/>
  <c r="L380" i="3" s="1"/>
  <c r="CS312" i="3"/>
  <c r="L312" i="3" s="1"/>
  <c r="BB346" i="3"/>
  <c r="BW82" i="3"/>
  <c r="L82" i="3" s="1"/>
  <c r="BB324" i="3"/>
  <c r="BW324" i="3"/>
  <c r="CS324" i="3"/>
  <c r="BB75" i="3"/>
  <c r="BW75" i="3"/>
  <c r="CS75" i="3"/>
  <c r="CS112" i="3"/>
  <c r="BW112" i="3"/>
  <c r="BB112" i="3"/>
  <c r="BB243" i="3"/>
  <c r="CS243" i="3"/>
  <c r="BW243" i="3"/>
  <c r="BW249" i="3"/>
  <c r="CS249" i="3"/>
  <c r="BB249" i="3"/>
  <c r="BB240" i="3"/>
  <c r="CS240" i="3"/>
  <c r="BW240" i="3"/>
  <c r="BB56" i="3"/>
  <c r="CS56" i="3"/>
  <c r="BW56" i="3"/>
  <c r="CS130" i="3"/>
  <c r="BW130" i="3"/>
  <c r="BB130" i="3"/>
  <c r="BW85" i="3"/>
  <c r="CS85" i="3"/>
  <c r="BW31" i="3"/>
  <c r="CS31" i="3"/>
  <c r="BB31" i="3"/>
  <c r="CS57" i="3"/>
  <c r="L57" i="3" s="1"/>
  <c r="BB57" i="3"/>
  <c r="BW138" i="3"/>
  <c r="BB138" i="3"/>
  <c r="CS138" i="3"/>
  <c r="BB265" i="3"/>
  <c r="CS265" i="3"/>
  <c r="BW265" i="3"/>
  <c r="CS69" i="3"/>
  <c r="BW69" i="3"/>
  <c r="BB69" i="3"/>
  <c r="BW203" i="3"/>
  <c r="BB203" i="3"/>
  <c r="CS203" i="3"/>
  <c r="BB281" i="3"/>
  <c r="BW281" i="3"/>
  <c r="CS281" i="3"/>
  <c r="L51" i="3"/>
  <c r="BW215" i="3"/>
  <c r="BB215" i="3"/>
  <c r="CS215" i="3"/>
  <c r="BB161" i="3"/>
  <c r="BW161" i="3"/>
  <c r="CS161" i="3"/>
  <c r="BB299" i="3"/>
  <c r="CS299" i="3"/>
  <c r="BW299" i="3"/>
  <c r="CS201" i="3"/>
  <c r="L165" i="3"/>
  <c r="CS218" i="3"/>
  <c r="CS304" i="3"/>
  <c r="BB304" i="3"/>
  <c r="BW304" i="3"/>
  <c r="BB206" i="3"/>
  <c r="BW206" i="3"/>
  <c r="CS206" i="3"/>
  <c r="BW347" i="3"/>
  <c r="BB347" i="3"/>
  <c r="CS347" i="3"/>
  <c r="BW186" i="3"/>
  <c r="BB186" i="3"/>
  <c r="CS186" i="3"/>
  <c r="BW26" i="3"/>
  <c r="BB26" i="3"/>
  <c r="CS26" i="3"/>
  <c r="BB263" i="3"/>
  <c r="CS263" i="3"/>
  <c r="L263" i="3" s="1"/>
  <c r="BW198" i="3"/>
  <c r="CS198" i="3"/>
  <c r="BB198" i="3"/>
  <c r="CS117" i="3"/>
  <c r="BB117" i="3"/>
  <c r="BW117" i="3"/>
  <c r="BB369" i="3"/>
  <c r="CS369" i="3"/>
  <c r="BW369" i="3"/>
  <c r="L349" i="3"/>
  <c r="M53" i="12"/>
  <c r="L54" i="12"/>
  <c r="L99" i="3"/>
  <c r="L172" i="3"/>
  <c r="L120" i="3"/>
  <c r="L211" i="3"/>
  <c r="L305" i="3"/>
  <c r="L242" i="3"/>
  <c r="L97" i="3"/>
  <c r="L277" i="3"/>
  <c r="L204" i="3"/>
  <c r="L122" i="3"/>
  <c r="N9" i="3"/>
  <c r="N7" i="3"/>
  <c r="N10" i="3"/>
  <c r="N8" i="3"/>
  <c r="N60" i="12"/>
  <c r="M61" i="12"/>
  <c r="CT19" i="3"/>
  <c r="M19" i="3"/>
  <c r="M38" i="12"/>
  <c r="M35" i="12"/>
  <c r="N36" i="12"/>
  <c r="O30" i="12"/>
  <c r="N31" i="12"/>
  <c r="N32" i="12"/>
  <c r="N34" i="12" s="1"/>
  <c r="M46" i="12"/>
  <c r="M66" i="12" s="1"/>
  <c r="N45" i="12"/>
  <c r="AH369" i="3"/>
  <c r="AH112" i="3"/>
  <c r="AH71" i="3"/>
  <c r="AH88" i="3"/>
  <c r="AH20" i="3"/>
  <c r="AH306" i="3"/>
  <c r="AH56" i="3"/>
  <c r="AH209" i="3"/>
  <c r="AH186" i="3"/>
  <c r="AH360" i="3"/>
  <c r="AH29" i="3"/>
  <c r="AH98" i="3"/>
  <c r="AH259" i="3"/>
  <c r="AH340" i="3"/>
  <c r="AH198" i="3"/>
  <c r="M11" i="3"/>
  <c r="AH221" i="3"/>
  <c r="AH339" i="3"/>
  <c r="AH286" i="3"/>
  <c r="AH246" i="3"/>
  <c r="AH260" i="3"/>
  <c r="AH134" i="3"/>
  <c r="AH219" i="3"/>
  <c r="AH280" i="3"/>
  <c r="AH40" i="3"/>
  <c r="AH80" i="3"/>
  <c r="AH315" i="3"/>
  <c r="AH341" i="3"/>
  <c r="AH347" i="3"/>
  <c r="AH49" i="3"/>
  <c r="AH113" i="3"/>
  <c r="AH114" i="3"/>
  <c r="AH294" i="3"/>
  <c r="AH27" i="3"/>
  <c r="AH150" i="3"/>
  <c r="AH316" i="3"/>
  <c r="AH189" i="3"/>
  <c r="AH216" i="3"/>
  <c r="AH197" i="3"/>
  <c r="AH245" i="3"/>
  <c r="AH300" i="3"/>
  <c r="AH328" i="3"/>
  <c r="AH358" i="3"/>
  <c r="AH343" i="3"/>
  <c r="AH115" i="3"/>
  <c r="AH76" i="3"/>
  <c r="AH312" i="3"/>
  <c r="AH210" i="3"/>
  <c r="AH366" i="3"/>
  <c r="AH107" i="3"/>
  <c r="AH63" i="3"/>
  <c r="AH252" i="3"/>
  <c r="AH133" i="3"/>
  <c r="AH129" i="3"/>
  <c r="AH218" i="3"/>
  <c r="AH84" i="3"/>
  <c r="AH171" i="3"/>
  <c r="AH87" i="3"/>
  <c r="AH92" i="3"/>
  <c r="AH244" i="3"/>
  <c r="AH91" i="3"/>
  <c r="AH214" i="3"/>
  <c r="AH334" i="3"/>
  <c r="AH242" i="3"/>
  <c r="AH50" i="3"/>
  <c r="AH267" i="3"/>
  <c r="AH116" i="3"/>
  <c r="AH290" i="3"/>
  <c r="AH270" i="3"/>
  <c r="AH138" i="3"/>
  <c r="AH243" i="3"/>
  <c r="AH296" i="3"/>
  <c r="AH154" i="3"/>
  <c r="AH44" i="3"/>
  <c r="AH103" i="3"/>
  <c r="AH177" i="3"/>
  <c r="AH301" i="3"/>
  <c r="AH39" i="3"/>
  <c r="AH57" i="3"/>
  <c r="AH275" i="3"/>
  <c r="AH314" i="3"/>
  <c r="AH355" i="3"/>
  <c r="AH361" i="3"/>
  <c r="AH337" i="3"/>
  <c r="AH264" i="3"/>
  <c r="AH125" i="3"/>
  <c r="AH47" i="3"/>
  <c r="AH278" i="3"/>
  <c r="AH323" i="3"/>
  <c r="AH147" i="3"/>
  <c r="AH274" i="3"/>
  <c r="AH195" i="3"/>
  <c r="AH299" i="3"/>
  <c r="AH158" i="3"/>
  <c r="AH324" i="3"/>
  <c r="AH60" i="3"/>
  <c r="AH93" i="3"/>
  <c r="AH207" i="3"/>
  <c r="AH205" i="3"/>
  <c r="AH62" i="3"/>
  <c r="AH273" i="3"/>
  <c r="AH211" i="3"/>
  <c r="AH370" i="3"/>
  <c r="AH179" i="3"/>
  <c r="AH371" i="3"/>
  <c r="AH34" i="3"/>
  <c r="AH77" i="3"/>
  <c r="AH100" i="3"/>
  <c r="AH331" i="3"/>
  <c r="AH262" i="3"/>
  <c r="AH89" i="3"/>
  <c r="AH74" i="3"/>
  <c r="AH282" i="3"/>
  <c r="AH379" i="3"/>
  <c r="AH265" i="3"/>
  <c r="AH174" i="3"/>
  <c r="AH365" i="3"/>
  <c r="AH105" i="3"/>
  <c r="AH217" i="3"/>
  <c r="AH42" i="3"/>
  <c r="AH302" i="3"/>
  <c r="AH287" i="3"/>
  <c r="AH226" i="3"/>
  <c r="AH160" i="3"/>
  <c r="AH37" i="3"/>
  <c r="AH180" i="3"/>
  <c r="AH75" i="3"/>
  <c r="AH61" i="3"/>
  <c r="AH257" i="3"/>
  <c r="AH317" i="3"/>
  <c r="AH322" i="3"/>
  <c r="AH24" i="3"/>
  <c r="AH250" i="3"/>
  <c r="AH233" i="3"/>
  <c r="AH72" i="3"/>
  <c r="AH200" i="3"/>
  <c r="AH305" i="3"/>
  <c r="AH149" i="3"/>
  <c r="AH119" i="3"/>
  <c r="AH376" i="3"/>
  <c r="AH144" i="3"/>
  <c r="AH48" i="3"/>
  <c r="AH86" i="3"/>
  <c r="AH73" i="3"/>
  <c r="AH206" i="3"/>
  <c r="AH59" i="3"/>
  <c r="AH135" i="3"/>
  <c r="AH215" i="3"/>
  <c r="AH169" i="3"/>
  <c r="AH183" i="3"/>
  <c r="AH291" i="3"/>
  <c r="AH231" i="3"/>
  <c r="AH378" i="3"/>
  <c r="AH121" i="3"/>
  <c r="AH111" i="3"/>
  <c r="AH141" i="3"/>
  <c r="AH239" i="3"/>
  <c r="AH168" i="3"/>
  <c r="AH192" i="3"/>
  <c r="AH307" i="3"/>
  <c r="AH330" i="3"/>
  <c r="AH269" i="3"/>
  <c r="AH43" i="3"/>
  <c r="AH363" i="3"/>
  <c r="AH194" i="3"/>
  <c r="AH45" i="3"/>
  <c r="AH288" i="3"/>
  <c r="AH165" i="3"/>
  <c r="AH140" i="3"/>
  <c r="AH152" i="3"/>
  <c r="AH184" i="3"/>
  <c r="AH46" i="3"/>
  <c r="AH126" i="3"/>
  <c r="AH350" i="3"/>
  <c r="AH227" i="3"/>
  <c r="AH374" i="3"/>
  <c r="AH351" i="3"/>
  <c r="AH102" i="3"/>
  <c r="AH279" i="3"/>
  <c r="AH166" i="3"/>
  <c r="AH248" i="3"/>
  <c r="AH329" i="3"/>
  <c r="AH145" i="3"/>
  <c r="AH187" i="3"/>
  <c r="AH90" i="3"/>
  <c r="AH109" i="3"/>
  <c r="AH202" i="3"/>
  <c r="AH82" i="3"/>
  <c r="AH23" i="3"/>
  <c r="AH352" i="3"/>
  <c r="AH272" i="3"/>
  <c r="AH349" i="3"/>
  <c r="AH261" i="3"/>
  <c r="AH181" i="3"/>
  <c r="AH175" i="3"/>
  <c r="AH172" i="3"/>
  <c r="AH99" i="3"/>
  <c r="AH319" i="3"/>
  <c r="AH41" i="3"/>
  <c r="AH333" i="3"/>
  <c r="AH85" i="3"/>
  <c r="AH97" i="3"/>
  <c r="AH213" i="3"/>
  <c r="AH164" i="3"/>
  <c r="AH51" i="3"/>
  <c r="AH110" i="3"/>
  <c r="AH254" i="3"/>
  <c r="AH345" i="3"/>
  <c r="AH309" i="3"/>
  <c r="AH342" i="3"/>
  <c r="AH151" i="3"/>
  <c r="AH266" i="3"/>
  <c r="AH234" i="3"/>
  <c r="AH263" i="3"/>
  <c r="AH284" i="3"/>
  <c r="AH106" i="3"/>
  <c r="AH298" i="3"/>
  <c r="AH35" i="3"/>
  <c r="AH344" i="3"/>
  <c r="AH94" i="3"/>
  <c r="AH66" i="3"/>
  <c r="AH130" i="3"/>
  <c r="AH193" i="3"/>
  <c r="AH137" i="3"/>
  <c r="AH124" i="3"/>
  <c r="AH310" i="3"/>
  <c r="AH295" i="3"/>
  <c r="AH232" i="3"/>
  <c r="AH283" i="3"/>
  <c r="AH79" i="3"/>
  <c r="AH176" i="3"/>
  <c r="AH271" i="3"/>
  <c r="AH373" i="3"/>
  <c r="AH117" i="3"/>
  <c r="AH52" i="3"/>
  <c r="AH81" i="3"/>
  <c r="AH364" i="3"/>
  <c r="AH156" i="3"/>
  <c r="AH362" i="3"/>
  <c r="AH230" i="3"/>
  <c r="AH33" i="3"/>
  <c r="AH69" i="3"/>
  <c r="AH136" i="3"/>
  <c r="AH258" i="3"/>
  <c r="M12" i="3"/>
  <c r="AH70" i="3"/>
  <c r="AH318" i="3"/>
  <c r="AH78" i="3"/>
  <c r="AH182" i="3"/>
  <c r="AH191" i="3"/>
  <c r="AH208" i="3"/>
  <c r="AH203" i="3"/>
  <c r="AH128" i="3"/>
  <c r="AH68" i="3"/>
  <c r="AH281" i="3"/>
  <c r="AH104" i="3"/>
  <c r="AH167" i="3"/>
  <c r="AH201" i="3"/>
  <c r="AH161" i="3"/>
  <c r="AH289" i="3"/>
  <c r="AH220" i="3"/>
  <c r="AH153" i="3"/>
  <c r="AH58" i="3"/>
  <c r="AH163" i="3"/>
  <c r="AH170" i="3"/>
  <c r="AH132" i="3"/>
  <c r="AH256" i="3"/>
  <c r="AH127" i="3"/>
  <c r="AH238" i="3"/>
  <c r="AH142" i="3"/>
  <c r="AH22" i="3"/>
  <c r="AH31" i="3"/>
  <c r="AH237" i="3"/>
  <c r="AH311" i="3"/>
  <c r="AH224" i="3"/>
  <c r="AH123" i="3"/>
  <c r="AH277" i="3"/>
  <c r="AH38" i="3"/>
  <c r="AH304" i="3"/>
  <c r="AH204" i="3"/>
  <c r="AH229" i="3"/>
  <c r="AH240" i="3"/>
  <c r="AH255" i="3"/>
  <c r="AH327" i="3"/>
  <c r="AH253" i="3"/>
  <c r="AH122" i="3"/>
  <c r="AH26" i="3"/>
  <c r="AH235" i="3"/>
  <c r="AH308" i="3"/>
  <c r="AH188" i="3"/>
  <c r="AH30" i="3"/>
  <c r="AH325" i="3"/>
  <c r="AH139" i="3"/>
  <c r="AH120" i="3"/>
  <c r="AH55" i="3"/>
  <c r="AH292" i="3"/>
  <c r="AH148" i="3"/>
  <c r="AH336" i="3"/>
  <c r="AH96" i="3"/>
  <c r="AH268" i="3"/>
  <c r="AH178" i="3"/>
  <c r="AH223" i="3"/>
  <c r="AH54" i="3"/>
  <c r="AH293" i="3"/>
  <c r="AH372" i="3"/>
  <c r="AH32" i="3"/>
  <c r="AH335" i="3"/>
  <c r="AH359" i="3"/>
  <c r="AH157" i="3"/>
  <c r="AH320" i="3"/>
  <c r="AH354" i="3"/>
  <c r="AH367" i="3"/>
  <c r="AH199" i="3"/>
  <c r="AH228" i="3"/>
  <c r="AH313" i="3"/>
  <c r="AH101" i="3"/>
  <c r="AH375" i="3"/>
  <c r="AH162" i="3"/>
  <c r="AH236" i="3"/>
  <c r="AH303" i="3"/>
  <c r="AH155" i="3"/>
  <c r="AH225" i="3"/>
  <c r="AH36" i="3"/>
  <c r="AH241" i="3"/>
  <c r="AH25" i="3"/>
  <c r="AH185" i="3"/>
  <c r="AH346" i="3"/>
  <c r="AH212" i="3"/>
  <c r="AH249" i="3"/>
  <c r="AH222" i="3"/>
  <c r="AH377" i="3"/>
  <c r="AH108" i="3"/>
  <c r="AH64" i="3"/>
  <c r="AH348" i="3"/>
  <c r="AH118" i="3"/>
  <c r="AH251" i="3"/>
  <c r="AH21" i="3"/>
  <c r="AH173" i="3"/>
  <c r="AH326" i="3"/>
  <c r="AH297" i="3"/>
  <c r="AH332" i="3"/>
  <c r="AH321" i="3"/>
  <c r="AH143" i="3"/>
  <c r="AH338" i="3"/>
  <c r="AH83" i="3"/>
  <c r="AH146" i="3"/>
  <c r="AH285" i="3"/>
  <c r="AH95" i="3"/>
  <c r="AH65" i="3"/>
  <c r="AH380" i="3"/>
  <c r="CT381" i="3" s="1"/>
  <c r="AH356" i="3"/>
  <c r="AH196" i="3"/>
  <c r="AH353" i="3"/>
  <c r="AH28" i="3"/>
  <c r="AH368" i="3"/>
  <c r="AH131" i="3"/>
  <c r="AH190" i="3"/>
  <c r="AH247" i="3"/>
  <c r="AH159" i="3"/>
  <c r="AH67" i="3"/>
  <c r="AH53" i="3"/>
  <c r="AH357" i="3"/>
  <c r="AH276" i="3"/>
  <c r="L76" i="3" l="1"/>
  <c r="L285" i="3"/>
  <c r="L108" i="3"/>
  <c r="L149" i="3"/>
  <c r="L222" i="3"/>
  <c r="L106" i="3"/>
  <c r="L87" i="3"/>
  <c r="L152" i="3"/>
  <c r="L301" i="3"/>
  <c r="L164" i="3"/>
  <c r="L105" i="3"/>
  <c r="L112" i="3"/>
  <c r="L379" i="3"/>
  <c r="L144" i="3"/>
  <c r="L111" i="3"/>
  <c r="L362" i="3"/>
  <c r="L151" i="3"/>
  <c r="L143" i="3"/>
  <c r="L88" i="3"/>
  <c r="L359" i="3"/>
  <c r="L373" i="3"/>
  <c r="L342" i="3"/>
  <c r="L127" i="3"/>
  <c r="L71" i="3"/>
  <c r="L272" i="3"/>
  <c r="L276" i="3"/>
  <c r="L347" i="3"/>
  <c r="L50" i="3"/>
  <c r="L229" i="3"/>
  <c r="L329" i="3"/>
  <c r="L145" i="3"/>
  <c r="L199" i="3"/>
  <c r="L262" i="3"/>
  <c r="K14" i="3"/>
  <c r="L232" i="3"/>
  <c r="L28" i="3"/>
  <c r="L233" i="3"/>
  <c r="L253" i="3"/>
  <c r="L265" i="3"/>
  <c r="L56" i="3"/>
  <c r="L95" i="3"/>
  <c r="L339" i="3"/>
  <c r="L352" i="3"/>
  <c r="L244" i="3"/>
  <c r="L134" i="3"/>
  <c r="L126" i="3"/>
  <c r="L325" i="3"/>
  <c r="L316" i="3"/>
  <c r="L311" i="3"/>
  <c r="L25" i="3"/>
  <c r="L81" i="3"/>
  <c r="L299" i="3"/>
  <c r="L227" i="3"/>
  <c r="L121" i="3"/>
  <c r="L328" i="3"/>
  <c r="L288" i="3"/>
  <c r="L109" i="3"/>
  <c r="L158" i="3"/>
  <c r="L39" i="3"/>
  <c r="L78" i="3"/>
  <c r="L101" i="3"/>
  <c r="L273" i="3"/>
  <c r="L240" i="3"/>
  <c r="L367" i="3"/>
  <c r="L52" i="3"/>
  <c r="L102" i="3"/>
  <c r="L113" i="3"/>
  <c r="L298" i="3"/>
  <c r="L315" i="3"/>
  <c r="L369" i="3"/>
  <c r="L302" i="3"/>
  <c r="L178" i="3"/>
  <c r="L64" i="3"/>
  <c r="L94" i="3"/>
  <c r="L212" i="3"/>
  <c r="L292" i="3"/>
  <c r="L338" i="3"/>
  <c r="L174" i="3"/>
  <c r="L45" i="3"/>
  <c r="L291" i="3"/>
  <c r="L104" i="3"/>
  <c r="L337" i="3"/>
  <c r="L246" i="3"/>
  <c r="L249" i="3"/>
  <c r="L307" i="3"/>
  <c r="L196" i="3"/>
  <c r="L360" i="3"/>
  <c r="L184" i="3"/>
  <c r="L341" i="3"/>
  <c r="L188" i="3"/>
  <c r="L183" i="3"/>
  <c r="L36" i="3"/>
  <c r="L210" i="3"/>
  <c r="L189" i="3"/>
  <c r="L185" i="3"/>
  <c r="L293" i="3"/>
  <c r="L96" i="3"/>
  <c r="L361" i="3"/>
  <c r="L139" i="3"/>
  <c r="L159" i="3"/>
  <c r="L72" i="3"/>
  <c r="L372" i="3"/>
  <c r="L34" i="3"/>
  <c r="L170" i="3"/>
  <c r="L289" i="3"/>
  <c r="L317" i="3"/>
  <c r="L295" i="3"/>
  <c r="L179" i="3"/>
  <c r="L231" i="3"/>
  <c r="L140" i="3"/>
  <c r="L218" i="3"/>
  <c r="L161" i="3"/>
  <c r="L357" i="3"/>
  <c r="L132" i="3"/>
  <c r="L234" i="3"/>
  <c r="L136" i="3"/>
  <c r="L221" i="3"/>
  <c r="L304" i="3"/>
  <c r="L324" i="3"/>
  <c r="L374" i="3"/>
  <c r="L65" i="3"/>
  <c r="L131" i="3"/>
  <c r="L27" i="3"/>
  <c r="O10" i="3"/>
  <c r="O8" i="3"/>
  <c r="O9" i="3"/>
  <c r="L203" i="3"/>
  <c r="L85" i="3"/>
  <c r="N66" i="12"/>
  <c r="L198" i="3"/>
  <c r="L91" i="3"/>
  <c r="O7" i="3"/>
  <c r="O19" i="3" s="1"/>
  <c r="L283" i="3"/>
  <c r="L290" i="3"/>
  <c r="L92" i="3"/>
  <c r="L138" i="3"/>
  <c r="L30" i="3"/>
  <c r="L274" i="3"/>
  <c r="L61" i="3"/>
  <c r="L217" i="3"/>
  <c r="L107" i="3"/>
  <c r="L255" i="3"/>
  <c r="L378" i="3"/>
  <c r="L228" i="3"/>
  <c r="L117" i="3"/>
  <c r="L26" i="3"/>
  <c r="L69" i="3"/>
  <c r="L130" i="3"/>
  <c r="L90" i="3"/>
  <c r="L260" i="3"/>
  <c r="L336" i="3"/>
  <c r="L194" i="3"/>
  <c r="L269" i="3"/>
  <c r="L147" i="3"/>
  <c r="L258" i="3"/>
  <c r="L128" i="3"/>
  <c r="L371" i="3"/>
  <c r="L206" i="3"/>
  <c r="L281" i="3"/>
  <c r="L75" i="3"/>
  <c r="L201" i="3"/>
  <c r="L62" i="3"/>
  <c r="L351" i="3"/>
  <c r="L376" i="3"/>
  <c r="L186" i="3"/>
  <c r="L215" i="3"/>
  <c r="L31" i="3"/>
  <c r="L243" i="3"/>
  <c r="L21" i="3"/>
  <c r="L213" i="3"/>
  <c r="L195" i="3"/>
  <c r="L29" i="3"/>
  <c r="L363" i="3"/>
  <c r="L282" i="3"/>
  <c r="L154" i="3"/>
  <c r="L331" i="3"/>
  <c r="L22" i="3"/>
  <c r="L79" i="3"/>
  <c r="L13" i="3"/>
  <c r="L14" i="3"/>
  <c r="M54" i="12"/>
  <c r="N53" i="12"/>
  <c r="CT132" i="3"/>
  <c r="BX132" i="3"/>
  <c r="BC132" i="3"/>
  <c r="BC96" i="3"/>
  <c r="CT96" i="3"/>
  <c r="BX96" i="3"/>
  <c r="BX298" i="3"/>
  <c r="CT298" i="3"/>
  <c r="BC298" i="3"/>
  <c r="BX109" i="3"/>
  <c r="BC109" i="3"/>
  <c r="CT109" i="3"/>
  <c r="BC242" i="3"/>
  <c r="BX242" i="3"/>
  <c r="CT242" i="3"/>
  <c r="BX102" i="3"/>
  <c r="CT102" i="3"/>
  <c r="BC102" i="3"/>
  <c r="CT360" i="3"/>
  <c r="BC360" i="3"/>
  <c r="BX360" i="3"/>
  <c r="BX269" i="3"/>
  <c r="CT269" i="3"/>
  <c r="BC269" i="3"/>
  <c r="CT326" i="3"/>
  <c r="BC326" i="3"/>
  <c r="BX326" i="3"/>
  <c r="BX328" i="3"/>
  <c r="BC328" i="3"/>
  <c r="CT328" i="3"/>
  <c r="BC124" i="3"/>
  <c r="CT124" i="3"/>
  <c r="BX124" i="3"/>
  <c r="BX128" i="3"/>
  <c r="BC128" i="3"/>
  <c r="CT128" i="3"/>
  <c r="CT290" i="3"/>
  <c r="BX290" i="3"/>
  <c r="BC290" i="3"/>
  <c r="CT204" i="3"/>
  <c r="BX204" i="3"/>
  <c r="BC204" i="3"/>
  <c r="CT259" i="3"/>
  <c r="BC259" i="3"/>
  <c r="BX259" i="3"/>
  <c r="CT82" i="3"/>
  <c r="BX82" i="3"/>
  <c r="BC82" i="3"/>
  <c r="BC233" i="3"/>
  <c r="CT233" i="3"/>
  <c r="BX233" i="3"/>
  <c r="CT95" i="3"/>
  <c r="BX95" i="3"/>
  <c r="BC95" i="3"/>
  <c r="BX267" i="3"/>
  <c r="CT267" i="3"/>
  <c r="BC267" i="3"/>
  <c r="CT165" i="3"/>
  <c r="BX165" i="3"/>
  <c r="BC165" i="3"/>
  <c r="CT173" i="3"/>
  <c r="BC173" i="3"/>
  <c r="BX173" i="3"/>
  <c r="BX83" i="3"/>
  <c r="BC83" i="3"/>
  <c r="CT83" i="3"/>
  <c r="CT167" i="3"/>
  <c r="BX167" i="3"/>
  <c r="BC167" i="3"/>
  <c r="CT47" i="3"/>
  <c r="BX47" i="3"/>
  <c r="BC47" i="3"/>
  <c r="BC364" i="3"/>
  <c r="CT364" i="3"/>
  <c r="BX364" i="3"/>
  <c r="BX142" i="3"/>
  <c r="BC142" i="3"/>
  <c r="CT142" i="3"/>
  <c r="BX216" i="3"/>
  <c r="CT216" i="3"/>
  <c r="BC216" i="3"/>
  <c r="CT377" i="3"/>
  <c r="BC377" i="3"/>
  <c r="BX377" i="3"/>
  <c r="BC25" i="3"/>
  <c r="BX25" i="3"/>
  <c r="CT25" i="3"/>
  <c r="CT161" i="3"/>
  <c r="BC161" i="3"/>
  <c r="BX161" i="3"/>
  <c r="CT175" i="3"/>
  <c r="BX175" i="3"/>
  <c r="BC175" i="3"/>
  <c r="CT101" i="3"/>
  <c r="BC101" i="3"/>
  <c r="BX101" i="3"/>
  <c r="CT63" i="3"/>
  <c r="BC63" i="3"/>
  <c r="BX63" i="3"/>
  <c r="BX196" i="3"/>
  <c r="CT196" i="3"/>
  <c r="BC196" i="3"/>
  <c r="CT338" i="3"/>
  <c r="BX338" i="3"/>
  <c r="BC338" i="3"/>
  <c r="BX178" i="3"/>
  <c r="CT178" i="3"/>
  <c r="BC178" i="3"/>
  <c r="BX291" i="3"/>
  <c r="CT291" i="3"/>
  <c r="BC291" i="3"/>
  <c r="BX245" i="3"/>
  <c r="BC245" i="3"/>
  <c r="CT245" i="3"/>
  <c r="BC253" i="3"/>
  <c r="BX253" i="3"/>
  <c r="CT253" i="3"/>
  <c r="BX344" i="3"/>
  <c r="CT344" i="3"/>
  <c r="BC344" i="3"/>
  <c r="BX317" i="3"/>
  <c r="CT317" i="3"/>
  <c r="BC317" i="3"/>
  <c r="BC342" i="3"/>
  <c r="BX342" i="3"/>
  <c r="CT342" i="3"/>
  <c r="BC247" i="3"/>
  <c r="BX247" i="3"/>
  <c r="CT247" i="3"/>
  <c r="BX99" i="3"/>
  <c r="CT99" i="3"/>
  <c r="BC99" i="3"/>
  <c r="BX89" i="3"/>
  <c r="BC89" i="3"/>
  <c r="CT89" i="3"/>
  <c r="P30" i="12"/>
  <c r="O31" i="12"/>
  <c r="O36" i="12"/>
  <c r="O32" i="12"/>
  <c r="O34" i="12" s="1"/>
  <c r="BX277" i="3"/>
  <c r="CT277" i="3"/>
  <c r="BC277" i="3"/>
  <c r="BX369" i="3"/>
  <c r="BC369" i="3"/>
  <c r="CT369" i="3"/>
  <c r="CT286" i="3"/>
  <c r="BC286" i="3"/>
  <c r="BX286" i="3"/>
  <c r="BX327" i="3"/>
  <c r="BC327" i="3"/>
  <c r="CT327" i="3"/>
  <c r="CT378" i="3"/>
  <c r="BC378" i="3"/>
  <c r="BX378" i="3"/>
  <c r="BC37" i="3"/>
  <c r="BX37" i="3"/>
  <c r="CT37" i="3"/>
  <c r="BC314" i="3"/>
  <c r="BX314" i="3"/>
  <c r="CT314" i="3"/>
  <c r="BX336" i="3"/>
  <c r="BC336" i="3"/>
  <c r="CT336" i="3"/>
  <c r="BC97" i="3"/>
  <c r="CT97" i="3"/>
  <c r="BX97" i="3"/>
  <c r="BX31" i="3"/>
  <c r="BC31" i="3"/>
  <c r="CT31" i="3"/>
  <c r="BC256" i="3"/>
  <c r="CT256" i="3"/>
  <c r="BX256" i="3"/>
  <c r="CT225" i="3"/>
  <c r="BX225" i="3"/>
  <c r="BC225" i="3"/>
  <c r="BX257" i="3"/>
  <c r="BC257" i="3"/>
  <c r="CT257" i="3"/>
  <c r="BC162" i="3"/>
  <c r="CT162" i="3"/>
  <c r="BX162" i="3"/>
  <c r="BC209" i="3"/>
  <c r="BX209" i="3"/>
  <c r="CT209" i="3"/>
  <c r="BX137" i="3"/>
  <c r="CT137" i="3"/>
  <c r="BC137" i="3"/>
  <c r="BX53" i="3"/>
  <c r="BC53" i="3"/>
  <c r="CT53" i="3"/>
  <c r="BX296" i="3"/>
  <c r="BC296" i="3"/>
  <c r="CT296" i="3"/>
  <c r="BC345" i="3"/>
  <c r="CT345" i="3"/>
  <c r="BX345" i="3"/>
  <c r="BX152" i="3"/>
  <c r="CT152" i="3"/>
  <c r="BC152" i="3"/>
  <c r="BC214" i="3"/>
  <c r="BX214" i="3"/>
  <c r="CT214" i="3"/>
  <c r="BC176" i="3"/>
  <c r="BX176" i="3"/>
  <c r="CT176" i="3"/>
  <c r="CT203" i="3"/>
  <c r="BC203" i="3"/>
  <c r="BX203" i="3"/>
  <c r="BX280" i="3"/>
  <c r="CT280" i="3"/>
  <c r="BC280" i="3"/>
  <c r="BC185" i="3"/>
  <c r="BX185" i="3"/>
  <c r="CT185" i="3"/>
  <c r="BX44" i="3"/>
  <c r="BC44" i="3"/>
  <c r="CT44" i="3"/>
  <c r="BC112" i="3"/>
  <c r="BX112" i="3"/>
  <c r="CT112" i="3"/>
  <c r="CT136" i="3"/>
  <c r="BX136" i="3"/>
  <c r="BC136" i="3"/>
  <c r="BC120" i="3"/>
  <c r="BX120" i="3"/>
  <c r="CT120" i="3"/>
  <c r="CT323" i="3"/>
  <c r="BC323" i="3"/>
  <c r="BX323" i="3"/>
  <c r="BC227" i="3"/>
  <c r="BX227" i="3"/>
  <c r="CT227" i="3"/>
  <c r="CT266" i="3"/>
  <c r="BC266" i="3"/>
  <c r="BX266" i="3"/>
  <c r="BX78" i="3"/>
  <c r="CT78" i="3"/>
  <c r="BC78" i="3"/>
  <c r="BX206" i="3"/>
  <c r="BC206" i="3"/>
  <c r="CT206" i="3"/>
  <c r="CT275" i="3"/>
  <c r="BC275" i="3"/>
  <c r="BX275" i="3"/>
  <c r="BX362" i="3"/>
  <c r="BC362" i="3"/>
  <c r="CT362" i="3"/>
  <c r="BC104" i="3"/>
  <c r="CT104" i="3"/>
  <c r="BX104" i="3"/>
  <c r="BX117" i="3"/>
  <c r="BC117" i="3"/>
  <c r="CT117" i="3"/>
  <c r="CT93" i="3"/>
  <c r="BX93" i="3"/>
  <c r="BC93" i="3"/>
  <c r="CT64" i="3"/>
  <c r="BC64" i="3"/>
  <c r="BX64" i="3"/>
  <c r="CT359" i="3"/>
  <c r="BC359" i="3"/>
  <c r="BX359" i="3"/>
  <c r="CT151" i="3"/>
  <c r="BC151" i="3"/>
  <c r="BX151" i="3"/>
  <c r="BX316" i="3"/>
  <c r="BC316" i="3"/>
  <c r="CT316" i="3"/>
  <c r="BC287" i="3"/>
  <c r="CT287" i="3"/>
  <c r="BX287" i="3"/>
  <c r="BX30" i="3"/>
  <c r="CT30" i="3"/>
  <c r="BC30" i="3"/>
  <c r="BC72" i="3"/>
  <c r="CT72" i="3"/>
  <c r="BX72" i="3"/>
  <c r="BC358" i="3"/>
  <c r="CT358" i="3"/>
  <c r="BX358" i="3"/>
  <c r="BX29" i="3"/>
  <c r="BC29" i="3"/>
  <c r="CT29" i="3"/>
  <c r="BC147" i="3"/>
  <c r="CT147" i="3"/>
  <c r="BX147" i="3"/>
  <c r="BC174" i="3"/>
  <c r="CT174" i="3"/>
  <c r="BX174" i="3"/>
  <c r="BX223" i="3"/>
  <c r="CT223" i="3"/>
  <c r="BC223" i="3"/>
  <c r="CT226" i="3"/>
  <c r="BC226" i="3"/>
  <c r="BX226" i="3"/>
  <c r="BX229" i="3"/>
  <c r="BC229" i="3"/>
  <c r="CT229" i="3"/>
  <c r="BC33" i="3"/>
  <c r="CT33" i="3"/>
  <c r="BX33" i="3"/>
  <c r="BC337" i="3"/>
  <c r="CT337" i="3"/>
  <c r="BX337" i="3"/>
  <c r="CT189" i="3"/>
  <c r="BX189" i="3"/>
  <c r="BC189" i="3"/>
  <c r="CT241" i="3"/>
  <c r="BX241" i="3"/>
  <c r="BC241" i="3"/>
  <c r="BC312" i="3"/>
  <c r="BX312" i="3"/>
  <c r="CT312" i="3"/>
  <c r="BX133" i="3"/>
  <c r="BC133" i="3"/>
  <c r="CT133" i="3"/>
  <c r="BX192" i="3"/>
  <c r="BC192" i="3"/>
  <c r="CT192" i="3"/>
  <c r="BC70" i="3"/>
  <c r="CT70" i="3"/>
  <c r="BX70" i="3"/>
  <c r="CT343" i="3"/>
  <c r="BX343" i="3"/>
  <c r="BC343" i="3"/>
  <c r="BC98" i="3"/>
  <c r="CT98" i="3"/>
  <c r="BX98" i="3"/>
  <c r="CT182" i="3"/>
  <c r="BX182" i="3"/>
  <c r="BC182" i="3"/>
  <c r="BX110" i="3"/>
  <c r="CT110" i="3"/>
  <c r="BC110" i="3"/>
  <c r="BX103" i="3"/>
  <c r="BC103" i="3"/>
  <c r="CT103" i="3"/>
  <c r="BX153" i="3"/>
  <c r="CT153" i="3"/>
  <c r="BC153" i="3"/>
  <c r="BX270" i="3"/>
  <c r="CT270" i="3"/>
  <c r="BC270" i="3"/>
  <c r="CT122" i="3"/>
  <c r="BX122" i="3"/>
  <c r="BC122" i="3"/>
  <c r="CT60" i="3"/>
  <c r="BC60" i="3"/>
  <c r="BX60" i="3"/>
  <c r="BC150" i="3"/>
  <c r="CT150" i="3"/>
  <c r="BX150" i="3"/>
  <c r="CT318" i="3"/>
  <c r="BC318" i="3"/>
  <c r="BX318" i="3"/>
  <c r="BC288" i="3"/>
  <c r="CT288" i="3"/>
  <c r="BX288" i="3"/>
  <c r="CT380" i="3"/>
  <c r="BC380" i="3"/>
  <c r="BX380" i="3"/>
  <c r="BX35" i="3"/>
  <c r="BC35" i="3"/>
  <c r="CT35" i="3"/>
  <c r="CT208" i="3"/>
  <c r="BX208" i="3"/>
  <c r="BC208" i="3"/>
  <c r="CT148" i="3"/>
  <c r="BC148" i="3"/>
  <c r="BX148" i="3"/>
  <c r="CT356" i="3"/>
  <c r="BX356" i="3"/>
  <c r="BC356" i="3"/>
  <c r="CT45" i="3"/>
  <c r="BC45" i="3"/>
  <c r="BX45" i="3"/>
  <c r="CT268" i="3"/>
  <c r="BX268" i="3"/>
  <c r="BC268" i="3"/>
  <c r="CT88" i="3"/>
  <c r="BX88" i="3"/>
  <c r="BC88" i="3"/>
  <c r="BC108" i="3"/>
  <c r="BX108" i="3"/>
  <c r="CT108" i="3"/>
  <c r="CT329" i="3"/>
  <c r="BC329" i="3"/>
  <c r="BX329" i="3"/>
  <c r="CT28" i="3"/>
  <c r="BX28" i="3"/>
  <c r="BC28" i="3"/>
  <c r="CT81" i="3"/>
  <c r="BX81" i="3"/>
  <c r="BC81" i="3"/>
  <c r="BC340" i="3"/>
  <c r="BX340" i="3"/>
  <c r="CT340" i="3"/>
  <c r="BC361" i="3"/>
  <c r="CT361" i="3"/>
  <c r="BX361" i="3"/>
  <c r="BC113" i="3"/>
  <c r="CT113" i="3"/>
  <c r="BX113" i="3"/>
  <c r="CT54" i="3"/>
  <c r="BC54" i="3"/>
  <c r="BX54" i="3"/>
  <c r="BX354" i="3"/>
  <c r="BC354" i="3"/>
  <c r="CT354" i="3"/>
  <c r="CT84" i="3"/>
  <c r="BX84" i="3"/>
  <c r="BC84" i="3"/>
  <c r="BC22" i="3"/>
  <c r="BX22" i="3"/>
  <c r="CT22" i="3"/>
  <c r="BC250" i="3"/>
  <c r="CT250" i="3"/>
  <c r="BX250" i="3"/>
  <c r="BC156" i="3"/>
  <c r="BX156" i="3"/>
  <c r="CT156" i="3"/>
  <c r="CT200" i="3"/>
  <c r="BC200" i="3"/>
  <c r="BX200" i="3"/>
  <c r="BC373" i="3"/>
  <c r="BX373" i="3"/>
  <c r="CT373" i="3"/>
  <c r="BC149" i="3"/>
  <c r="CT149" i="3"/>
  <c r="BX149" i="3"/>
  <c r="BX309" i="3"/>
  <c r="CT309" i="3"/>
  <c r="BC309" i="3"/>
  <c r="CT230" i="3"/>
  <c r="BX230" i="3"/>
  <c r="BC230" i="3"/>
  <c r="CT238" i="3"/>
  <c r="BX238" i="3"/>
  <c r="BC238" i="3"/>
  <c r="BX171" i="3"/>
  <c r="CT171" i="3"/>
  <c r="BC171" i="3"/>
  <c r="BX168" i="3"/>
  <c r="CT168" i="3"/>
  <c r="BC168" i="3"/>
  <c r="BC183" i="3"/>
  <c r="BX183" i="3"/>
  <c r="CT183" i="3"/>
  <c r="BC34" i="3"/>
  <c r="BX34" i="3"/>
  <c r="CT34" i="3"/>
  <c r="BX374" i="3"/>
  <c r="BC374" i="3"/>
  <c r="CT374" i="3"/>
  <c r="CT125" i="3"/>
  <c r="BC125" i="3"/>
  <c r="BX125" i="3"/>
  <c r="CT299" i="3"/>
  <c r="BC299" i="3"/>
  <c r="BX299" i="3"/>
  <c r="CT310" i="3"/>
  <c r="BX310" i="3"/>
  <c r="BC310" i="3"/>
  <c r="CT86" i="3"/>
  <c r="BC86" i="3"/>
  <c r="BX86" i="3"/>
  <c r="CT262" i="3"/>
  <c r="BC262" i="3"/>
  <c r="BX262" i="3"/>
  <c r="BX91" i="3"/>
  <c r="CT91" i="3"/>
  <c r="BC91" i="3"/>
  <c r="BC352" i="3"/>
  <c r="BX352" i="3"/>
  <c r="CT352" i="3"/>
  <c r="BX141" i="3"/>
  <c r="BC141" i="3"/>
  <c r="CT141" i="3"/>
  <c r="CT331" i="3"/>
  <c r="BC331" i="3"/>
  <c r="BX331" i="3"/>
  <c r="BC379" i="3"/>
  <c r="CT379" i="3"/>
  <c r="BX379" i="3"/>
  <c r="BC207" i="3"/>
  <c r="CT207" i="3"/>
  <c r="BX207" i="3"/>
  <c r="BX306" i="3"/>
  <c r="CT306" i="3"/>
  <c r="BC306" i="3"/>
  <c r="CT258" i="3"/>
  <c r="BC258" i="3"/>
  <c r="BX258" i="3"/>
  <c r="BX303" i="3"/>
  <c r="BC303" i="3"/>
  <c r="CT303" i="3"/>
  <c r="BX283" i="3"/>
  <c r="BC283" i="3"/>
  <c r="CT283" i="3"/>
  <c r="CT372" i="3"/>
  <c r="BX372" i="3"/>
  <c r="BC372" i="3"/>
  <c r="BC94" i="3"/>
  <c r="CT94" i="3"/>
  <c r="BX94" i="3"/>
  <c r="BC324" i="3"/>
  <c r="BX324" i="3"/>
  <c r="CT324" i="3"/>
  <c r="BX315" i="3"/>
  <c r="BC315" i="3"/>
  <c r="CT315" i="3"/>
  <c r="CT155" i="3"/>
  <c r="BC155" i="3"/>
  <c r="BX155" i="3"/>
  <c r="CT51" i="3"/>
  <c r="BX51" i="3"/>
  <c r="BC51" i="3"/>
  <c r="BX172" i="3"/>
  <c r="BC172" i="3"/>
  <c r="CT172" i="3"/>
  <c r="BX367" i="3"/>
  <c r="CT367" i="3"/>
  <c r="BC367" i="3"/>
  <c r="BC301" i="3"/>
  <c r="CT301" i="3"/>
  <c r="BX301" i="3"/>
  <c r="CT295" i="3"/>
  <c r="BX295" i="3"/>
  <c r="BC295" i="3"/>
  <c r="CT41" i="3"/>
  <c r="BX41" i="3"/>
  <c r="BC41" i="3"/>
  <c r="BX222" i="3"/>
  <c r="CT222" i="3"/>
  <c r="BC222" i="3"/>
  <c r="CT187" i="3"/>
  <c r="BX187" i="3"/>
  <c r="BC187" i="3"/>
  <c r="BX370" i="3"/>
  <c r="CT370" i="3"/>
  <c r="BC370" i="3"/>
  <c r="O60" i="12"/>
  <c r="N61" i="12"/>
  <c r="BC202" i="3"/>
  <c r="BX202" i="3"/>
  <c r="CT202" i="3"/>
  <c r="BC68" i="3"/>
  <c r="BX68" i="3"/>
  <c r="CT68" i="3"/>
  <c r="CT197" i="3"/>
  <c r="BX197" i="3"/>
  <c r="BC197" i="3"/>
  <c r="BC339" i="3"/>
  <c r="CT339" i="3"/>
  <c r="BX339" i="3"/>
  <c r="BC252" i="3"/>
  <c r="BX252" i="3"/>
  <c r="CT252" i="3"/>
  <c r="BC213" i="3"/>
  <c r="CT213" i="3"/>
  <c r="BX213" i="3"/>
  <c r="CT304" i="3"/>
  <c r="BC304" i="3"/>
  <c r="BX304" i="3"/>
  <c r="BC368" i="3"/>
  <c r="BX368" i="3"/>
  <c r="CT368" i="3"/>
  <c r="BC294" i="3"/>
  <c r="BX294" i="3"/>
  <c r="CT294" i="3"/>
  <c r="BC293" i="3"/>
  <c r="BX293" i="3"/>
  <c r="CT293" i="3"/>
  <c r="BC236" i="3"/>
  <c r="BX236" i="3"/>
  <c r="CT236" i="3"/>
  <c r="CT205" i="3"/>
  <c r="BX205" i="3"/>
  <c r="BC205" i="3"/>
  <c r="BX32" i="3"/>
  <c r="BC32" i="3"/>
  <c r="CT32" i="3"/>
  <c r="BX164" i="3"/>
  <c r="BC164" i="3"/>
  <c r="CT164" i="3"/>
  <c r="BX105" i="3"/>
  <c r="CT105" i="3"/>
  <c r="BC105" i="3"/>
  <c r="BC79" i="3"/>
  <c r="CT79" i="3"/>
  <c r="BX79" i="3"/>
  <c r="BC231" i="3"/>
  <c r="BX231" i="3"/>
  <c r="CT231" i="3"/>
  <c r="BC272" i="3"/>
  <c r="BX272" i="3"/>
  <c r="CT272" i="3"/>
  <c r="CT138" i="3"/>
  <c r="BX138" i="3"/>
  <c r="BC138" i="3"/>
  <c r="BC107" i="3"/>
  <c r="CT107" i="3"/>
  <c r="BX107" i="3"/>
  <c r="BX346" i="3"/>
  <c r="CT346" i="3"/>
  <c r="BC346" i="3"/>
  <c r="CT334" i="3"/>
  <c r="BC334" i="3"/>
  <c r="BX334" i="3"/>
  <c r="BX350" i="3"/>
  <c r="CT350" i="3"/>
  <c r="BC350" i="3"/>
  <c r="BC188" i="3"/>
  <c r="BX188" i="3"/>
  <c r="CT188" i="3"/>
  <c r="BC375" i="3"/>
  <c r="BX375" i="3"/>
  <c r="CT375" i="3"/>
  <c r="CT166" i="3"/>
  <c r="BX166" i="3"/>
  <c r="BC166" i="3"/>
  <c r="CT308" i="3"/>
  <c r="BX308" i="3"/>
  <c r="BC308" i="3"/>
  <c r="BX232" i="3"/>
  <c r="CT232" i="3"/>
  <c r="BC232" i="3"/>
  <c r="BC74" i="3"/>
  <c r="CT74" i="3"/>
  <c r="BX74" i="3"/>
  <c r="CT201" i="3"/>
  <c r="BC201" i="3"/>
  <c r="BX201" i="3"/>
  <c r="CT62" i="3"/>
  <c r="BX62" i="3"/>
  <c r="BC62" i="3"/>
  <c r="BC43" i="3"/>
  <c r="CT43" i="3"/>
  <c r="BX43" i="3"/>
  <c r="CT75" i="3"/>
  <c r="BX75" i="3"/>
  <c r="BC75" i="3"/>
  <c r="BX180" i="3"/>
  <c r="CT180" i="3"/>
  <c r="BC180" i="3"/>
  <c r="BX61" i="3"/>
  <c r="BC61" i="3"/>
  <c r="CT61" i="3"/>
  <c r="CT279" i="3"/>
  <c r="BX279" i="3"/>
  <c r="BC279" i="3"/>
  <c r="BX276" i="3"/>
  <c r="BC276" i="3"/>
  <c r="CT276" i="3"/>
  <c r="BX297" i="3"/>
  <c r="CT297" i="3"/>
  <c r="BC297" i="3"/>
  <c r="BC243" i="3"/>
  <c r="BX243" i="3"/>
  <c r="CT243" i="3"/>
  <c r="BX85" i="3"/>
  <c r="BC85" i="3"/>
  <c r="CT85" i="3"/>
  <c r="BX211" i="3"/>
  <c r="BC211" i="3"/>
  <c r="CT211" i="3"/>
  <c r="BX246" i="3"/>
  <c r="BC246" i="3"/>
  <c r="CT246" i="3"/>
  <c r="BC115" i="3"/>
  <c r="CT115" i="3"/>
  <c r="BX115" i="3"/>
  <c r="CT281" i="3"/>
  <c r="BX281" i="3"/>
  <c r="BC281" i="3"/>
  <c r="BC210" i="3"/>
  <c r="CT210" i="3"/>
  <c r="BX210" i="3"/>
  <c r="O45" i="12"/>
  <c r="N46" i="12"/>
  <c r="AI91" i="3"/>
  <c r="AI225" i="3"/>
  <c r="AI45" i="3"/>
  <c r="AI293" i="3"/>
  <c r="AI75" i="3"/>
  <c r="AI31" i="3"/>
  <c r="AI111" i="3"/>
  <c r="AI149" i="3"/>
  <c r="AI227" i="3"/>
  <c r="AI318" i="3"/>
  <c r="AI380" i="3"/>
  <c r="CU381" i="3" s="1"/>
  <c r="AI215" i="3"/>
  <c r="AI316" i="3"/>
  <c r="AI362" i="3"/>
  <c r="AI274" i="3"/>
  <c r="AI250" i="3"/>
  <c r="AI286" i="3"/>
  <c r="AI154" i="3"/>
  <c r="AI355" i="3"/>
  <c r="AI51" i="3"/>
  <c r="AI80" i="3"/>
  <c r="AI140" i="3"/>
  <c r="AI335" i="3"/>
  <c r="AI157" i="3"/>
  <c r="N11" i="3"/>
  <c r="AI218" i="3"/>
  <c r="AI249" i="3"/>
  <c r="AI158" i="3"/>
  <c r="AI164" i="3"/>
  <c r="AI22" i="3"/>
  <c r="AI125" i="3"/>
  <c r="N12" i="3"/>
  <c r="AI371" i="3"/>
  <c r="AI377" i="3"/>
  <c r="AI321" i="3"/>
  <c r="AI350" i="3"/>
  <c r="AI342" i="3"/>
  <c r="AI119" i="3"/>
  <c r="AI98" i="3"/>
  <c r="AI336" i="3"/>
  <c r="AI49" i="3"/>
  <c r="AI299" i="3"/>
  <c r="AI112" i="3"/>
  <c r="AI352" i="3"/>
  <c r="AI234" i="3"/>
  <c r="AI189" i="3"/>
  <c r="AI202" i="3"/>
  <c r="AI261" i="3"/>
  <c r="AI232" i="3"/>
  <c r="AI194" i="3"/>
  <c r="AI255" i="3"/>
  <c r="AI245" i="3"/>
  <c r="AI203" i="3"/>
  <c r="AI265" i="3"/>
  <c r="AI338" i="3"/>
  <c r="AI359" i="3"/>
  <c r="AI132" i="3"/>
  <c r="AI177" i="3"/>
  <c r="AI54" i="3"/>
  <c r="AI306" i="3"/>
  <c r="AI24" i="3"/>
  <c r="AI37" i="3"/>
  <c r="AI77" i="3"/>
  <c r="AI85" i="3"/>
  <c r="AI121" i="3"/>
  <c r="AI267" i="3"/>
  <c r="AI102" i="3"/>
  <c r="AI219" i="3"/>
  <c r="AI160" i="3"/>
  <c r="AI260" i="3"/>
  <c r="AI134" i="3"/>
  <c r="AI301" i="3"/>
  <c r="AI248" i="3"/>
  <c r="AI242" i="3"/>
  <c r="AI294" i="3"/>
  <c r="AI361" i="3"/>
  <c r="AI116" i="3"/>
  <c r="AI36" i="3"/>
  <c r="AI182" i="3"/>
  <c r="AI35" i="3"/>
  <c r="AI90" i="3"/>
  <c r="AI223" i="3"/>
  <c r="AI323" i="3"/>
  <c r="AI297" i="3"/>
  <c r="AI126" i="3"/>
  <c r="AI57" i="3"/>
  <c r="AI156" i="3"/>
  <c r="AI146" i="3"/>
  <c r="AI117" i="3"/>
  <c r="AI94" i="3"/>
  <c r="AI230" i="3"/>
  <c r="AI153" i="3"/>
  <c r="AI89" i="3"/>
  <c r="AI33" i="3"/>
  <c r="AI205" i="3"/>
  <c r="AI170" i="3"/>
  <c r="AI287" i="3"/>
  <c r="AI244" i="3"/>
  <c r="AI378" i="3"/>
  <c r="AI99" i="3"/>
  <c r="AI88" i="3"/>
  <c r="AI105" i="3"/>
  <c r="AI67" i="3"/>
  <c r="AI214" i="3"/>
  <c r="AI109" i="3"/>
  <c r="AI151" i="3"/>
  <c r="AI220" i="3"/>
  <c r="AI86" i="3"/>
  <c r="AI92" i="3"/>
  <c r="AI41" i="3"/>
  <c r="AI280" i="3"/>
  <c r="AI110" i="3"/>
  <c r="AI62" i="3"/>
  <c r="AI104" i="3"/>
  <c r="AI155" i="3"/>
  <c r="AI195" i="3"/>
  <c r="AI273" i="3"/>
  <c r="AI313" i="3"/>
  <c r="AI148" i="3"/>
  <c r="AI252" i="3"/>
  <c r="AI317" i="3"/>
  <c r="AI254" i="3"/>
  <c r="AI305" i="3"/>
  <c r="AI235" i="3"/>
  <c r="AI197" i="3"/>
  <c r="AI257" i="3"/>
  <c r="AI124" i="3"/>
  <c r="AI23" i="3"/>
  <c r="AI210" i="3"/>
  <c r="AI309" i="3"/>
  <c r="AI72" i="3"/>
  <c r="AI129" i="3"/>
  <c r="AI315" i="3"/>
  <c r="AI256" i="3"/>
  <c r="AI356" i="3"/>
  <c r="AI271" i="3"/>
  <c r="AI172" i="3"/>
  <c r="AI347" i="3"/>
  <c r="AI311" i="3"/>
  <c r="AI163" i="3"/>
  <c r="AI26" i="3"/>
  <c r="AI38" i="3"/>
  <c r="AI320" i="3"/>
  <c r="AI188" i="3"/>
  <c r="AI120" i="3"/>
  <c r="AI343" i="3"/>
  <c r="AI259" i="3"/>
  <c r="AI175" i="3"/>
  <c r="AI20" i="3"/>
  <c r="AI183" i="3"/>
  <c r="AI27" i="3"/>
  <c r="AI100" i="3"/>
  <c r="AI376" i="3"/>
  <c r="AI292" i="3"/>
  <c r="AI334" i="3"/>
  <c r="AI272" i="3"/>
  <c r="AI364" i="3"/>
  <c r="AI327" i="3"/>
  <c r="AI369" i="3"/>
  <c r="AI253" i="3"/>
  <c r="AI48" i="3"/>
  <c r="AI360" i="3"/>
  <c r="AI137" i="3"/>
  <c r="AI239" i="3"/>
  <c r="AI81" i="3"/>
  <c r="AI187" i="3"/>
  <c r="AI351" i="3"/>
  <c r="AI228" i="3"/>
  <c r="AI30" i="3"/>
  <c r="AI298" i="3"/>
  <c r="AI184" i="3"/>
  <c r="AI222" i="3"/>
  <c r="AI174" i="3"/>
  <c r="AI270" i="3"/>
  <c r="AI115" i="3"/>
  <c r="AI372" i="3"/>
  <c r="AI150" i="3"/>
  <c r="AI168" i="3"/>
  <c r="AI281" i="3"/>
  <c r="AI331" i="3"/>
  <c r="AI240" i="3"/>
  <c r="AI302" i="3"/>
  <c r="AI56" i="3"/>
  <c r="AI247" i="3"/>
  <c r="AI348" i="3"/>
  <c r="AI229" i="3"/>
  <c r="AI173" i="3"/>
  <c r="AI354" i="3"/>
  <c r="AI135" i="3"/>
  <c r="AI365" i="3"/>
  <c r="AI166" i="3"/>
  <c r="AI122" i="3"/>
  <c r="AI176" i="3"/>
  <c r="AI358" i="3"/>
  <c r="AI83" i="3"/>
  <c r="AI60" i="3"/>
  <c r="AI200" i="3"/>
  <c r="AI206" i="3"/>
  <c r="AI186" i="3"/>
  <c r="AI71" i="3"/>
  <c r="AI213" i="3"/>
  <c r="AI131" i="3"/>
  <c r="AI319" i="3"/>
  <c r="AI39" i="3"/>
  <c r="AI373" i="3"/>
  <c r="AI282" i="3"/>
  <c r="AI329" i="3"/>
  <c r="AI363" i="3"/>
  <c r="AI212" i="3"/>
  <c r="AI304" i="3"/>
  <c r="AI144" i="3"/>
  <c r="AI246" i="3"/>
  <c r="AI379" i="3"/>
  <c r="AI165" i="3"/>
  <c r="AI53" i="3"/>
  <c r="AI307" i="3"/>
  <c r="AI370" i="3"/>
  <c r="AI63" i="3"/>
  <c r="AI61" i="3"/>
  <c r="AI314" i="3"/>
  <c r="AI101" i="3"/>
  <c r="AI241" i="3"/>
  <c r="AI66" i="3"/>
  <c r="AI258" i="3"/>
  <c r="AI251" i="3"/>
  <c r="AI346" i="3"/>
  <c r="AI285" i="3"/>
  <c r="AI193" i="3"/>
  <c r="AI277" i="3"/>
  <c r="AI44" i="3"/>
  <c r="AI133" i="3"/>
  <c r="AI224" i="3"/>
  <c r="AI69" i="3"/>
  <c r="AI325" i="3"/>
  <c r="AI70" i="3"/>
  <c r="AI106" i="3"/>
  <c r="AI341" i="3"/>
  <c r="AI87" i="3"/>
  <c r="AI236" i="3"/>
  <c r="AI76" i="3"/>
  <c r="AI263" i="3"/>
  <c r="AI73" i="3"/>
  <c r="AI59" i="3"/>
  <c r="AI40" i="3"/>
  <c r="AI268" i="3"/>
  <c r="AI93" i="3"/>
  <c r="AI353" i="3"/>
  <c r="AI296" i="3"/>
  <c r="AI366" i="3"/>
  <c r="AI96" i="3"/>
  <c r="AI139" i="3"/>
  <c r="AI78" i="3"/>
  <c r="AI322" i="3"/>
  <c r="AI52" i="3"/>
  <c r="AI312" i="3"/>
  <c r="AI262" i="3"/>
  <c r="AI204" i="3"/>
  <c r="AI374" i="3"/>
  <c r="AI216" i="3"/>
  <c r="AI58" i="3"/>
  <c r="AI192" i="3"/>
  <c r="AI190" i="3"/>
  <c r="AI284" i="3"/>
  <c r="AI328" i="3"/>
  <c r="AI191" i="3"/>
  <c r="AI34" i="3"/>
  <c r="AI368" i="3"/>
  <c r="AI138" i="3"/>
  <c r="AI337" i="3"/>
  <c r="AI127" i="3"/>
  <c r="AI141" i="3"/>
  <c r="AI130" i="3"/>
  <c r="AI95" i="3"/>
  <c r="AI291" i="3"/>
  <c r="AI279" i="3"/>
  <c r="AI349" i="3"/>
  <c r="AI180" i="3"/>
  <c r="AI145" i="3"/>
  <c r="AI185" i="3"/>
  <c r="AI275" i="3"/>
  <c r="AI209" i="3"/>
  <c r="AI147" i="3"/>
  <c r="AI196" i="3"/>
  <c r="AI171" i="3"/>
  <c r="AI345" i="3"/>
  <c r="AI375" i="3"/>
  <c r="AI178" i="3"/>
  <c r="AI79" i="3"/>
  <c r="AI211" i="3"/>
  <c r="AI162" i="3"/>
  <c r="AI47" i="3"/>
  <c r="AI269" i="3"/>
  <c r="AI108" i="3"/>
  <c r="AI42" i="3"/>
  <c r="AI237" i="3"/>
  <c r="AI65" i="3"/>
  <c r="AI324" i="3"/>
  <c r="AI217" i="3"/>
  <c r="AI21" i="3"/>
  <c r="AI25" i="3"/>
  <c r="AI288" i="3"/>
  <c r="AI46" i="3"/>
  <c r="AI303" i="3"/>
  <c r="AI266" i="3"/>
  <c r="AI32" i="3"/>
  <c r="AI226" i="3"/>
  <c r="AI114" i="3"/>
  <c r="AI113" i="3"/>
  <c r="AI161" i="3"/>
  <c r="AI181" i="3"/>
  <c r="AI283" i="3"/>
  <c r="AI357" i="3"/>
  <c r="AI278" i="3"/>
  <c r="AI201" i="3"/>
  <c r="AI28" i="3"/>
  <c r="AI300" i="3"/>
  <c r="AI326" i="3"/>
  <c r="AI208" i="3"/>
  <c r="AI64" i="3"/>
  <c r="AI179" i="3"/>
  <c r="AI167" i="3"/>
  <c r="AI107" i="3"/>
  <c r="AI29" i="3"/>
  <c r="AI152" i="3"/>
  <c r="AI332" i="3"/>
  <c r="AI84" i="3"/>
  <c r="AI233" i="3"/>
  <c r="AI103" i="3"/>
  <c r="AI308" i="3"/>
  <c r="AI199" i="3"/>
  <c r="AI128" i="3"/>
  <c r="AI123" i="3"/>
  <c r="AI243" i="3"/>
  <c r="AI198" i="3"/>
  <c r="AI264" i="3"/>
  <c r="AI289" i="3"/>
  <c r="AI333" i="3"/>
  <c r="AI136" i="3"/>
  <c r="AI82" i="3"/>
  <c r="AI159" i="3"/>
  <c r="AI339" i="3"/>
  <c r="AI169" i="3"/>
  <c r="AI142" i="3"/>
  <c r="AI207" i="3"/>
  <c r="AI74" i="3"/>
  <c r="AI143" i="3"/>
  <c r="AI290" i="3"/>
  <c r="AI55" i="3"/>
  <c r="AI310" i="3"/>
  <c r="AI276" i="3"/>
  <c r="AI50" i="3"/>
  <c r="AI340" i="3"/>
  <c r="AI43" i="3"/>
  <c r="AI97" i="3"/>
  <c r="AI118" i="3"/>
  <c r="AI231" i="3"/>
  <c r="AI295" i="3"/>
  <c r="AI367" i="3"/>
  <c r="AI68" i="3"/>
  <c r="AI330" i="3"/>
  <c r="AI221" i="3"/>
  <c r="AI238" i="3"/>
  <c r="AI344" i="3"/>
  <c r="BX118" i="3"/>
  <c r="BC118" i="3"/>
  <c r="CT118" i="3"/>
  <c r="BX160" i="3"/>
  <c r="BC160" i="3"/>
  <c r="CT160" i="3"/>
  <c r="CT357" i="3"/>
  <c r="BC357" i="3"/>
  <c r="BX357" i="3"/>
  <c r="CT144" i="3"/>
  <c r="BC144" i="3"/>
  <c r="BX144" i="3"/>
  <c r="BC119" i="3"/>
  <c r="CT119" i="3"/>
  <c r="BX119" i="3"/>
  <c r="BC347" i="3"/>
  <c r="CT347" i="3"/>
  <c r="BX347" i="3"/>
  <c r="BX237" i="3"/>
  <c r="CT237" i="3"/>
  <c r="BC237" i="3"/>
  <c r="CT355" i="3"/>
  <c r="BX355" i="3"/>
  <c r="BC355" i="3"/>
  <c r="BX55" i="3"/>
  <c r="BC55" i="3"/>
  <c r="CT55" i="3"/>
  <c r="BX56" i="3"/>
  <c r="CT56" i="3"/>
  <c r="BC56" i="3"/>
  <c r="CT27" i="3"/>
  <c r="BC27" i="3"/>
  <c r="BX27" i="3"/>
  <c r="BX305" i="3"/>
  <c r="CT305" i="3"/>
  <c r="BC305" i="3"/>
  <c r="CT23" i="3"/>
  <c r="BX23" i="3"/>
  <c r="BC23" i="3"/>
  <c r="BC59" i="3"/>
  <c r="CT59" i="3"/>
  <c r="BX59" i="3"/>
  <c r="BC282" i="3"/>
  <c r="CT282" i="3"/>
  <c r="BX282" i="3"/>
  <c r="BC319" i="3"/>
  <c r="BX319" i="3"/>
  <c r="CT319" i="3"/>
  <c r="BX363" i="3"/>
  <c r="BC363" i="3"/>
  <c r="CT363" i="3"/>
  <c r="CT177" i="3"/>
  <c r="BC177" i="3"/>
  <c r="BX177" i="3"/>
  <c r="BC194" i="3"/>
  <c r="CT194" i="3"/>
  <c r="BX194" i="3"/>
  <c r="BC285" i="3"/>
  <c r="BX285" i="3"/>
  <c r="CT285" i="3"/>
  <c r="CT255" i="3"/>
  <c r="BC255" i="3"/>
  <c r="BX255" i="3"/>
  <c r="BC42" i="3"/>
  <c r="BX42" i="3"/>
  <c r="CT42" i="3"/>
  <c r="BX273" i="3"/>
  <c r="BC273" i="3"/>
  <c r="CT273" i="3"/>
  <c r="BC146" i="3"/>
  <c r="BX146" i="3"/>
  <c r="CT146" i="3"/>
  <c r="BX228" i="3"/>
  <c r="BC228" i="3"/>
  <c r="CT228" i="3"/>
  <c r="CT289" i="3"/>
  <c r="BX289" i="3"/>
  <c r="BC289" i="3"/>
  <c r="BC193" i="3"/>
  <c r="BX193" i="3"/>
  <c r="CT193" i="3"/>
  <c r="BX292" i="3"/>
  <c r="CT292" i="3"/>
  <c r="BC292" i="3"/>
  <c r="BX87" i="3"/>
  <c r="CT87" i="3"/>
  <c r="BC87" i="3"/>
  <c r="BC73" i="3"/>
  <c r="CT73" i="3"/>
  <c r="BX73" i="3"/>
  <c r="BX76" i="3"/>
  <c r="CT76" i="3"/>
  <c r="BC76" i="3"/>
  <c r="BC218" i="3"/>
  <c r="BX218" i="3"/>
  <c r="CT218" i="3"/>
  <c r="BX90" i="3"/>
  <c r="BC90" i="3"/>
  <c r="CT90" i="3"/>
  <c r="BX371" i="3"/>
  <c r="BC371" i="3"/>
  <c r="CT371" i="3"/>
  <c r="CT325" i="3"/>
  <c r="BX325" i="3"/>
  <c r="BC325" i="3"/>
  <c r="BX48" i="3"/>
  <c r="CT48" i="3"/>
  <c r="BC48" i="3"/>
  <c r="BX58" i="3"/>
  <c r="BC58" i="3"/>
  <c r="CT58" i="3"/>
  <c r="BX244" i="3"/>
  <c r="BC244" i="3"/>
  <c r="CT244" i="3"/>
  <c r="BC335" i="3"/>
  <c r="BX335" i="3"/>
  <c r="CT335" i="3"/>
  <c r="BC219" i="3"/>
  <c r="BX219" i="3"/>
  <c r="CT219" i="3"/>
  <c r="BC313" i="3"/>
  <c r="BX313" i="3"/>
  <c r="CT313" i="3"/>
  <c r="BC198" i="3"/>
  <c r="BX198" i="3"/>
  <c r="CT198" i="3"/>
  <c r="CT114" i="3"/>
  <c r="BC114" i="3"/>
  <c r="BX114" i="3"/>
  <c r="CT220" i="3"/>
  <c r="BX220" i="3"/>
  <c r="BC220" i="3"/>
  <c r="BX199" i="3"/>
  <c r="BC199" i="3"/>
  <c r="CT199" i="3"/>
  <c r="BX57" i="3"/>
  <c r="BC57" i="3"/>
  <c r="CT57" i="3"/>
  <c r="BC311" i="3"/>
  <c r="CT311" i="3"/>
  <c r="BX311" i="3"/>
  <c r="CT248" i="3"/>
  <c r="BC248" i="3"/>
  <c r="BX248" i="3"/>
  <c r="CT322" i="3"/>
  <c r="BX322" i="3"/>
  <c r="BC322" i="3"/>
  <c r="BC349" i="3"/>
  <c r="CT349" i="3"/>
  <c r="BX349" i="3"/>
  <c r="CT186" i="3"/>
  <c r="BX186" i="3"/>
  <c r="BC186" i="3"/>
  <c r="BC163" i="3"/>
  <c r="CT163" i="3"/>
  <c r="BX163" i="3"/>
  <c r="BC321" i="3"/>
  <c r="BX321" i="3"/>
  <c r="CT321" i="3"/>
  <c r="CT224" i="3"/>
  <c r="BX224" i="3"/>
  <c r="BC224" i="3"/>
  <c r="BC121" i="3"/>
  <c r="BX121" i="3"/>
  <c r="CT121" i="3"/>
  <c r="BX123" i="3"/>
  <c r="BC123" i="3"/>
  <c r="CT123" i="3"/>
  <c r="BX39" i="3"/>
  <c r="CT39" i="3"/>
  <c r="BC39" i="3"/>
  <c r="BC143" i="3"/>
  <c r="CT143" i="3"/>
  <c r="BX143" i="3"/>
  <c r="CT154" i="3"/>
  <c r="BX154" i="3"/>
  <c r="BC154" i="3"/>
  <c r="CT69" i="3"/>
  <c r="BX69" i="3"/>
  <c r="BC69" i="3"/>
  <c r="BC71" i="3"/>
  <c r="CT71" i="3"/>
  <c r="BX71" i="3"/>
  <c r="BC157" i="3"/>
  <c r="BX157" i="3"/>
  <c r="CT157" i="3"/>
  <c r="CT80" i="3"/>
  <c r="BC80" i="3"/>
  <c r="BX80" i="3"/>
  <c r="BC131" i="3"/>
  <c r="CT131" i="3"/>
  <c r="BX131" i="3"/>
  <c r="BX264" i="3"/>
  <c r="BC264" i="3"/>
  <c r="CT264" i="3"/>
  <c r="BC111" i="3"/>
  <c r="CT111" i="3"/>
  <c r="BX111" i="3"/>
  <c r="BC320" i="3"/>
  <c r="BX320" i="3"/>
  <c r="CT320" i="3"/>
  <c r="BX353" i="3"/>
  <c r="BC353" i="3"/>
  <c r="CT353" i="3"/>
  <c r="BC330" i="3"/>
  <c r="CT330" i="3"/>
  <c r="BX330" i="3"/>
  <c r="BC351" i="3"/>
  <c r="CT351" i="3"/>
  <c r="BX351" i="3"/>
  <c r="CT46" i="3"/>
  <c r="BX46" i="3"/>
  <c r="BC46" i="3"/>
  <c r="CT169" i="3"/>
  <c r="BC169" i="3"/>
  <c r="BX169" i="3"/>
  <c r="BC184" i="3"/>
  <c r="CT184" i="3"/>
  <c r="BX184" i="3"/>
  <c r="CT49" i="3"/>
  <c r="BX49" i="3"/>
  <c r="BC49" i="3"/>
  <c r="BX234" i="3"/>
  <c r="CT234" i="3"/>
  <c r="BC234" i="3"/>
  <c r="BC181" i="3"/>
  <c r="CT181" i="3"/>
  <c r="BX181" i="3"/>
  <c r="CT106" i="3"/>
  <c r="BC106" i="3"/>
  <c r="BX106" i="3"/>
  <c r="CT263" i="3"/>
  <c r="BX263" i="3"/>
  <c r="BC263" i="3"/>
  <c r="BX212" i="3"/>
  <c r="BC212" i="3"/>
  <c r="CT212" i="3"/>
  <c r="BC159" i="3"/>
  <c r="BX159" i="3"/>
  <c r="CT159" i="3"/>
  <c r="BX126" i="3"/>
  <c r="CT126" i="3"/>
  <c r="BC126" i="3"/>
  <c r="BX40" i="3"/>
  <c r="BC40" i="3"/>
  <c r="CT40" i="3"/>
  <c r="BX139" i="3"/>
  <c r="BC139" i="3"/>
  <c r="CT139" i="3"/>
  <c r="CT215" i="3"/>
  <c r="BC215" i="3"/>
  <c r="BX215" i="3"/>
  <c r="BX130" i="3"/>
  <c r="BC130" i="3"/>
  <c r="CT130" i="3"/>
  <c r="CT77" i="3"/>
  <c r="BC77" i="3"/>
  <c r="BX77" i="3"/>
  <c r="BC217" i="3"/>
  <c r="BX217" i="3"/>
  <c r="CT217" i="3"/>
  <c r="BC50" i="3"/>
  <c r="CT50" i="3"/>
  <c r="BX50" i="3"/>
  <c r="BC135" i="3"/>
  <c r="CT135" i="3"/>
  <c r="BX135" i="3"/>
  <c r="CT341" i="3"/>
  <c r="BC341" i="3"/>
  <c r="BX341" i="3"/>
  <c r="BX307" i="3"/>
  <c r="CT307" i="3"/>
  <c r="BC307" i="3"/>
  <c r="N35" i="12"/>
  <c r="N38" i="12"/>
  <c r="AH19" i="3"/>
  <c r="BX19" i="3"/>
  <c r="BC19" i="3"/>
  <c r="N19" i="3"/>
  <c r="CU19" i="3"/>
  <c r="CT36" i="3"/>
  <c r="BX36" i="3"/>
  <c r="BC36" i="3"/>
  <c r="CT191" i="3"/>
  <c r="BC191" i="3"/>
  <c r="BX191" i="3"/>
  <c r="CT66" i="3"/>
  <c r="BX66" i="3"/>
  <c r="BC66" i="3"/>
  <c r="BX333" i="3"/>
  <c r="BC333" i="3"/>
  <c r="CT333" i="3"/>
  <c r="BX65" i="3"/>
  <c r="CT65" i="3"/>
  <c r="BC65" i="3"/>
  <c r="CT26" i="3"/>
  <c r="BX26" i="3"/>
  <c r="BC26" i="3"/>
  <c r="BC376" i="3"/>
  <c r="CT376" i="3"/>
  <c r="BX376" i="3"/>
  <c r="BX158" i="3"/>
  <c r="BC158" i="3"/>
  <c r="CT158" i="3"/>
  <c r="CT179" i="3"/>
  <c r="BX179" i="3"/>
  <c r="BC179" i="3"/>
  <c r="CT140" i="3"/>
  <c r="BX140" i="3"/>
  <c r="BC140" i="3"/>
  <c r="BX254" i="3"/>
  <c r="CT254" i="3"/>
  <c r="BC254" i="3"/>
  <c r="BC278" i="3"/>
  <c r="CT278" i="3"/>
  <c r="BX278" i="3"/>
  <c r="CT239" i="3"/>
  <c r="BC239" i="3"/>
  <c r="BX239" i="3"/>
  <c r="CT221" i="3"/>
  <c r="BC221" i="3"/>
  <c r="BX221" i="3"/>
  <c r="CT129" i="3"/>
  <c r="BX129" i="3"/>
  <c r="BC129" i="3"/>
  <c r="CT365" i="3"/>
  <c r="BX365" i="3"/>
  <c r="BC365" i="3"/>
  <c r="BC284" i="3"/>
  <c r="CT284" i="3"/>
  <c r="BX284" i="3"/>
  <c r="BX67" i="3"/>
  <c r="BC67" i="3"/>
  <c r="CT67" i="3"/>
  <c r="CT235" i="3"/>
  <c r="BX235" i="3"/>
  <c r="BC235" i="3"/>
  <c r="BC52" i="3"/>
  <c r="CT52" i="3"/>
  <c r="BX52" i="3"/>
  <c r="BC100" i="3"/>
  <c r="BX100" i="3"/>
  <c r="CT100" i="3"/>
  <c r="CT24" i="3"/>
  <c r="BX24" i="3"/>
  <c r="BC24" i="3"/>
  <c r="CT249" i="3"/>
  <c r="BC249" i="3"/>
  <c r="BX249" i="3"/>
  <c r="CT127" i="3"/>
  <c r="BX127" i="3"/>
  <c r="BC127" i="3"/>
  <c r="CT195" i="3"/>
  <c r="BC195" i="3"/>
  <c r="BX195" i="3"/>
  <c r="CT240" i="3"/>
  <c r="BC240" i="3"/>
  <c r="BX240" i="3"/>
  <c r="BC170" i="3"/>
  <c r="CT170" i="3"/>
  <c r="BX170" i="3"/>
  <c r="CT145" i="3"/>
  <c r="BX145" i="3"/>
  <c r="BC145" i="3"/>
  <c r="BC251" i="3"/>
  <c r="CT251" i="3"/>
  <c r="BX251" i="3"/>
  <c r="BX38" i="3"/>
  <c r="BC38" i="3"/>
  <c r="CT38" i="3"/>
  <c r="BC366" i="3"/>
  <c r="CT366" i="3"/>
  <c r="BX366" i="3"/>
  <c r="CT332" i="3"/>
  <c r="BC332" i="3"/>
  <c r="BX332" i="3"/>
  <c r="CT274" i="3"/>
  <c r="BC274" i="3"/>
  <c r="BX274" i="3"/>
  <c r="CT300" i="3"/>
  <c r="BC300" i="3"/>
  <c r="BX300" i="3"/>
  <c r="CT265" i="3"/>
  <c r="BX265" i="3"/>
  <c r="BC265" i="3"/>
  <c r="BX302" i="3"/>
  <c r="BC302" i="3"/>
  <c r="CT302" i="3"/>
  <c r="BX271" i="3"/>
  <c r="CT271" i="3"/>
  <c r="BC271" i="3"/>
  <c r="CT92" i="3"/>
  <c r="BX92" i="3"/>
  <c r="BC92" i="3"/>
  <c r="BX134" i="3"/>
  <c r="CT134" i="3"/>
  <c r="BC134" i="3"/>
  <c r="BC116" i="3"/>
  <c r="CT116" i="3"/>
  <c r="BX116" i="3"/>
  <c r="CT190" i="3"/>
  <c r="BX190" i="3"/>
  <c r="BC190" i="3"/>
  <c r="CT348" i="3"/>
  <c r="BX348" i="3"/>
  <c r="BC348" i="3"/>
  <c r="BX261" i="3"/>
  <c r="CT261" i="3"/>
  <c r="BC261" i="3"/>
  <c r="BC260" i="3"/>
  <c r="BX260" i="3"/>
  <c r="CT260" i="3"/>
  <c r="BC21" i="3"/>
  <c r="BX21" i="3"/>
  <c r="CT21" i="3"/>
  <c r="M115" i="3" l="1"/>
  <c r="M361" i="3"/>
  <c r="M150" i="3"/>
  <c r="M98" i="3"/>
  <c r="M337" i="3"/>
  <c r="M358" i="3"/>
  <c r="M338" i="3"/>
  <c r="M92" i="3"/>
  <c r="M170" i="3"/>
  <c r="M24" i="3"/>
  <c r="M26" i="3"/>
  <c r="M90" i="3"/>
  <c r="M228" i="3"/>
  <c r="M363" i="3"/>
  <c r="M55" i="3"/>
  <c r="M51" i="3"/>
  <c r="M379" i="3"/>
  <c r="M299" i="3"/>
  <c r="M177" i="3"/>
  <c r="M151" i="3"/>
  <c r="M42" i="3"/>
  <c r="M117" i="3"/>
  <c r="M130" i="3"/>
  <c r="M211" i="3"/>
  <c r="M260" i="3"/>
  <c r="M134" i="3"/>
  <c r="M145" i="3"/>
  <c r="M284" i="3"/>
  <c r="M135" i="3"/>
  <c r="M184" i="3"/>
  <c r="M69" i="3"/>
  <c r="M210" i="3"/>
  <c r="M74" i="3"/>
  <c r="M301" i="3"/>
  <c r="M172" i="3"/>
  <c r="M303" i="3"/>
  <c r="M91" i="3"/>
  <c r="M310" i="3"/>
  <c r="M238" i="3"/>
  <c r="M149" i="3"/>
  <c r="M22" i="3"/>
  <c r="M101" i="3"/>
  <c r="M77" i="3"/>
  <c r="M332" i="3"/>
  <c r="CV19" i="3"/>
  <c r="M259" i="3"/>
  <c r="M360" i="3"/>
  <c r="M255" i="3"/>
  <c r="M355" i="3"/>
  <c r="M119" i="3"/>
  <c r="M268" i="3"/>
  <c r="M35" i="3"/>
  <c r="M153" i="3"/>
  <c r="M182" i="3"/>
  <c r="M70" i="3"/>
  <c r="M133" i="3"/>
  <c r="M189" i="3"/>
  <c r="M223" i="3"/>
  <c r="M175" i="3"/>
  <c r="M167" i="3"/>
  <c r="M45" i="3"/>
  <c r="M49" i="3"/>
  <c r="M194" i="3"/>
  <c r="P9" i="3"/>
  <c r="P7" i="3"/>
  <c r="P8" i="3"/>
  <c r="AK161" i="3" s="1"/>
  <c r="P10" i="3"/>
  <c r="AJ85" i="3"/>
  <c r="AJ133" i="3"/>
  <c r="BE134" i="3" s="1"/>
  <c r="AJ175" i="3"/>
  <c r="AJ348" i="3"/>
  <c r="AJ143" i="3"/>
  <c r="AJ286" i="3"/>
  <c r="AJ64" i="3"/>
  <c r="AJ30" i="3"/>
  <c r="AJ120" i="3"/>
  <c r="AJ197" i="3"/>
  <c r="O12" i="3"/>
  <c r="AJ328" i="3"/>
  <c r="AJ23" i="3"/>
  <c r="AJ271" i="3"/>
  <c r="AJ264" i="3"/>
  <c r="AJ61" i="3"/>
  <c r="AJ195" i="3"/>
  <c r="AJ99" i="3"/>
  <c r="AJ207" i="3"/>
  <c r="AJ322" i="3"/>
  <c r="AJ184" i="3"/>
  <c r="AJ95" i="3"/>
  <c r="AJ265" i="3"/>
  <c r="AJ230" i="3"/>
  <c r="AJ157" i="3"/>
  <c r="AJ91" i="3"/>
  <c r="AJ353" i="3"/>
  <c r="AJ234" i="3"/>
  <c r="AJ201" i="3"/>
  <c r="AJ360" i="3"/>
  <c r="AJ65" i="3"/>
  <c r="AJ192" i="3"/>
  <c r="AJ126" i="3"/>
  <c r="AJ63" i="3"/>
  <c r="AJ363" i="3"/>
  <c r="AJ193" i="3"/>
  <c r="AJ79" i="3"/>
  <c r="AJ290" i="3"/>
  <c r="AJ333" i="3"/>
  <c r="AJ293" i="3"/>
  <c r="AJ339" i="3"/>
  <c r="AJ351" i="3"/>
  <c r="AJ47" i="3"/>
  <c r="AJ159" i="3"/>
  <c r="AJ108" i="3"/>
  <c r="AJ154" i="3"/>
  <c r="AJ178" i="3"/>
  <c r="AJ379" i="3"/>
  <c r="AJ350" i="3"/>
  <c r="AJ261" i="3"/>
  <c r="AJ21" i="3"/>
  <c r="AJ246" i="3"/>
  <c r="AJ281" i="3"/>
  <c r="AJ129" i="3"/>
  <c r="AJ76" i="3"/>
  <c r="AJ35" i="3"/>
  <c r="AJ164" i="3"/>
  <c r="AJ292" i="3"/>
  <c r="AJ325" i="3"/>
  <c r="AJ327" i="3"/>
  <c r="AJ324" i="3"/>
  <c r="AJ160" i="3"/>
  <c r="AJ28" i="3"/>
  <c r="AJ88" i="3"/>
  <c r="AJ25" i="3"/>
  <c r="AJ307" i="3"/>
  <c r="AJ132" i="3"/>
  <c r="AJ113" i="3"/>
  <c r="AJ343" i="3"/>
  <c r="AJ277" i="3"/>
  <c r="AJ34" i="3"/>
  <c r="AJ252" i="3"/>
  <c r="AJ104" i="3"/>
  <c r="AJ284" i="3"/>
  <c r="AJ152" i="3"/>
  <c r="AJ235" i="3"/>
  <c r="AJ43" i="3"/>
  <c r="AJ345" i="3"/>
  <c r="AJ258" i="3"/>
  <c r="AJ316" i="3"/>
  <c r="AJ49" i="3"/>
  <c r="AJ263" i="3"/>
  <c r="AJ338" i="3"/>
  <c r="AJ80" i="3"/>
  <c r="AJ242" i="3"/>
  <c r="AJ236" i="3"/>
  <c r="AJ239" i="3"/>
  <c r="AJ270" i="3"/>
  <c r="AJ323" i="3"/>
  <c r="AJ56" i="3"/>
  <c r="AJ59" i="3"/>
  <c r="AJ320" i="3"/>
  <c r="AJ231" i="3"/>
  <c r="AJ310" i="3"/>
  <c r="AJ140" i="3"/>
  <c r="AJ66" i="3"/>
  <c r="AJ369" i="3"/>
  <c r="AJ291" i="3"/>
  <c r="AJ229" i="3"/>
  <c r="AJ336" i="3"/>
  <c r="AJ357" i="3"/>
  <c r="AJ218" i="3"/>
  <c r="AJ362" i="3"/>
  <c r="AJ78" i="3"/>
  <c r="AJ112" i="3"/>
  <c r="AJ356" i="3"/>
  <c r="AJ285" i="3"/>
  <c r="AJ60" i="3"/>
  <c r="AJ309" i="3"/>
  <c r="AJ122" i="3"/>
  <c r="AJ39" i="3"/>
  <c r="O11" i="3"/>
  <c r="AJ317" i="3"/>
  <c r="AJ142" i="3"/>
  <c r="AJ162" i="3"/>
  <c r="AJ220" i="3"/>
  <c r="AJ74" i="3"/>
  <c r="AJ288" i="3"/>
  <c r="AJ304" i="3"/>
  <c r="AJ305" i="3"/>
  <c r="AJ170" i="3"/>
  <c r="AJ233" i="3"/>
  <c r="AJ146" i="3"/>
  <c r="AJ105" i="3"/>
  <c r="AJ124" i="3"/>
  <c r="AJ150" i="3"/>
  <c r="AJ223" i="3"/>
  <c r="AJ254" i="3"/>
  <c r="AJ330" i="3"/>
  <c r="AJ380" i="3"/>
  <c r="CV381" i="3" s="1"/>
  <c r="AJ182" i="3"/>
  <c r="AJ93" i="3"/>
  <c r="AJ199" i="3"/>
  <c r="AJ166" i="3"/>
  <c r="AJ313" i="3"/>
  <c r="AJ346" i="3"/>
  <c r="AJ266" i="3"/>
  <c r="AJ371" i="3"/>
  <c r="AJ275" i="3"/>
  <c r="AJ68" i="3"/>
  <c r="AJ240" i="3"/>
  <c r="AJ45" i="3"/>
  <c r="AJ94" i="3"/>
  <c r="AJ169" i="3"/>
  <c r="AJ232" i="3"/>
  <c r="AJ54" i="3"/>
  <c r="AJ24" i="3"/>
  <c r="AJ92" i="3"/>
  <c r="AJ89" i="3"/>
  <c r="AJ139" i="3"/>
  <c r="AJ376" i="3"/>
  <c r="AJ260" i="3"/>
  <c r="AJ102" i="3"/>
  <c r="AJ352" i="3"/>
  <c r="AJ69" i="3"/>
  <c r="AJ287" i="3"/>
  <c r="AJ274" i="3"/>
  <c r="AJ210" i="3"/>
  <c r="AJ205" i="3"/>
  <c r="AJ378" i="3"/>
  <c r="AJ148" i="3"/>
  <c r="AJ147" i="3"/>
  <c r="AJ256" i="3"/>
  <c r="AJ71" i="3"/>
  <c r="AJ62" i="3"/>
  <c r="AJ335" i="3"/>
  <c r="AJ228" i="3"/>
  <c r="AJ297" i="3"/>
  <c r="AJ119" i="3"/>
  <c r="AJ359" i="3"/>
  <c r="AJ183" i="3"/>
  <c r="AJ167" i="3"/>
  <c r="AJ181" i="3"/>
  <c r="AJ151" i="3"/>
  <c r="AJ278" i="3"/>
  <c r="AJ302" i="3"/>
  <c r="AJ326" i="3"/>
  <c r="AJ374" i="3"/>
  <c r="AJ46" i="3"/>
  <c r="AJ341" i="3"/>
  <c r="AJ57" i="3"/>
  <c r="AJ127" i="3"/>
  <c r="AJ38" i="3"/>
  <c r="AJ116" i="3"/>
  <c r="AJ149" i="3"/>
  <c r="AJ163" i="3"/>
  <c r="AJ42" i="3"/>
  <c r="AJ303" i="3"/>
  <c r="AJ171" i="3"/>
  <c r="AJ272" i="3"/>
  <c r="AJ255" i="3"/>
  <c r="AJ329" i="3"/>
  <c r="AJ20" i="3"/>
  <c r="AJ191" i="3"/>
  <c r="AJ58" i="3"/>
  <c r="AJ337" i="3"/>
  <c r="AJ185" i="3"/>
  <c r="AJ349" i="3"/>
  <c r="AJ90" i="3"/>
  <c r="AJ361" i="3"/>
  <c r="AJ36" i="3"/>
  <c r="AJ115" i="3"/>
  <c r="AJ208" i="3"/>
  <c r="AJ204" i="3"/>
  <c r="AJ130" i="3"/>
  <c r="AJ196" i="3"/>
  <c r="AJ245" i="3"/>
  <c r="AJ214" i="3"/>
  <c r="AJ22" i="3"/>
  <c r="AJ244" i="3"/>
  <c r="AJ177" i="3"/>
  <c r="AJ189" i="3"/>
  <c r="AJ370" i="3"/>
  <c r="AJ257" i="3"/>
  <c r="AJ188" i="3"/>
  <c r="AJ172" i="3"/>
  <c r="AJ141" i="3"/>
  <c r="AJ364" i="3"/>
  <c r="AJ87" i="3"/>
  <c r="AJ29" i="3"/>
  <c r="AJ33" i="3"/>
  <c r="AJ283" i="3"/>
  <c r="AJ250" i="3"/>
  <c r="AJ373" i="3"/>
  <c r="AJ224" i="3"/>
  <c r="AJ259" i="3"/>
  <c r="AJ50" i="3"/>
  <c r="AJ318" i="3"/>
  <c r="AJ131" i="3"/>
  <c r="AJ247" i="3"/>
  <c r="AJ198" i="3"/>
  <c r="AJ211" i="3"/>
  <c r="AJ53" i="3"/>
  <c r="AJ340" i="3"/>
  <c r="AJ100" i="3"/>
  <c r="AJ354" i="3"/>
  <c r="AJ279" i="3"/>
  <c r="AJ190" i="3"/>
  <c r="AJ306" i="3"/>
  <c r="AJ101" i="3"/>
  <c r="AJ358" i="3"/>
  <c r="AJ128" i="3"/>
  <c r="AJ251" i="3"/>
  <c r="AJ227" i="3"/>
  <c r="AJ161" i="3"/>
  <c r="AJ241" i="3"/>
  <c r="AJ253" i="3"/>
  <c r="AJ282" i="3"/>
  <c r="AJ203" i="3"/>
  <c r="AJ40" i="3"/>
  <c r="AJ121" i="3"/>
  <c r="AJ52" i="3"/>
  <c r="AJ153" i="3"/>
  <c r="AJ98" i="3"/>
  <c r="AJ31" i="3"/>
  <c r="AJ262" i="3"/>
  <c r="AJ123" i="3"/>
  <c r="AJ243" i="3"/>
  <c r="AJ86" i="3"/>
  <c r="AJ280" i="3"/>
  <c r="AJ135" i="3"/>
  <c r="AJ365" i="3"/>
  <c r="AJ289" i="3"/>
  <c r="AJ301" i="3"/>
  <c r="AJ342" i="3"/>
  <c r="AJ138" i="3"/>
  <c r="AJ331" i="3"/>
  <c r="AJ213" i="3"/>
  <c r="AJ368" i="3"/>
  <c r="AJ67" i="3"/>
  <c r="AJ155" i="3"/>
  <c r="AJ77" i="3"/>
  <c r="AJ344" i="3"/>
  <c r="AJ114" i="3"/>
  <c r="AJ41" i="3"/>
  <c r="AJ200" i="3"/>
  <c r="AJ37" i="3"/>
  <c r="AJ269" i="3"/>
  <c r="AJ216" i="3"/>
  <c r="AJ55" i="3"/>
  <c r="AJ315" i="3"/>
  <c r="AJ268" i="3"/>
  <c r="AJ125" i="3"/>
  <c r="AJ222" i="3"/>
  <c r="AJ187" i="3"/>
  <c r="AJ372" i="3"/>
  <c r="AJ194" i="3"/>
  <c r="AJ73" i="3"/>
  <c r="AJ332" i="3"/>
  <c r="AJ209" i="3"/>
  <c r="AJ206" i="3"/>
  <c r="AJ27" i="3"/>
  <c r="AJ186" i="3"/>
  <c r="AJ212" i="3"/>
  <c r="AJ321" i="3"/>
  <c r="AJ267" i="3"/>
  <c r="AJ82" i="3"/>
  <c r="AJ96" i="3"/>
  <c r="AJ144" i="3"/>
  <c r="AJ75" i="3"/>
  <c r="AJ377" i="3"/>
  <c r="AJ248" i="3"/>
  <c r="AJ111" i="3"/>
  <c r="AJ219" i="3"/>
  <c r="AJ156" i="3"/>
  <c r="AJ81" i="3"/>
  <c r="AJ51" i="3"/>
  <c r="AJ136" i="3"/>
  <c r="AJ72" i="3"/>
  <c r="AJ97" i="3"/>
  <c r="AJ347" i="3"/>
  <c r="AJ103" i="3"/>
  <c r="AJ165" i="3"/>
  <c r="AJ221" i="3"/>
  <c r="AJ32" i="3"/>
  <c r="AJ273" i="3"/>
  <c r="AJ298" i="3"/>
  <c r="AJ107" i="3"/>
  <c r="AJ70" i="3"/>
  <c r="AJ83" i="3"/>
  <c r="AJ296" i="3"/>
  <c r="AJ217" i="3"/>
  <c r="AJ308" i="3"/>
  <c r="AJ355" i="3"/>
  <c r="AJ225" i="3"/>
  <c r="AJ367" i="3"/>
  <c r="AJ300" i="3"/>
  <c r="AJ168" i="3"/>
  <c r="AJ26" i="3"/>
  <c r="AJ238" i="3"/>
  <c r="AJ249" i="3"/>
  <c r="AJ226" i="3"/>
  <c r="AJ311" i="3"/>
  <c r="AJ237" i="3"/>
  <c r="AJ215" i="3"/>
  <c r="AJ314" i="3"/>
  <c r="AJ375" i="3"/>
  <c r="AJ202" i="3"/>
  <c r="AJ299" i="3"/>
  <c r="AJ179" i="3"/>
  <c r="AJ106" i="3"/>
  <c r="AJ173" i="3"/>
  <c r="AJ276" i="3"/>
  <c r="AJ145" i="3"/>
  <c r="AJ176" i="3"/>
  <c r="AJ158" i="3"/>
  <c r="AJ84" i="3"/>
  <c r="AJ366" i="3"/>
  <c r="AJ109" i="3"/>
  <c r="AJ134" i="3"/>
  <c r="AJ44" i="3"/>
  <c r="AJ110" i="3"/>
  <c r="AJ48" i="3"/>
  <c r="AJ294" i="3"/>
  <c r="AJ295" i="3"/>
  <c r="AJ117" i="3"/>
  <c r="AJ137" i="3"/>
  <c r="AJ334" i="3"/>
  <c r="AJ118" i="3"/>
  <c r="AJ319" i="3"/>
  <c r="AJ180" i="3"/>
  <c r="AJ312" i="3"/>
  <c r="AJ174" i="3"/>
  <c r="AK154" i="3"/>
  <c r="AK296" i="3"/>
  <c r="AK117" i="3"/>
  <c r="AK267" i="3"/>
  <c r="AK23" i="3"/>
  <c r="AK207" i="3"/>
  <c r="AK363" i="3"/>
  <c r="AK379" i="3"/>
  <c r="AK293" i="3"/>
  <c r="AK61" i="3"/>
  <c r="CA62" i="3" s="1"/>
  <c r="AK162" i="3"/>
  <c r="CW163" i="3" s="1"/>
  <c r="AK148" i="3"/>
  <c r="CA149" i="3" s="1"/>
  <c r="AK319" i="3"/>
  <c r="AK305" i="3"/>
  <c r="AK192" i="3"/>
  <c r="AK147" i="3"/>
  <c r="AK210" i="3"/>
  <c r="AK54" i="3"/>
  <c r="AK323" i="3"/>
  <c r="AK21" i="3"/>
  <c r="AK121" i="3"/>
  <c r="AK42" i="3"/>
  <c r="AK108" i="3"/>
  <c r="CW109" i="3" s="1"/>
  <c r="AK322" i="3"/>
  <c r="AK263" i="3"/>
  <c r="CA264" i="3" s="1"/>
  <c r="AK362" i="3"/>
  <c r="CA363" i="3" s="1"/>
  <c r="AK378" i="3"/>
  <c r="AK366" i="3"/>
  <c r="AK57" i="3"/>
  <c r="AK98" i="3"/>
  <c r="AK142" i="3"/>
  <c r="CA143" i="3" s="1"/>
  <c r="AK76" i="3"/>
  <c r="P11" i="3"/>
  <c r="AK125" i="3"/>
  <c r="CA126" i="3" s="1"/>
  <c r="AK262" i="3"/>
  <c r="AK62" i="3"/>
  <c r="AK72" i="3"/>
  <c r="CW73" i="3" s="1"/>
  <c r="AK348" i="3"/>
  <c r="CA349" i="3" s="1"/>
  <c r="AK46" i="3"/>
  <c r="M219" i="3"/>
  <c r="M61" i="3"/>
  <c r="M141" i="3"/>
  <c r="M312" i="3"/>
  <c r="M120" i="3"/>
  <c r="M280" i="3"/>
  <c r="M214" i="3"/>
  <c r="M137" i="3"/>
  <c r="M336" i="3"/>
  <c r="M247" i="3"/>
  <c r="AK202" i="3"/>
  <c r="CA203" i="3" s="1"/>
  <c r="AK159" i="3"/>
  <c r="CW160" i="3" s="1"/>
  <c r="AK246" i="3"/>
  <c r="AK150" i="3"/>
  <c r="CA151" i="3" s="1"/>
  <c r="M218" i="3"/>
  <c r="M146" i="3"/>
  <c r="M188" i="3"/>
  <c r="M368" i="3"/>
  <c r="M374" i="3"/>
  <c r="M245" i="3"/>
  <c r="M102" i="3"/>
  <c r="AK151" i="3"/>
  <c r="CA152" i="3" s="1"/>
  <c r="AK222" i="3"/>
  <c r="AK257" i="3"/>
  <c r="CA258" i="3" s="1"/>
  <c r="AK188" i="3"/>
  <c r="CA189" i="3" s="1"/>
  <c r="M212" i="3"/>
  <c r="M319" i="3"/>
  <c r="M156" i="3"/>
  <c r="M108" i="3"/>
  <c r="M229" i="3"/>
  <c r="M83" i="3"/>
  <c r="AK89" i="3"/>
  <c r="AK139" i="3"/>
  <c r="M38" i="3"/>
  <c r="M353" i="3"/>
  <c r="M85" i="3"/>
  <c r="M103" i="3"/>
  <c r="M226" i="3"/>
  <c r="M203" i="3"/>
  <c r="M257" i="3"/>
  <c r="M173" i="3"/>
  <c r="M271" i="3"/>
  <c r="M65" i="3"/>
  <c r="M307" i="3"/>
  <c r="M159" i="3"/>
  <c r="M234" i="3"/>
  <c r="M76" i="3"/>
  <c r="M285" i="3"/>
  <c r="M237" i="3"/>
  <c r="M261" i="3"/>
  <c r="M251" i="3"/>
  <c r="M127" i="3"/>
  <c r="M365" i="3"/>
  <c r="M239" i="3"/>
  <c r="M254" i="3"/>
  <c r="M126" i="3"/>
  <c r="M263" i="3"/>
  <c r="M157" i="3"/>
  <c r="M39" i="3"/>
  <c r="M224" i="3"/>
  <c r="M311" i="3"/>
  <c r="M198" i="3"/>
  <c r="M87" i="3"/>
  <c r="M289" i="3"/>
  <c r="M282" i="3"/>
  <c r="M166" i="3"/>
  <c r="M346" i="3"/>
  <c r="M272" i="3"/>
  <c r="M293" i="3"/>
  <c r="M304" i="3"/>
  <c r="M68" i="3"/>
  <c r="M155" i="3"/>
  <c r="M352" i="3"/>
  <c r="M86" i="3"/>
  <c r="M34" i="3"/>
  <c r="M373" i="3"/>
  <c r="M250" i="3"/>
  <c r="M28" i="3"/>
  <c r="M208" i="3"/>
  <c r="M288" i="3"/>
  <c r="M147" i="3"/>
  <c r="M287" i="3"/>
  <c r="M93" i="3"/>
  <c r="M227" i="3"/>
  <c r="M209" i="3"/>
  <c r="M314" i="3"/>
  <c r="M344" i="3"/>
  <c r="M25" i="3"/>
  <c r="M290" i="3"/>
  <c r="M269" i="3"/>
  <c r="M242" i="3"/>
  <c r="M96" i="3"/>
  <c r="N54" i="12"/>
  <c r="O53" i="12"/>
  <c r="M350" i="3"/>
  <c r="M105" i="3"/>
  <c r="M306" i="3"/>
  <c r="M171" i="3"/>
  <c r="M340" i="3"/>
  <c r="M110" i="3"/>
  <c r="M185" i="3"/>
  <c r="M152" i="3"/>
  <c r="M253" i="3"/>
  <c r="M196" i="3"/>
  <c r="M377" i="3"/>
  <c r="M67" i="3"/>
  <c r="M341" i="3"/>
  <c r="M123" i="3"/>
  <c r="M321" i="3"/>
  <c r="M305" i="3"/>
  <c r="M201" i="3"/>
  <c r="M334" i="3"/>
  <c r="M231" i="3"/>
  <c r="M294" i="3"/>
  <c r="M183" i="3"/>
  <c r="M309" i="3"/>
  <c r="M354" i="3"/>
  <c r="M318" i="3"/>
  <c r="M275" i="3"/>
  <c r="M345" i="3"/>
  <c r="M53" i="3"/>
  <c r="M37" i="3"/>
  <c r="M286" i="3"/>
  <c r="M277" i="3"/>
  <c r="M63" i="3"/>
  <c r="M165" i="3"/>
  <c r="M233" i="3"/>
  <c r="M116" i="3"/>
  <c r="M265" i="3"/>
  <c r="M235" i="3"/>
  <c r="M66" i="3"/>
  <c r="M36" i="3"/>
  <c r="M351" i="3"/>
  <c r="M322" i="3"/>
  <c r="M23" i="3"/>
  <c r="CU296" i="3"/>
  <c r="BY296" i="3"/>
  <c r="BD296" i="3"/>
  <c r="CU311" i="3"/>
  <c r="BY311" i="3"/>
  <c r="BD311" i="3"/>
  <c r="CU340" i="3"/>
  <c r="BD340" i="3"/>
  <c r="BY340" i="3"/>
  <c r="BY244" i="3"/>
  <c r="BD244" i="3"/>
  <c r="CU244" i="3"/>
  <c r="BY333" i="3"/>
  <c r="BD333" i="3"/>
  <c r="CU333" i="3"/>
  <c r="CU327" i="3"/>
  <c r="BY327" i="3"/>
  <c r="BD327" i="3"/>
  <c r="CU162" i="3"/>
  <c r="BD162" i="3"/>
  <c r="BY162" i="3"/>
  <c r="BY289" i="3"/>
  <c r="CU289" i="3"/>
  <c r="BD289" i="3"/>
  <c r="BY109" i="3"/>
  <c r="CU109" i="3"/>
  <c r="BD109" i="3"/>
  <c r="BD346" i="3"/>
  <c r="CU346" i="3"/>
  <c r="BY346" i="3"/>
  <c r="BY181" i="3"/>
  <c r="CU181" i="3"/>
  <c r="BD181" i="3"/>
  <c r="CU338" i="3"/>
  <c r="BD338" i="3"/>
  <c r="BY338" i="3"/>
  <c r="BY193" i="3"/>
  <c r="BD193" i="3"/>
  <c r="CU193" i="3"/>
  <c r="BD323" i="3"/>
  <c r="BY323" i="3"/>
  <c r="CU323" i="3"/>
  <c r="BY269" i="3"/>
  <c r="CU269" i="3"/>
  <c r="BD269" i="3"/>
  <c r="BD342" i="3"/>
  <c r="CU342" i="3"/>
  <c r="BY342" i="3"/>
  <c r="BD278" i="3"/>
  <c r="BY278" i="3"/>
  <c r="CU278" i="3"/>
  <c r="BD102" i="3"/>
  <c r="BY102" i="3"/>
  <c r="CU102" i="3"/>
  <c r="BD380" i="3"/>
  <c r="BY380" i="3"/>
  <c r="CU380" i="3"/>
  <c r="BD374" i="3"/>
  <c r="BY374" i="3"/>
  <c r="CU374" i="3"/>
  <c r="BY201" i="3"/>
  <c r="CU201" i="3"/>
  <c r="BD201" i="3"/>
  <c r="BY136" i="3"/>
  <c r="BD136" i="3"/>
  <c r="CU136" i="3"/>
  <c r="CU241" i="3"/>
  <c r="BY241" i="3"/>
  <c r="BD241" i="3"/>
  <c r="BY175" i="3"/>
  <c r="BD175" i="3"/>
  <c r="CU175" i="3"/>
  <c r="CU82" i="3"/>
  <c r="BD82" i="3"/>
  <c r="BY82" i="3"/>
  <c r="BY365" i="3"/>
  <c r="BD365" i="3"/>
  <c r="CU365" i="3"/>
  <c r="CU21" i="3"/>
  <c r="BY21" i="3"/>
  <c r="BD21" i="3"/>
  <c r="BY27" i="3"/>
  <c r="BD27" i="3"/>
  <c r="CU27" i="3"/>
  <c r="CU316" i="3"/>
  <c r="BD316" i="3"/>
  <c r="BY316" i="3"/>
  <c r="CU198" i="3"/>
  <c r="BY198" i="3"/>
  <c r="BD198" i="3"/>
  <c r="CU274" i="3"/>
  <c r="BD274" i="3"/>
  <c r="BY274" i="3"/>
  <c r="CU93" i="3"/>
  <c r="BY93" i="3"/>
  <c r="BD93" i="3"/>
  <c r="BY89" i="3"/>
  <c r="BD89" i="3"/>
  <c r="CU89" i="3"/>
  <c r="CU90" i="3"/>
  <c r="BY90" i="3"/>
  <c r="BD90" i="3"/>
  <c r="BD127" i="3"/>
  <c r="CU127" i="3"/>
  <c r="BY127" i="3"/>
  <c r="BY117" i="3"/>
  <c r="CU117" i="3"/>
  <c r="BD117" i="3"/>
  <c r="BY161" i="3"/>
  <c r="BD161" i="3"/>
  <c r="CU161" i="3"/>
  <c r="BD25" i="3"/>
  <c r="CU25" i="3"/>
  <c r="BY25" i="3"/>
  <c r="BY204" i="3"/>
  <c r="BD204" i="3"/>
  <c r="CU204" i="3"/>
  <c r="BY235" i="3"/>
  <c r="CU235" i="3"/>
  <c r="BD235" i="3"/>
  <c r="BY343" i="3"/>
  <c r="BD343" i="3"/>
  <c r="CU343" i="3"/>
  <c r="CU165" i="3"/>
  <c r="BY165" i="3"/>
  <c r="BD165" i="3"/>
  <c r="BY81" i="3"/>
  <c r="BD81" i="3"/>
  <c r="CU81" i="3"/>
  <c r="BY317" i="3"/>
  <c r="BD317" i="3"/>
  <c r="CU317" i="3"/>
  <c r="BY76" i="3"/>
  <c r="CU76" i="3"/>
  <c r="BD76" i="3"/>
  <c r="M252" i="3"/>
  <c r="M370" i="3"/>
  <c r="M41" i="3"/>
  <c r="M324" i="3"/>
  <c r="M168" i="3"/>
  <c r="M230" i="3"/>
  <c r="M84" i="3"/>
  <c r="M30" i="3"/>
  <c r="M216" i="3"/>
  <c r="M47" i="3"/>
  <c r="M267" i="3"/>
  <c r="M82" i="3"/>
  <c r="M298" i="3"/>
  <c r="BD277" i="3"/>
  <c r="CU277" i="3"/>
  <c r="BY277" i="3"/>
  <c r="BY209" i="3"/>
  <c r="CU209" i="3"/>
  <c r="BD209" i="3"/>
  <c r="BD376" i="3"/>
  <c r="BY376" i="3"/>
  <c r="CU376" i="3"/>
  <c r="BD53" i="3"/>
  <c r="CU53" i="3"/>
  <c r="BY53" i="3"/>
  <c r="CU242" i="3"/>
  <c r="BY242" i="3"/>
  <c r="BD242" i="3"/>
  <c r="BY366" i="3"/>
  <c r="CU366" i="3"/>
  <c r="BD366" i="3"/>
  <c r="BD328" i="3"/>
  <c r="CU328" i="3"/>
  <c r="BY328" i="3"/>
  <c r="BY258" i="3"/>
  <c r="CU258" i="3"/>
  <c r="BD258" i="3"/>
  <c r="CU58" i="3"/>
  <c r="BD58" i="3"/>
  <c r="BY58" i="3"/>
  <c r="BD190" i="3"/>
  <c r="BY190" i="3"/>
  <c r="CU190" i="3"/>
  <c r="BY56" i="3"/>
  <c r="BD56" i="3"/>
  <c r="CU56" i="3"/>
  <c r="BY153" i="3"/>
  <c r="BD153" i="3"/>
  <c r="CU153" i="3"/>
  <c r="BY26" i="3"/>
  <c r="CU26" i="3"/>
  <c r="BD26" i="3"/>
  <c r="BD350" i="3"/>
  <c r="CU350" i="3"/>
  <c r="BY350" i="3"/>
  <c r="CU79" i="3"/>
  <c r="BY79" i="3"/>
  <c r="BD79" i="3"/>
  <c r="BD194" i="3"/>
  <c r="BY194" i="3"/>
  <c r="CU194" i="3"/>
  <c r="CU40" i="3"/>
  <c r="BD40" i="3"/>
  <c r="BY40" i="3"/>
  <c r="BD332" i="3"/>
  <c r="CU332" i="3"/>
  <c r="BY332" i="3"/>
  <c r="BD273" i="3"/>
  <c r="BY273" i="3"/>
  <c r="CU273" i="3"/>
  <c r="CU130" i="3"/>
  <c r="BD130" i="3"/>
  <c r="BY130" i="3"/>
  <c r="CU196" i="3"/>
  <c r="BD196" i="3"/>
  <c r="BY196" i="3"/>
  <c r="BD100" i="3"/>
  <c r="BY100" i="3"/>
  <c r="CU100" i="3"/>
  <c r="BD298" i="3"/>
  <c r="CU298" i="3"/>
  <c r="BY298" i="3"/>
  <c r="BY220" i="3"/>
  <c r="CU220" i="3"/>
  <c r="BD220" i="3"/>
  <c r="BD246" i="3"/>
  <c r="BY246" i="3"/>
  <c r="CU246" i="3"/>
  <c r="CU351" i="3"/>
  <c r="BD351" i="3"/>
  <c r="BY351" i="3"/>
  <c r="BY159" i="3"/>
  <c r="CU159" i="3"/>
  <c r="BD159" i="3"/>
  <c r="BY52" i="3"/>
  <c r="BD52" i="3"/>
  <c r="CU52" i="3"/>
  <c r="BY294" i="3"/>
  <c r="BD294" i="3"/>
  <c r="CU294" i="3"/>
  <c r="M276" i="3"/>
  <c r="M32" i="3"/>
  <c r="M206" i="3"/>
  <c r="M44" i="3"/>
  <c r="M296" i="3"/>
  <c r="M31" i="3"/>
  <c r="M369" i="3"/>
  <c r="M21" i="3"/>
  <c r="M300" i="3"/>
  <c r="M240" i="3"/>
  <c r="M100" i="3"/>
  <c r="M158" i="3"/>
  <c r="M191" i="3"/>
  <c r="M50" i="3"/>
  <c r="M169" i="3"/>
  <c r="M320" i="3"/>
  <c r="M131" i="3"/>
  <c r="M154" i="3"/>
  <c r="M186" i="3"/>
  <c r="M248" i="3"/>
  <c r="M335" i="3"/>
  <c r="M371" i="3"/>
  <c r="M56" i="3"/>
  <c r="M144" i="3"/>
  <c r="M160" i="3"/>
  <c r="BD345" i="3"/>
  <c r="CU345" i="3"/>
  <c r="BY345" i="3"/>
  <c r="CU119" i="3"/>
  <c r="BD119" i="3"/>
  <c r="BY119" i="3"/>
  <c r="BD291" i="3"/>
  <c r="BY291" i="3"/>
  <c r="CU291" i="3"/>
  <c r="BY83" i="3"/>
  <c r="BD83" i="3"/>
  <c r="CU83" i="3"/>
  <c r="CU129" i="3"/>
  <c r="BD129" i="3"/>
  <c r="BY129" i="3"/>
  <c r="BY30" i="3"/>
  <c r="BD30" i="3"/>
  <c r="CU30" i="3"/>
  <c r="BD29" i="3"/>
  <c r="BY29" i="3"/>
  <c r="CU29" i="3"/>
  <c r="BY115" i="3"/>
  <c r="BD115" i="3"/>
  <c r="CU115" i="3"/>
  <c r="CU22" i="3"/>
  <c r="BD22" i="3"/>
  <c r="BY22" i="3"/>
  <c r="BD48" i="3"/>
  <c r="CU48" i="3"/>
  <c r="BY48" i="3"/>
  <c r="CU197" i="3"/>
  <c r="BY197" i="3"/>
  <c r="BD197" i="3"/>
  <c r="CU280" i="3"/>
  <c r="BD280" i="3"/>
  <c r="BY280" i="3"/>
  <c r="BD369" i="3"/>
  <c r="BY369" i="3"/>
  <c r="CU369" i="3"/>
  <c r="CU217" i="3"/>
  <c r="BD217" i="3"/>
  <c r="BY217" i="3"/>
  <c r="BY140" i="3"/>
  <c r="CU140" i="3"/>
  <c r="BD140" i="3"/>
  <c r="CU60" i="3"/>
  <c r="BY60" i="3"/>
  <c r="BD60" i="3"/>
  <c r="BD71" i="3"/>
  <c r="BY71" i="3"/>
  <c r="CU71" i="3"/>
  <c r="BY286" i="3"/>
  <c r="CU286" i="3"/>
  <c r="BD286" i="3"/>
  <c r="BY62" i="3"/>
  <c r="BD62" i="3"/>
  <c r="CU62" i="3"/>
  <c r="CU145" i="3"/>
  <c r="BY145" i="3"/>
  <c r="BD145" i="3"/>
  <c r="CU320" i="3"/>
  <c r="BD320" i="3"/>
  <c r="BY320" i="3"/>
  <c r="CU84" i="3"/>
  <c r="BY84" i="3"/>
  <c r="BD84" i="3"/>
  <c r="CU174" i="3"/>
  <c r="BY174" i="3"/>
  <c r="BD174" i="3"/>
  <c r="BY282" i="3"/>
  <c r="BD282" i="3"/>
  <c r="CU282" i="3"/>
  <c r="CU185" i="3"/>
  <c r="BY185" i="3"/>
  <c r="BD185" i="3"/>
  <c r="BD138" i="3"/>
  <c r="CU138" i="3"/>
  <c r="BY138" i="3"/>
  <c r="BY335" i="3"/>
  <c r="BD335" i="3"/>
  <c r="CU335" i="3"/>
  <c r="BY260" i="3"/>
  <c r="BD260" i="3"/>
  <c r="CU260" i="3"/>
  <c r="BD312" i="3"/>
  <c r="CU312" i="3"/>
  <c r="BY312" i="3"/>
  <c r="BD73" i="3"/>
  <c r="BY73" i="3"/>
  <c r="CU73" i="3"/>
  <c r="BD306" i="3"/>
  <c r="BY306" i="3"/>
  <c r="CU306" i="3"/>
  <c r="CU156" i="3"/>
  <c r="BD156" i="3"/>
  <c r="BY156" i="3"/>
  <c r="BD221" i="3"/>
  <c r="BY221" i="3"/>
  <c r="CU221" i="3"/>
  <c r="BD379" i="3"/>
  <c r="CU379" i="3"/>
  <c r="BY379" i="3"/>
  <c r="BY231" i="3"/>
  <c r="BD231" i="3"/>
  <c r="CU231" i="3"/>
  <c r="BD324" i="3"/>
  <c r="CU324" i="3"/>
  <c r="BY324" i="3"/>
  <c r="BD295" i="3"/>
  <c r="BY295" i="3"/>
  <c r="CU295" i="3"/>
  <c r="CU103" i="3"/>
  <c r="BY103" i="3"/>
  <c r="BD103" i="3"/>
  <c r="BY55" i="3"/>
  <c r="CU55" i="3"/>
  <c r="BD55" i="3"/>
  <c r="BY256" i="3"/>
  <c r="CU256" i="3"/>
  <c r="BD256" i="3"/>
  <c r="BY113" i="3"/>
  <c r="CU113" i="3"/>
  <c r="BD113" i="3"/>
  <c r="BY322" i="3"/>
  <c r="BD322" i="3"/>
  <c r="CU322" i="3"/>
  <c r="BY250" i="3"/>
  <c r="CU250" i="3"/>
  <c r="BD250" i="3"/>
  <c r="BY356" i="3"/>
  <c r="BD356" i="3"/>
  <c r="CU356" i="3"/>
  <c r="BY46" i="3"/>
  <c r="CU46" i="3"/>
  <c r="BD46" i="3"/>
  <c r="M246" i="3"/>
  <c r="M243" i="3"/>
  <c r="M180" i="3"/>
  <c r="M62" i="3"/>
  <c r="M107" i="3"/>
  <c r="M339" i="3"/>
  <c r="M202" i="3"/>
  <c r="M187" i="3"/>
  <c r="M367" i="3"/>
  <c r="M94" i="3"/>
  <c r="M283" i="3"/>
  <c r="M331" i="3"/>
  <c r="M125" i="3"/>
  <c r="M88" i="3"/>
  <c r="M60" i="3"/>
  <c r="M270" i="3"/>
  <c r="M192" i="3"/>
  <c r="M241" i="3"/>
  <c r="M33" i="3"/>
  <c r="M359" i="3"/>
  <c r="M136" i="3"/>
  <c r="M225" i="3"/>
  <c r="M97" i="3"/>
  <c r="M89" i="3"/>
  <c r="M342" i="3"/>
  <c r="M291" i="3"/>
  <c r="M95" i="3"/>
  <c r="M264" i="3"/>
  <c r="M58" i="3"/>
  <c r="M118" i="3"/>
  <c r="BD232" i="3"/>
  <c r="CU232" i="3"/>
  <c r="BY232" i="3"/>
  <c r="CU160" i="3"/>
  <c r="BY160" i="3"/>
  <c r="BD160" i="3"/>
  <c r="CU301" i="3"/>
  <c r="BY301" i="3"/>
  <c r="BD301" i="3"/>
  <c r="BY114" i="3"/>
  <c r="BD114" i="3"/>
  <c r="CU114" i="3"/>
  <c r="BD270" i="3"/>
  <c r="BY270" i="3"/>
  <c r="CU270" i="3"/>
  <c r="BD172" i="3"/>
  <c r="BY172" i="3"/>
  <c r="CU172" i="3"/>
  <c r="CU139" i="3"/>
  <c r="BD139" i="3"/>
  <c r="BY139" i="3"/>
  <c r="BD59" i="3"/>
  <c r="CU59" i="3"/>
  <c r="BY59" i="3"/>
  <c r="CU41" i="3"/>
  <c r="BD41" i="3"/>
  <c r="BY41" i="3"/>
  <c r="BY107" i="3"/>
  <c r="BD107" i="3"/>
  <c r="CU107" i="3"/>
  <c r="BY315" i="3"/>
  <c r="BD315" i="3"/>
  <c r="CU315" i="3"/>
  <c r="BY247" i="3"/>
  <c r="BD247" i="3"/>
  <c r="CU247" i="3"/>
  <c r="CU355" i="3"/>
  <c r="BY355" i="3"/>
  <c r="BD355" i="3"/>
  <c r="BD223" i="3"/>
  <c r="CU223" i="3"/>
  <c r="BY223" i="3"/>
  <c r="BD240" i="3"/>
  <c r="BY240" i="3"/>
  <c r="CU240" i="3"/>
  <c r="CU176" i="3"/>
  <c r="BD176" i="3"/>
  <c r="BY176" i="3"/>
  <c r="BD164" i="3"/>
  <c r="BY164" i="3"/>
  <c r="CU164" i="3"/>
  <c r="BD236" i="3"/>
  <c r="BY236" i="3"/>
  <c r="CU236" i="3"/>
  <c r="BY87" i="3"/>
  <c r="BD87" i="3"/>
  <c r="CU87" i="3"/>
  <c r="BY154" i="3"/>
  <c r="BD154" i="3"/>
  <c r="CU154" i="3"/>
  <c r="BY362" i="3"/>
  <c r="BD362" i="3"/>
  <c r="CU362" i="3"/>
  <c r="BD307" i="3"/>
  <c r="CU307" i="3"/>
  <c r="BY307" i="3"/>
  <c r="BY353" i="3"/>
  <c r="CU353" i="3"/>
  <c r="BD353" i="3"/>
  <c r="BD216" i="3"/>
  <c r="BY216" i="3"/>
  <c r="CU216" i="3"/>
  <c r="M348" i="3"/>
  <c r="M366" i="3"/>
  <c r="M249" i="3"/>
  <c r="M140" i="3"/>
  <c r="M376" i="3"/>
  <c r="AI19" i="3"/>
  <c r="BY19" i="3"/>
  <c r="BD19" i="3"/>
  <c r="M139" i="3"/>
  <c r="M106" i="3"/>
  <c r="M330" i="3"/>
  <c r="M71" i="3"/>
  <c r="M220" i="3"/>
  <c r="M273" i="3"/>
  <c r="BD239" i="3"/>
  <c r="BY239" i="3"/>
  <c r="CU239" i="3"/>
  <c r="CU98" i="3"/>
  <c r="BD98" i="3"/>
  <c r="BY98" i="3"/>
  <c r="BY144" i="3"/>
  <c r="CU144" i="3"/>
  <c r="BD144" i="3"/>
  <c r="BD137" i="3"/>
  <c r="BY137" i="3"/>
  <c r="CU137" i="3"/>
  <c r="CU200" i="3"/>
  <c r="BD200" i="3"/>
  <c r="BY200" i="3"/>
  <c r="BY108" i="3"/>
  <c r="BD108" i="3"/>
  <c r="CU108" i="3"/>
  <c r="CU202" i="3"/>
  <c r="BD202" i="3"/>
  <c r="BY202" i="3"/>
  <c r="BY227" i="3"/>
  <c r="BD227" i="3"/>
  <c r="CU227" i="3"/>
  <c r="BD218" i="3"/>
  <c r="CU218" i="3"/>
  <c r="BY218" i="3"/>
  <c r="BY163" i="3"/>
  <c r="CU163" i="3"/>
  <c r="BD163" i="3"/>
  <c r="CU148" i="3"/>
  <c r="BY148" i="3"/>
  <c r="BD148" i="3"/>
  <c r="BD292" i="3"/>
  <c r="CU292" i="3"/>
  <c r="BY292" i="3"/>
  <c r="CU35" i="3"/>
  <c r="BY35" i="3"/>
  <c r="BD35" i="3"/>
  <c r="BY375" i="3"/>
  <c r="CU375" i="3"/>
  <c r="BD375" i="3"/>
  <c r="CU97" i="3"/>
  <c r="BD97" i="3"/>
  <c r="BY97" i="3"/>
  <c r="BD74" i="3"/>
  <c r="CU74" i="3"/>
  <c r="BY74" i="3"/>
  <c r="BY326" i="3"/>
  <c r="CU326" i="3"/>
  <c r="BD326" i="3"/>
  <c r="CU347" i="3"/>
  <c r="BY347" i="3"/>
  <c r="BD347" i="3"/>
  <c r="BY64" i="3"/>
  <c r="CU64" i="3"/>
  <c r="BD64" i="3"/>
  <c r="CU305" i="3"/>
  <c r="BY305" i="3"/>
  <c r="BD305" i="3"/>
  <c r="CU132" i="3"/>
  <c r="BD132" i="3"/>
  <c r="BY132" i="3"/>
  <c r="BD359" i="3"/>
  <c r="BY359" i="3"/>
  <c r="CU359" i="3"/>
  <c r="BY230" i="3"/>
  <c r="CU230" i="3"/>
  <c r="BD230" i="3"/>
  <c r="CU169" i="3"/>
  <c r="BY169" i="3"/>
  <c r="BD169" i="3"/>
  <c r="BY299" i="3"/>
  <c r="CU299" i="3"/>
  <c r="BD299" i="3"/>
  <c r="BD361" i="3"/>
  <c r="CU361" i="3"/>
  <c r="BY361" i="3"/>
  <c r="CU293" i="3"/>
  <c r="BD293" i="3"/>
  <c r="BY293" i="3"/>
  <c r="BD344" i="3"/>
  <c r="BY344" i="3"/>
  <c r="CU344" i="3"/>
  <c r="CU348" i="3"/>
  <c r="BY348" i="3"/>
  <c r="BD348" i="3"/>
  <c r="BD310" i="3"/>
  <c r="CU310" i="3"/>
  <c r="BY310" i="3"/>
  <c r="CU255" i="3"/>
  <c r="BD255" i="3"/>
  <c r="BY255" i="3"/>
  <c r="CU105" i="3"/>
  <c r="BY105" i="3"/>
  <c r="BD105" i="3"/>
  <c r="BD152" i="3"/>
  <c r="BY152" i="3"/>
  <c r="CU152" i="3"/>
  <c r="BD245" i="3"/>
  <c r="BY245" i="3"/>
  <c r="CU245" i="3"/>
  <c r="CU95" i="3"/>
  <c r="BY95" i="3"/>
  <c r="BD95" i="3"/>
  <c r="CU224" i="3"/>
  <c r="BY224" i="3"/>
  <c r="BD224" i="3"/>
  <c r="BD243" i="3"/>
  <c r="BY243" i="3"/>
  <c r="CU243" i="3"/>
  <c r="BY268" i="3"/>
  <c r="BD268" i="3"/>
  <c r="CU268" i="3"/>
  <c r="BY178" i="3"/>
  <c r="BD178" i="3"/>
  <c r="CU178" i="3"/>
  <c r="CU195" i="3"/>
  <c r="BY195" i="3"/>
  <c r="BD195" i="3"/>
  <c r="CU300" i="3"/>
  <c r="BY300" i="3"/>
  <c r="BD300" i="3"/>
  <c r="CU378" i="3"/>
  <c r="BY378" i="3"/>
  <c r="BD378" i="3"/>
  <c r="BD219" i="3"/>
  <c r="BY219" i="3"/>
  <c r="CU219" i="3"/>
  <c r="BD155" i="3"/>
  <c r="BY155" i="3"/>
  <c r="CU155" i="3"/>
  <c r="BY319" i="3"/>
  <c r="CU319" i="3"/>
  <c r="BD319" i="3"/>
  <c r="BY226" i="3"/>
  <c r="CU226" i="3"/>
  <c r="BD226" i="3"/>
  <c r="M281" i="3"/>
  <c r="M279" i="3"/>
  <c r="M205" i="3"/>
  <c r="M295" i="3"/>
  <c r="M200" i="3"/>
  <c r="M329" i="3"/>
  <c r="M356" i="3"/>
  <c r="M343" i="3"/>
  <c r="M72" i="3"/>
  <c r="M362" i="3"/>
  <c r="M323" i="3"/>
  <c r="M162" i="3"/>
  <c r="M327" i="3"/>
  <c r="BZ19" i="3"/>
  <c r="BE19" i="3"/>
  <c r="AJ19" i="3"/>
  <c r="M142" i="3"/>
  <c r="M328" i="3"/>
  <c r="CU170" i="3"/>
  <c r="BD170" i="3"/>
  <c r="BY170" i="3"/>
  <c r="BY182" i="3"/>
  <c r="CU182" i="3"/>
  <c r="BD182" i="3"/>
  <c r="CU146" i="3"/>
  <c r="BY146" i="3"/>
  <c r="BD146" i="3"/>
  <c r="BD94" i="3"/>
  <c r="CU94" i="3"/>
  <c r="BY94" i="3"/>
  <c r="CU166" i="3"/>
  <c r="BY166" i="3"/>
  <c r="BD166" i="3"/>
  <c r="BY303" i="3"/>
  <c r="CU303" i="3"/>
  <c r="BD303" i="3"/>
  <c r="CU184" i="3"/>
  <c r="BY184" i="3"/>
  <c r="BD184" i="3"/>
  <c r="CU314" i="3"/>
  <c r="BY314" i="3"/>
  <c r="BD314" i="3"/>
  <c r="CU34" i="3"/>
  <c r="BD34" i="3"/>
  <c r="BY34" i="3"/>
  <c r="BY38" i="3"/>
  <c r="BD38" i="3"/>
  <c r="CU38" i="3"/>
  <c r="CU23" i="3"/>
  <c r="BD23" i="3"/>
  <c r="BY23" i="3"/>
  <c r="CU363" i="3"/>
  <c r="BD363" i="3"/>
  <c r="BY363" i="3"/>
  <c r="M199" i="3"/>
  <c r="CU124" i="3"/>
  <c r="BY124" i="3"/>
  <c r="BD124" i="3"/>
  <c r="CU61" i="3"/>
  <c r="BY61" i="3"/>
  <c r="BD61" i="3"/>
  <c r="M52" i="3"/>
  <c r="M129" i="3"/>
  <c r="M278" i="3"/>
  <c r="M111" i="3"/>
  <c r="M143" i="3"/>
  <c r="M349" i="3"/>
  <c r="M313" i="3"/>
  <c r="M48" i="3"/>
  <c r="M73" i="3"/>
  <c r="M292" i="3"/>
  <c r="M59" i="3"/>
  <c r="M347" i="3"/>
  <c r="BY222" i="3"/>
  <c r="BD222" i="3"/>
  <c r="CU222" i="3"/>
  <c r="CU44" i="3"/>
  <c r="BY44" i="3"/>
  <c r="BD44" i="3"/>
  <c r="BD75" i="3"/>
  <c r="BY75" i="3"/>
  <c r="CU75" i="3"/>
  <c r="BD334" i="3"/>
  <c r="BY334" i="3"/>
  <c r="CU334" i="3"/>
  <c r="BD309" i="3"/>
  <c r="BY309" i="3"/>
  <c r="CU309" i="3"/>
  <c r="BY168" i="3"/>
  <c r="CU168" i="3"/>
  <c r="BD168" i="3"/>
  <c r="BD279" i="3"/>
  <c r="BY279" i="3"/>
  <c r="CU279" i="3"/>
  <c r="BD33" i="3"/>
  <c r="CU33" i="3"/>
  <c r="BY33" i="3"/>
  <c r="BD325" i="3"/>
  <c r="BY325" i="3"/>
  <c r="CU325" i="3"/>
  <c r="BY212" i="3"/>
  <c r="CU212" i="3"/>
  <c r="BD212" i="3"/>
  <c r="BD210" i="3"/>
  <c r="BY210" i="3"/>
  <c r="CU210" i="3"/>
  <c r="CU96" i="3"/>
  <c r="BD96" i="3"/>
  <c r="BY96" i="3"/>
  <c r="BY192" i="3"/>
  <c r="BD192" i="3"/>
  <c r="CU192" i="3"/>
  <c r="BD205" i="3"/>
  <c r="BY205" i="3"/>
  <c r="CU205" i="3"/>
  <c r="BY367" i="3"/>
  <c r="BD367" i="3"/>
  <c r="CU367" i="3"/>
  <c r="CU264" i="3"/>
  <c r="BD264" i="3"/>
  <c r="BY264" i="3"/>
  <c r="BD70" i="3"/>
  <c r="CU70" i="3"/>
  <c r="BY70" i="3"/>
  <c r="CU252" i="3"/>
  <c r="BD252" i="3"/>
  <c r="BY252" i="3"/>
  <c r="BY371" i="3"/>
  <c r="CU371" i="3"/>
  <c r="BD371" i="3"/>
  <c r="BY213" i="3"/>
  <c r="BD213" i="3"/>
  <c r="CU213" i="3"/>
  <c r="CU214" i="3"/>
  <c r="BD214" i="3"/>
  <c r="BY214" i="3"/>
  <c r="BD177" i="3"/>
  <c r="BY177" i="3"/>
  <c r="CU177" i="3"/>
  <c r="BD349" i="3"/>
  <c r="CU349" i="3"/>
  <c r="BY349" i="3"/>
  <c r="BD151" i="3"/>
  <c r="BY151" i="3"/>
  <c r="CU151" i="3"/>
  <c r="BY31" i="3"/>
  <c r="CU31" i="3"/>
  <c r="BD31" i="3"/>
  <c r="BY49" i="3"/>
  <c r="BD49" i="3"/>
  <c r="CU49" i="3"/>
  <c r="BD377" i="3"/>
  <c r="CU377" i="3"/>
  <c r="BY377" i="3"/>
  <c r="CU121" i="3"/>
  <c r="BY121" i="3"/>
  <c r="BD121" i="3"/>
  <c r="BY173" i="3"/>
  <c r="BD173" i="3"/>
  <c r="CU173" i="3"/>
  <c r="CU211" i="3"/>
  <c r="BD211" i="3"/>
  <c r="BY211" i="3"/>
  <c r="BD318" i="3"/>
  <c r="BY318" i="3"/>
  <c r="CU318" i="3"/>
  <c r="BD63" i="3"/>
  <c r="BY63" i="3"/>
  <c r="CU63" i="3"/>
  <c r="BD110" i="3"/>
  <c r="BY110" i="3"/>
  <c r="CU110" i="3"/>
  <c r="BD288" i="3"/>
  <c r="BY288" i="3"/>
  <c r="CU288" i="3"/>
  <c r="BY118" i="3"/>
  <c r="BD118" i="3"/>
  <c r="CU118" i="3"/>
  <c r="BY91" i="3"/>
  <c r="BD91" i="3"/>
  <c r="CU91" i="3"/>
  <c r="BD249" i="3"/>
  <c r="BY249" i="3"/>
  <c r="CU249" i="3"/>
  <c r="BD122" i="3"/>
  <c r="CU122" i="3"/>
  <c r="BY122" i="3"/>
  <c r="BY133" i="3"/>
  <c r="BD133" i="3"/>
  <c r="CU133" i="3"/>
  <c r="BY233" i="3"/>
  <c r="CU233" i="3"/>
  <c r="BD233" i="3"/>
  <c r="BD50" i="3"/>
  <c r="BY50" i="3"/>
  <c r="CU50" i="3"/>
  <c r="BD372" i="3"/>
  <c r="CU372" i="3"/>
  <c r="BY372" i="3"/>
  <c r="CU287" i="3"/>
  <c r="BD287" i="3"/>
  <c r="BY287" i="3"/>
  <c r="CU228" i="3"/>
  <c r="BY228" i="3"/>
  <c r="BD228" i="3"/>
  <c r="BY92" i="3"/>
  <c r="CU92" i="3"/>
  <c r="BD92" i="3"/>
  <c r="M75" i="3"/>
  <c r="M232" i="3"/>
  <c r="M375" i="3"/>
  <c r="M213" i="3"/>
  <c r="M207" i="3"/>
  <c r="M113" i="3"/>
  <c r="M78" i="3"/>
  <c r="M176" i="3"/>
  <c r="M256" i="3"/>
  <c r="O35" i="12"/>
  <c r="O38" i="12"/>
  <c r="M364" i="3"/>
  <c r="M326" i="3"/>
  <c r="BD368" i="3"/>
  <c r="BY368" i="3"/>
  <c r="CU368" i="3"/>
  <c r="BY85" i="3"/>
  <c r="BD85" i="3"/>
  <c r="CU85" i="3"/>
  <c r="BD43" i="3"/>
  <c r="BY43" i="3"/>
  <c r="CU43" i="3"/>
  <c r="BD191" i="3"/>
  <c r="CU191" i="3"/>
  <c r="BY191" i="3"/>
  <c r="BD45" i="3"/>
  <c r="CU45" i="3"/>
  <c r="BY45" i="3"/>
  <c r="BD207" i="3"/>
  <c r="BY207" i="3"/>
  <c r="CU207" i="3"/>
  <c r="BY188" i="3"/>
  <c r="BD188" i="3"/>
  <c r="CU188" i="3"/>
  <c r="BY257" i="3"/>
  <c r="BD257" i="3"/>
  <c r="CU257" i="3"/>
  <c r="BD42" i="3"/>
  <c r="CU42" i="3"/>
  <c r="BY42" i="3"/>
  <c r="BY37" i="3"/>
  <c r="CU37" i="3"/>
  <c r="BD37" i="3"/>
  <c r="BY266" i="3"/>
  <c r="CU266" i="3"/>
  <c r="BD266" i="3"/>
  <c r="CU141" i="3"/>
  <c r="BD141" i="3"/>
  <c r="BY141" i="3"/>
  <c r="M274" i="3"/>
  <c r="M195" i="3"/>
  <c r="M80" i="3"/>
  <c r="M114" i="3"/>
  <c r="M27" i="3"/>
  <c r="M357" i="3"/>
  <c r="CU331" i="3"/>
  <c r="BY331" i="3"/>
  <c r="BD331" i="3"/>
  <c r="CU341" i="3"/>
  <c r="BY341" i="3"/>
  <c r="BD341" i="3"/>
  <c r="BD208" i="3"/>
  <c r="CU208" i="3"/>
  <c r="BY208" i="3"/>
  <c r="CU290" i="3"/>
  <c r="BD290" i="3"/>
  <c r="BY290" i="3"/>
  <c r="BY104" i="3"/>
  <c r="BD104" i="3"/>
  <c r="CU104" i="3"/>
  <c r="CU180" i="3"/>
  <c r="BD180" i="3"/>
  <c r="BY180" i="3"/>
  <c r="BY358" i="3"/>
  <c r="CU358" i="3"/>
  <c r="BD358" i="3"/>
  <c r="BY267" i="3"/>
  <c r="BD267" i="3"/>
  <c r="CU267" i="3"/>
  <c r="CU66" i="3"/>
  <c r="BY66" i="3"/>
  <c r="BD66" i="3"/>
  <c r="BD80" i="3"/>
  <c r="CU80" i="3"/>
  <c r="BY80" i="3"/>
  <c r="BY276" i="3"/>
  <c r="BD276" i="3"/>
  <c r="CU276" i="3"/>
  <c r="BY131" i="3"/>
  <c r="BD131" i="3"/>
  <c r="CU131" i="3"/>
  <c r="CU329" i="3"/>
  <c r="BD329" i="3"/>
  <c r="BY329" i="3"/>
  <c r="BD263" i="3"/>
  <c r="CU263" i="3"/>
  <c r="BY263" i="3"/>
  <c r="CU297" i="3"/>
  <c r="BD297" i="3"/>
  <c r="BY297" i="3"/>
  <c r="BD77" i="3"/>
  <c r="CU77" i="3"/>
  <c r="BY77" i="3"/>
  <c r="BD225" i="3"/>
  <c r="BY225" i="3"/>
  <c r="CU225" i="3"/>
  <c r="BY259" i="3"/>
  <c r="BD259" i="3"/>
  <c r="CU259" i="3"/>
  <c r="BY308" i="3"/>
  <c r="BD308" i="3"/>
  <c r="CU308" i="3"/>
  <c r="BD364" i="3"/>
  <c r="CU364" i="3"/>
  <c r="BY364" i="3"/>
  <c r="BY72" i="3"/>
  <c r="BD72" i="3"/>
  <c r="CU72" i="3"/>
  <c r="BD123" i="3"/>
  <c r="BY123" i="3"/>
  <c r="CU123" i="3"/>
  <c r="BY248" i="3"/>
  <c r="CU248" i="3"/>
  <c r="BD248" i="3"/>
  <c r="BY373" i="3"/>
  <c r="CU373" i="3"/>
  <c r="BD373" i="3"/>
  <c r="BD229" i="3"/>
  <c r="BY229" i="3"/>
  <c r="CU229" i="3"/>
  <c r="BY254" i="3"/>
  <c r="BD254" i="3"/>
  <c r="CU254" i="3"/>
  <c r="BY101" i="3"/>
  <c r="CU101" i="3"/>
  <c r="BD101" i="3"/>
  <c r="BY189" i="3"/>
  <c r="CU189" i="3"/>
  <c r="BD189" i="3"/>
  <c r="CU272" i="3"/>
  <c r="BD272" i="3"/>
  <c r="BY272" i="3"/>
  <c r="BD24" i="3"/>
  <c r="CU24" i="3"/>
  <c r="BY24" i="3"/>
  <c r="BD253" i="3"/>
  <c r="CU253" i="3"/>
  <c r="BY253" i="3"/>
  <c r="BD111" i="3"/>
  <c r="CU111" i="3"/>
  <c r="BY111" i="3"/>
  <c r="BD215" i="3"/>
  <c r="CU215" i="3"/>
  <c r="BY215" i="3"/>
  <c r="BY171" i="3"/>
  <c r="CU171" i="3"/>
  <c r="BD171" i="3"/>
  <c r="BY147" i="3"/>
  <c r="BD147" i="3"/>
  <c r="CU147" i="3"/>
  <c r="CU36" i="3"/>
  <c r="BD36" i="3"/>
  <c r="BY36" i="3"/>
  <c r="CU302" i="3"/>
  <c r="BD302" i="3"/>
  <c r="BY302" i="3"/>
  <c r="BD86" i="3"/>
  <c r="BY86" i="3"/>
  <c r="CU86" i="3"/>
  <c r="BD360" i="3"/>
  <c r="CU360" i="3"/>
  <c r="BY360" i="3"/>
  <c r="BY262" i="3"/>
  <c r="CU262" i="3"/>
  <c r="BD262" i="3"/>
  <c r="BY337" i="3"/>
  <c r="CU337" i="3"/>
  <c r="BD337" i="3"/>
  <c r="CU158" i="3"/>
  <c r="BY158" i="3"/>
  <c r="BD158" i="3"/>
  <c r="CU251" i="3"/>
  <c r="BD251" i="3"/>
  <c r="BY251" i="3"/>
  <c r="CU150" i="3"/>
  <c r="BD150" i="3"/>
  <c r="BY150" i="3"/>
  <c r="O61" i="12"/>
  <c r="P60" i="12"/>
  <c r="M54" i="3"/>
  <c r="M148" i="3"/>
  <c r="M64" i="3"/>
  <c r="M266" i="3"/>
  <c r="M112" i="3"/>
  <c r="M99" i="3"/>
  <c r="M178" i="3"/>
  <c r="M161" i="3"/>
  <c r="M128" i="3"/>
  <c r="M109" i="3"/>
  <c r="M132" i="3"/>
  <c r="BD199" i="3"/>
  <c r="BY199" i="3"/>
  <c r="CU199" i="3"/>
  <c r="BD47" i="3"/>
  <c r="CU47" i="3"/>
  <c r="BY47" i="3"/>
  <c r="BY128" i="3"/>
  <c r="CU128" i="3"/>
  <c r="BD128" i="3"/>
  <c r="CU88" i="3"/>
  <c r="BD88" i="3"/>
  <c r="BY88" i="3"/>
  <c r="BY283" i="3"/>
  <c r="CU283" i="3"/>
  <c r="BD283" i="3"/>
  <c r="BD271" i="3"/>
  <c r="BY271" i="3"/>
  <c r="CU271" i="3"/>
  <c r="BD39" i="3"/>
  <c r="BY39" i="3"/>
  <c r="CU39" i="3"/>
  <c r="BY106" i="3"/>
  <c r="BD106" i="3"/>
  <c r="CU106" i="3"/>
  <c r="BD261" i="3"/>
  <c r="BY261" i="3"/>
  <c r="CU261" i="3"/>
  <c r="CU120" i="3"/>
  <c r="BD120" i="3"/>
  <c r="BY120" i="3"/>
  <c r="BD32" i="3"/>
  <c r="CU32" i="3"/>
  <c r="BY32" i="3"/>
  <c r="P31" i="12"/>
  <c r="Q30" i="12"/>
  <c r="P32" i="12"/>
  <c r="P34" i="12" s="1"/>
  <c r="P36" i="12"/>
  <c r="M190" i="3"/>
  <c r="M302" i="3"/>
  <c r="M221" i="3"/>
  <c r="M179" i="3"/>
  <c r="M333" i="3"/>
  <c r="M217" i="3"/>
  <c r="M215" i="3"/>
  <c r="M40" i="3"/>
  <c r="M181" i="3"/>
  <c r="M46" i="3"/>
  <c r="M121" i="3"/>
  <c r="M163" i="3"/>
  <c r="M57" i="3"/>
  <c r="M244" i="3"/>
  <c r="M325" i="3"/>
  <c r="M193" i="3"/>
  <c r="BD69" i="3"/>
  <c r="BY69" i="3"/>
  <c r="CU69" i="3"/>
  <c r="BD51" i="3"/>
  <c r="BY51" i="3"/>
  <c r="CU51" i="3"/>
  <c r="BY143" i="3"/>
  <c r="BD143" i="3"/>
  <c r="CU143" i="3"/>
  <c r="BD265" i="3"/>
  <c r="CU265" i="3"/>
  <c r="BY265" i="3"/>
  <c r="CU234" i="3"/>
  <c r="BY234" i="3"/>
  <c r="BD234" i="3"/>
  <c r="BY65" i="3"/>
  <c r="CU65" i="3"/>
  <c r="BD65" i="3"/>
  <c r="CU284" i="3"/>
  <c r="BD284" i="3"/>
  <c r="BY284" i="3"/>
  <c r="CU304" i="3"/>
  <c r="BD304" i="3"/>
  <c r="BY304" i="3"/>
  <c r="CU238" i="3"/>
  <c r="BD238" i="3"/>
  <c r="BY238" i="3"/>
  <c r="CU179" i="3"/>
  <c r="BY179" i="3"/>
  <c r="BD179" i="3"/>
  <c r="BD186" i="3"/>
  <c r="CU186" i="3"/>
  <c r="BY186" i="3"/>
  <c r="BY142" i="3"/>
  <c r="BD142" i="3"/>
  <c r="CU142" i="3"/>
  <c r="CU285" i="3"/>
  <c r="BD285" i="3"/>
  <c r="BY285" i="3"/>
  <c r="BD313" i="3"/>
  <c r="BY313" i="3"/>
  <c r="CU313" i="3"/>
  <c r="CU354" i="3"/>
  <c r="BD354" i="3"/>
  <c r="BY354" i="3"/>
  <c r="CU237" i="3"/>
  <c r="BY237" i="3"/>
  <c r="BD237" i="3"/>
  <c r="BD134" i="3"/>
  <c r="CU134" i="3"/>
  <c r="BY134" i="3"/>
  <c r="CU67" i="3"/>
  <c r="BY67" i="3"/>
  <c r="BD67" i="3"/>
  <c r="BD54" i="3"/>
  <c r="BY54" i="3"/>
  <c r="CU54" i="3"/>
  <c r="BY330" i="3"/>
  <c r="BD330" i="3"/>
  <c r="CU330" i="3"/>
  <c r="BY187" i="3"/>
  <c r="BD187" i="3"/>
  <c r="CU187" i="3"/>
  <c r="BY167" i="3"/>
  <c r="CU167" i="3"/>
  <c r="BD167" i="3"/>
  <c r="CU57" i="3"/>
  <c r="BY57" i="3"/>
  <c r="BD57" i="3"/>
  <c r="CU116" i="3"/>
  <c r="BY116" i="3"/>
  <c r="BD116" i="3"/>
  <c r="BD352" i="3"/>
  <c r="BY352" i="3"/>
  <c r="CU352" i="3"/>
  <c r="BY370" i="3"/>
  <c r="BD370" i="3"/>
  <c r="CU370" i="3"/>
  <c r="BD28" i="3"/>
  <c r="CU28" i="3"/>
  <c r="BY28" i="3"/>
  <c r="BY321" i="3"/>
  <c r="BD321" i="3"/>
  <c r="CU321" i="3"/>
  <c r="BD357" i="3"/>
  <c r="CU357" i="3"/>
  <c r="BY357" i="3"/>
  <c r="BD125" i="3"/>
  <c r="CU125" i="3"/>
  <c r="BY125" i="3"/>
  <c r="BY149" i="3"/>
  <c r="BD149" i="3"/>
  <c r="CU149" i="3"/>
  <c r="BD281" i="3"/>
  <c r="BY281" i="3"/>
  <c r="CU281" i="3"/>
  <c r="CU68" i="3"/>
  <c r="BD68" i="3"/>
  <c r="BY68" i="3"/>
  <c r="BY206" i="3"/>
  <c r="BD206" i="3"/>
  <c r="CU206" i="3"/>
  <c r="BY157" i="3"/>
  <c r="BD157" i="3"/>
  <c r="CU157" i="3"/>
  <c r="CU183" i="3"/>
  <c r="BD183" i="3"/>
  <c r="BY183" i="3"/>
  <c r="CU135" i="3"/>
  <c r="BY135" i="3"/>
  <c r="BD135" i="3"/>
  <c r="BY78" i="3"/>
  <c r="CU78" i="3"/>
  <c r="BD78" i="3"/>
  <c r="BY339" i="3"/>
  <c r="CU339" i="3"/>
  <c r="BD339" i="3"/>
  <c r="BD203" i="3"/>
  <c r="CU203" i="3"/>
  <c r="BY203" i="3"/>
  <c r="BY99" i="3"/>
  <c r="CU99" i="3"/>
  <c r="BD99" i="3"/>
  <c r="BD126" i="3"/>
  <c r="BY126" i="3"/>
  <c r="CU126" i="3"/>
  <c r="CU336" i="3"/>
  <c r="BD336" i="3"/>
  <c r="BY336" i="3"/>
  <c r="BD275" i="3"/>
  <c r="CU275" i="3"/>
  <c r="BY275" i="3"/>
  <c r="CU112" i="3"/>
  <c r="BD112" i="3"/>
  <c r="BY112" i="3"/>
  <c r="O46" i="12"/>
  <c r="O66" i="12" s="1"/>
  <c r="P45" i="12"/>
  <c r="M297" i="3"/>
  <c r="M43" i="3"/>
  <c r="M308" i="3"/>
  <c r="M138" i="3"/>
  <c r="M79" i="3"/>
  <c r="M164" i="3"/>
  <c r="M236" i="3"/>
  <c r="M197" i="3"/>
  <c r="M222" i="3"/>
  <c r="M315" i="3"/>
  <c r="M372" i="3"/>
  <c r="M258" i="3"/>
  <c r="M262" i="3"/>
  <c r="M81" i="3"/>
  <c r="M380" i="3"/>
  <c r="M122" i="3"/>
  <c r="M174" i="3"/>
  <c r="M29" i="3"/>
  <c r="M316" i="3"/>
  <c r="M104" i="3"/>
  <c r="M378" i="3"/>
  <c r="M317" i="3"/>
  <c r="M204" i="3"/>
  <c r="M124" i="3"/>
  <c r="N354" i="3" l="1"/>
  <c r="N284" i="3"/>
  <c r="N111" i="3"/>
  <c r="N77" i="3"/>
  <c r="N53" i="3"/>
  <c r="N21" i="3"/>
  <c r="N342" i="3"/>
  <c r="BF140" i="3"/>
  <c r="N176" i="3"/>
  <c r="N348" i="3"/>
  <c r="N361" i="3"/>
  <c r="N35" i="3"/>
  <c r="N103" i="3"/>
  <c r="P35" i="12"/>
  <c r="N45" i="3"/>
  <c r="N228" i="3"/>
  <c r="N121" i="3"/>
  <c r="N70" i="3"/>
  <c r="N61" i="3"/>
  <c r="N150" i="3"/>
  <c r="N36" i="3"/>
  <c r="N364" i="3"/>
  <c r="N290" i="3"/>
  <c r="N232" i="3"/>
  <c r="N197" i="3"/>
  <c r="AK290" i="3"/>
  <c r="CW291" i="3" s="1"/>
  <c r="AK198" i="3"/>
  <c r="BF199" i="3" s="1"/>
  <c r="AK302" i="3"/>
  <c r="CA303" i="3" s="1"/>
  <c r="AK234" i="3"/>
  <c r="CW235" i="3" s="1"/>
  <c r="AK345" i="3"/>
  <c r="BF346" i="3" s="1"/>
  <c r="AK157" i="3"/>
  <c r="CA158" i="3" s="1"/>
  <c r="AK195" i="3"/>
  <c r="BF196" i="3" s="1"/>
  <c r="AK48" i="3"/>
  <c r="BF49" i="3" s="1"/>
  <c r="CW126" i="3"/>
  <c r="P126" i="3" s="1"/>
  <c r="AK100" i="3"/>
  <c r="CA101" i="3" s="1"/>
  <c r="AK107" i="3"/>
  <c r="BF108" i="3" s="1"/>
  <c r="AK297" i="3"/>
  <c r="BF298" i="3" s="1"/>
  <c r="AK145" i="3"/>
  <c r="BF146" i="3" s="1"/>
  <c r="AK34" i="3"/>
  <c r="CW35" i="3" s="1"/>
  <c r="AK35" i="3"/>
  <c r="CA36" i="3" s="1"/>
  <c r="AK193" i="3"/>
  <c r="CW194" i="3" s="1"/>
  <c r="AK294" i="3"/>
  <c r="BF295" i="3" s="1"/>
  <c r="AK85" i="3"/>
  <c r="CW86" i="3" s="1"/>
  <c r="AK236" i="3"/>
  <c r="BF237" i="3" s="1"/>
  <c r="AK311" i="3"/>
  <c r="CW312" i="3" s="1"/>
  <c r="AK340" i="3"/>
  <c r="CA341" i="3" s="1"/>
  <c r="AK115" i="3"/>
  <c r="CA116" i="3" s="1"/>
  <c r="AK169" i="3"/>
  <c r="CA170" i="3" s="1"/>
  <c r="AK242" i="3"/>
  <c r="CA243" i="3" s="1"/>
  <c r="AK83" i="3"/>
  <c r="BF84" i="3" s="1"/>
  <c r="AK185" i="3"/>
  <c r="CW186" i="3" s="1"/>
  <c r="AK369" i="3"/>
  <c r="CA370" i="3" s="1"/>
  <c r="AK69" i="3"/>
  <c r="CA70" i="3" s="1"/>
  <c r="AK52" i="3"/>
  <c r="BF53" i="3" s="1"/>
  <c r="AK314" i="3"/>
  <c r="CW315" i="3" s="1"/>
  <c r="AK196" i="3"/>
  <c r="BF197" i="3" s="1"/>
  <c r="AK282" i="3"/>
  <c r="CW283" i="3" s="1"/>
  <c r="AK70" i="3"/>
  <c r="BF71" i="3" s="1"/>
  <c r="AK95" i="3"/>
  <c r="BF96" i="3" s="1"/>
  <c r="N42" i="3"/>
  <c r="AK356" i="3"/>
  <c r="CA357" i="3" s="1"/>
  <c r="AK252" i="3"/>
  <c r="CW253" i="3" s="1"/>
  <c r="AK329" i="3"/>
  <c r="CW330" i="3" s="1"/>
  <c r="AK230" i="3"/>
  <c r="CW231" i="3" s="1"/>
  <c r="AK53" i="3"/>
  <c r="CW54" i="3" s="1"/>
  <c r="AK355" i="3"/>
  <c r="CW356" i="3" s="1"/>
  <c r="AK175" i="3"/>
  <c r="CW176" i="3" s="1"/>
  <c r="AK164" i="3"/>
  <c r="CW165" i="3" s="1"/>
  <c r="AK239" i="3"/>
  <c r="CW240" i="3" s="1"/>
  <c r="AK67" i="3"/>
  <c r="CW68" i="3" s="1"/>
  <c r="AK218" i="3"/>
  <c r="CW219" i="3" s="1"/>
  <c r="AK240" i="3"/>
  <c r="CW241" i="3" s="1"/>
  <c r="AK270" i="3"/>
  <c r="CA271" i="3" s="1"/>
  <c r="AK266" i="3"/>
  <c r="CA267" i="3" s="1"/>
  <c r="AK214" i="3"/>
  <c r="CA215" i="3" s="1"/>
  <c r="AK71" i="3"/>
  <c r="BF72" i="3" s="1"/>
  <c r="N324" i="3"/>
  <c r="N174" i="3"/>
  <c r="N242" i="3"/>
  <c r="N25" i="3"/>
  <c r="N296" i="3"/>
  <c r="AK156" i="3"/>
  <c r="CA157" i="3" s="1"/>
  <c r="AK199" i="3"/>
  <c r="CW200" i="3" s="1"/>
  <c r="AK277" i="3"/>
  <c r="CA278" i="3" s="1"/>
  <c r="AK259" i="3"/>
  <c r="CA260" i="3" s="1"/>
  <c r="AK232" i="3"/>
  <c r="BF233" i="3" s="1"/>
  <c r="AK211" i="3"/>
  <c r="CA212" i="3" s="1"/>
  <c r="AK299" i="3"/>
  <c r="BF300" i="3" s="1"/>
  <c r="AK247" i="3"/>
  <c r="CW248" i="3" s="1"/>
  <c r="AK265" i="3"/>
  <c r="CW266" i="3" s="1"/>
  <c r="AK119" i="3"/>
  <c r="CA120" i="3" s="1"/>
  <c r="AK328" i="3"/>
  <c r="CW329" i="3" s="1"/>
  <c r="AK152" i="3"/>
  <c r="CA153" i="3" s="1"/>
  <c r="AK78" i="3"/>
  <c r="BF79" i="3" s="1"/>
  <c r="AK189" i="3"/>
  <c r="CW190" i="3" s="1"/>
  <c r="AK149" i="3"/>
  <c r="CA150" i="3" s="1"/>
  <c r="N80" i="3"/>
  <c r="N96" i="3"/>
  <c r="N298" i="3"/>
  <c r="AK285" i="3"/>
  <c r="CW286" i="3" s="1"/>
  <c r="AK225" i="3"/>
  <c r="BF226" i="3" s="1"/>
  <c r="AK77" i="3"/>
  <c r="BF78" i="3" s="1"/>
  <c r="AK310" i="3"/>
  <c r="BF311" i="3" s="1"/>
  <c r="AK177" i="3"/>
  <c r="BF178" i="3" s="1"/>
  <c r="AK346" i="3"/>
  <c r="CW347" i="3" s="1"/>
  <c r="AK254" i="3"/>
  <c r="BF255" i="3" s="1"/>
  <c r="AK273" i="3"/>
  <c r="AK374" i="3"/>
  <c r="CA375" i="3" s="1"/>
  <c r="AK79" i="3"/>
  <c r="CW80" i="3" s="1"/>
  <c r="AK194" i="3"/>
  <c r="BF195" i="3" s="1"/>
  <c r="AK372" i="3"/>
  <c r="BF373" i="3" s="1"/>
  <c r="AK138" i="3"/>
  <c r="CA139" i="3" s="1"/>
  <c r="AK180" i="3"/>
  <c r="CW181" i="3" s="1"/>
  <c r="AK380" i="3"/>
  <c r="CW381" i="3" s="1"/>
  <c r="AK248" i="3"/>
  <c r="BF249" i="3" s="1"/>
  <c r="AK376" i="3"/>
  <c r="BF377" i="3" s="1"/>
  <c r="AK300" i="3"/>
  <c r="BF301" i="3" s="1"/>
  <c r="AK55" i="3"/>
  <c r="AK129" i="3"/>
  <c r="CW130" i="3" s="1"/>
  <c r="AK375" i="3"/>
  <c r="CW376" i="3" s="1"/>
  <c r="AK75" i="3"/>
  <c r="CW76" i="3" s="1"/>
  <c r="AK173" i="3"/>
  <c r="BF174" i="3" s="1"/>
  <c r="AK33" i="3"/>
  <c r="CA34" i="3" s="1"/>
  <c r="AK174" i="3"/>
  <c r="CA175" i="3" s="1"/>
  <c r="AK132" i="3"/>
  <c r="CA133" i="3" s="1"/>
  <c r="AK318" i="3"/>
  <c r="CA319" i="3" s="1"/>
  <c r="AK135" i="3"/>
  <c r="CW136" i="3" s="1"/>
  <c r="AK68" i="3"/>
  <c r="CA69" i="3" s="1"/>
  <c r="AK238" i="3"/>
  <c r="CA239" i="3" s="1"/>
  <c r="AK334" i="3"/>
  <c r="CW335" i="3" s="1"/>
  <c r="AK256" i="3"/>
  <c r="AK39" i="3"/>
  <c r="AK227" i="3"/>
  <c r="CW228" i="3" s="1"/>
  <c r="AK303" i="3"/>
  <c r="CW304" i="3" s="1"/>
  <c r="AK275" i="3"/>
  <c r="CW276" i="3" s="1"/>
  <c r="AK22" i="3"/>
  <c r="CW23" i="3" s="1"/>
  <c r="AK66" i="3"/>
  <c r="CW67" i="3" s="1"/>
  <c r="AK165" i="3"/>
  <c r="BF166" i="3" s="1"/>
  <c r="AK338" i="3"/>
  <c r="CA339" i="3" s="1"/>
  <c r="AK354" i="3"/>
  <c r="BF355" i="3" s="1"/>
  <c r="AK120" i="3"/>
  <c r="BF121" i="3" s="1"/>
  <c r="AK350" i="3"/>
  <c r="BF351" i="3" s="1"/>
  <c r="AK365" i="3"/>
  <c r="CA366" i="3" s="1"/>
  <c r="AK166" i="3"/>
  <c r="CA167" i="3" s="1"/>
  <c r="AK144" i="3"/>
  <c r="AK140" i="3"/>
  <c r="CW141" i="3" s="1"/>
  <c r="AK201" i="3"/>
  <c r="AK94" i="3"/>
  <c r="CW95" i="3" s="1"/>
  <c r="AK255" i="3"/>
  <c r="BF256" i="3" s="1"/>
  <c r="AK292" i="3"/>
  <c r="CW293" i="3" s="1"/>
  <c r="AK190" i="3"/>
  <c r="CA191" i="3" s="1"/>
  <c r="AK268" i="3"/>
  <c r="CA269" i="3" s="1"/>
  <c r="AK184" i="3"/>
  <c r="BF185" i="3" s="1"/>
  <c r="AK220" i="3"/>
  <c r="CA221" i="3" s="1"/>
  <c r="AK233" i="3"/>
  <c r="BF234" i="3" s="1"/>
  <c r="AK357" i="3"/>
  <c r="AK253" i="3"/>
  <c r="BF254" i="3" s="1"/>
  <c r="AK20" i="3"/>
  <c r="CW21" i="3" s="1"/>
  <c r="BF109" i="3"/>
  <c r="AK301" i="3"/>
  <c r="CA302" i="3" s="1"/>
  <c r="AK155" i="3"/>
  <c r="AK186" i="3"/>
  <c r="BF187" i="3" s="1"/>
  <c r="AK99" i="3"/>
  <c r="CA100" i="3" s="1"/>
  <c r="AK361" i="3"/>
  <c r="AK307" i="3"/>
  <c r="CA308" i="3" s="1"/>
  <c r="AK217" i="3"/>
  <c r="CW218" i="3" s="1"/>
  <c r="AK111" i="3"/>
  <c r="BF112" i="3" s="1"/>
  <c r="AK179" i="3"/>
  <c r="CW180" i="3" s="1"/>
  <c r="AK339" i="3"/>
  <c r="AK86" i="3"/>
  <c r="CA87" i="3" s="1"/>
  <c r="AK181" i="3"/>
  <c r="AK91" i="3"/>
  <c r="CW92" i="3" s="1"/>
  <c r="AK141" i="3"/>
  <c r="BF142" i="3" s="1"/>
  <c r="AK243" i="3"/>
  <c r="CA244" i="3" s="1"/>
  <c r="AK60" i="3"/>
  <c r="CA61" i="3" s="1"/>
  <c r="AK206" i="3"/>
  <c r="CW207" i="3" s="1"/>
  <c r="AK333" i="3"/>
  <c r="CW334" i="3" s="1"/>
  <c r="AK25" i="3"/>
  <c r="AK351" i="3"/>
  <c r="CW352" i="3" s="1"/>
  <c r="AK43" i="3"/>
  <c r="BF44" i="3" s="1"/>
  <c r="AK205" i="3"/>
  <c r="CW206" i="3" s="1"/>
  <c r="AK286" i="3"/>
  <c r="CW287" i="3" s="1"/>
  <c r="CW349" i="3"/>
  <c r="P349" i="3" s="1"/>
  <c r="CW62" i="3"/>
  <c r="P62" i="3" s="1"/>
  <c r="AK112" i="3"/>
  <c r="BF113" i="3" s="1"/>
  <c r="AK90" i="3"/>
  <c r="AK215" i="3"/>
  <c r="CW216" i="3" s="1"/>
  <c r="AK269" i="3"/>
  <c r="CA270" i="3" s="1"/>
  <c r="AK170" i="3"/>
  <c r="CA171" i="3" s="1"/>
  <c r="AK123" i="3"/>
  <c r="CA124" i="3" s="1"/>
  <c r="AK279" i="3"/>
  <c r="CA280" i="3" s="1"/>
  <c r="AK364" i="3"/>
  <c r="CW365" i="3" s="1"/>
  <c r="AK368" i="3"/>
  <c r="CA369" i="3" s="1"/>
  <c r="AK96" i="3"/>
  <c r="AK226" i="3"/>
  <c r="CW227" i="3" s="1"/>
  <c r="AK168" i="3"/>
  <c r="BF169" i="3" s="1"/>
  <c r="AK313" i="3"/>
  <c r="CW314" i="3" s="1"/>
  <c r="AK347" i="3"/>
  <c r="AK244" i="3"/>
  <c r="CA245" i="3" s="1"/>
  <c r="AK224" i="3"/>
  <c r="BF225" i="3" s="1"/>
  <c r="AK317" i="3"/>
  <c r="BF318" i="3" s="1"/>
  <c r="AK109" i="3"/>
  <c r="AK32" i="3"/>
  <c r="BF33" i="3" s="1"/>
  <c r="AK163" i="3"/>
  <c r="CW164" i="3" s="1"/>
  <c r="AK97" i="3"/>
  <c r="BF98" i="3" s="1"/>
  <c r="AK241" i="3"/>
  <c r="BF242" i="3" s="1"/>
  <c r="AK289" i="3"/>
  <c r="CW290" i="3" s="1"/>
  <c r="AK172" i="3"/>
  <c r="CW173" i="3" s="1"/>
  <c r="AK371" i="3"/>
  <c r="CA372" i="3" s="1"/>
  <c r="AK260" i="3"/>
  <c r="CW261" i="3" s="1"/>
  <c r="AK114" i="3"/>
  <c r="AK106" i="3"/>
  <c r="BF107" i="3" s="1"/>
  <c r="AK315" i="3"/>
  <c r="CA316" i="3" s="1"/>
  <c r="AK126" i="3"/>
  <c r="CW127" i="3" s="1"/>
  <c r="AK118" i="3"/>
  <c r="BF119" i="3" s="1"/>
  <c r="AK38" i="3"/>
  <c r="CA39" i="3" s="1"/>
  <c r="AK235" i="3"/>
  <c r="AK330" i="3"/>
  <c r="CA331" i="3" s="1"/>
  <c r="AK283" i="3"/>
  <c r="CA284" i="3" s="1"/>
  <c r="AK116" i="3"/>
  <c r="AK93" i="3"/>
  <c r="CA94" i="3" s="1"/>
  <c r="AK320" i="3"/>
  <c r="CW321" i="3" s="1"/>
  <c r="AK187" i="3"/>
  <c r="CA188" i="3" s="1"/>
  <c r="AK110" i="3"/>
  <c r="CA111" i="3" s="1"/>
  <c r="AK331" i="3"/>
  <c r="CW332" i="3" s="1"/>
  <c r="AK344" i="3"/>
  <c r="AK216" i="3"/>
  <c r="AK271" i="3"/>
  <c r="BF272" i="3" s="1"/>
  <c r="AK31" i="3"/>
  <c r="BF32" i="3" s="1"/>
  <c r="AK27" i="3"/>
  <c r="CA28" i="3" s="1"/>
  <c r="AK81" i="3"/>
  <c r="CA82" i="3" s="1"/>
  <c r="AK182" i="3"/>
  <c r="AK274" i="3"/>
  <c r="BF275" i="3" s="1"/>
  <c r="AK130" i="3"/>
  <c r="AK197" i="3"/>
  <c r="BF198" i="3" s="1"/>
  <c r="AK295" i="3"/>
  <c r="BF296" i="3" s="1"/>
  <c r="AK249" i="3"/>
  <c r="CA250" i="3" s="1"/>
  <c r="AK251" i="3"/>
  <c r="CW252" i="3" s="1"/>
  <c r="AK122" i="3"/>
  <c r="CA123" i="3" s="1"/>
  <c r="AK353" i="3"/>
  <c r="BF354" i="3" s="1"/>
  <c r="AK324" i="3"/>
  <c r="CW325" i="3" s="1"/>
  <c r="AK50" i="3"/>
  <c r="AK280" i="3"/>
  <c r="CW281" i="3" s="1"/>
  <c r="AK133" i="3"/>
  <c r="AK321" i="3"/>
  <c r="CA322" i="3" s="1"/>
  <c r="AK287" i="3"/>
  <c r="CA288" i="3" s="1"/>
  <c r="AK30" i="3"/>
  <c r="BF31" i="3" s="1"/>
  <c r="AK103" i="3"/>
  <c r="AK288" i="3"/>
  <c r="AK306" i="3"/>
  <c r="BF307" i="3" s="1"/>
  <c r="AK343" i="3"/>
  <c r="CA344" i="3" s="1"/>
  <c r="AK160" i="3"/>
  <c r="BF161" i="3" s="1"/>
  <c r="AK158" i="3"/>
  <c r="CA159" i="3" s="1"/>
  <c r="AK136" i="3"/>
  <c r="CW137" i="3" s="1"/>
  <c r="AK208" i="3"/>
  <c r="BF209" i="3" s="1"/>
  <c r="AK312" i="3"/>
  <c r="AK335" i="3"/>
  <c r="CW336" i="3" s="1"/>
  <c r="AK113" i="3"/>
  <c r="AK327" i="3"/>
  <c r="CW328" i="3" s="1"/>
  <c r="AK325" i="3"/>
  <c r="BF326" i="3" s="1"/>
  <c r="AK29" i="3"/>
  <c r="CW30" i="3" s="1"/>
  <c r="AK171" i="3"/>
  <c r="CW172" i="3" s="1"/>
  <c r="AK221" i="3"/>
  <c r="AK219" i="3"/>
  <c r="AK178" i="3"/>
  <c r="BF179" i="3" s="1"/>
  <c r="AK58" i="3"/>
  <c r="CW59" i="3" s="1"/>
  <c r="AK278" i="3"/>
  <c r="CA279" i="3" s="1"/>
  <c r="AK229" i="3"/>
  <c r="BF230" i="3" s="1"/>
  <c r="AK74" i="3"/>
  <c r="CW75" i="3" s="1"/>
  <c r="CW203" i="3"/>
  <c r="P203" i="3" s="1"/>
  <c r="AK40" i="3"/>
  <c r="CA41" i="3" s="1"/>
  <c r="AK223" i="3"/>
  <c r="BF224" i="3" s="1"/>
  <c r="AK183" i="3"/>
  <c r="AK102" i="3"/>
  <c r="CW103" i="3" s="1"/>
  <c r="AK87" i="3"/>
  <c r="CW88" i="3" s="1"/>
  <c r="AK56" i="3"/>
  <c r="CW57" i="3" s="1"/>
  <c r="AK176" i="3"/>
  <c r="CW177" i="3" s="1"/>
  <c r="AK228" i="3"/>
  <c r="BF229" i="3" s="1"/>
  <c r="AK337" i="3"/>
  <c r="CA338" i="3" s="1"/>
  <c r="AK258" i="3"/>
  <c r="CW259" i="3" s="1"/>
  <c r="AK128" i="3"/>
  <c r="CA129" i="3" s="1"/>
  <c r="AK342" i="3"/>
  <c r="BF343" i="3" s="1"/>
  <c r="AK88" i="3"/>
  <c r="CW89" i="3" s="1"/>
  <c r="AK105" i="3"/>
  <c r="P12" i="3"/>
  <c r="AK203" i="3"/>
  <c r="CA204" i="3" s="1"/>
  <c r="AK281" i="3"/>
  <c r="BF282" i="3" s="1"/>
  <c r="AK209" i="3"/>
  <c r="AK284" i="3"/>
  <c r="AK336" i="3"/>
  <c r="CW337" i="3" s="1"/>
  <c r="AK367" i="3"/>
  <c r="CW368" i="3" s="1"/>
  <c r="AK124" i="3"/>
  <c r="CW125" i="3" s="1"/>
  <c r="AK304" i="3"/>
  <c r="CW305" i="3" s="1"/>
  <c r="AK37" i="3"/>
  <c r="CW38" i="3" s="1"/>
  <c r="AK231" i="3"/>
  <c r="CA232" i="3" s="1"/>
  <c r="N141" i="3"/>
  <c r="N264" i="3"/>
  <c r="N146" i="3"/>
  <c r="N292" i="3"/>
  <c r="AK101" i="3"/>
  <c r="AK44" i="3"/>
  <c r="CW45" i="3" s="1"/>
  <c r="AK131" i="3"/>
  <c r="BF132" i="3" s="1"/>
  <c r="AK261" i="3"/>
  <c r="AK153" i="3"/>
  <c r="BF154" i="3" s="1"/>
  <c r="AK45" i="3"/>
  <c r="AK276" i="3"/>
  <c r="CW277" i="3" s="1"/>
  <c r="AK341" i="3"/>
  <c r="CA342" i="3" s="1"/>
  <c r="AK28" i="3"/>
  <c r="CA29" i="3" s="1"/>
  <c r="AK134" i="3"/>
  <c r="BF135" i="3" s="1"/>
  <c r="AK64" i="3"/>
  <c r="CW65" i="3" s="1"/>
  <c r="AK84" i="3"/>
  <c r="BF85" i="3" s="1"/>
  <c r="AK200" i="3"/>
  <c r="AK349" i="3"/>
  <c r="BF350" i="3" s="1"/>
  <c r="AK359" i="3"/>
  <c r="BF360" i="3" s="1"/>
  <c r="AK250" i="3"/>
  <c r="BF251" i="3" s="1"/>
  <c r="AK204" i="3"/>
  <c r="BF205" i="3" s="1"/>
  <c r="AK49" i="3"/>
  <c r="CW50" i="3" s="1"/>
  <c r="AK65" i="3"/>
  <c r="CW66" i="3" s="1"/>
  <c r="AK59" i="3"/>
  <c r="BF60" i="3" s="1"/>
  <c r="AK373" i="3"/>
  <c r="AK137" i="3"/>
  <c r="BF138" i="3" s="1"/>
  <c r="AK358" i="3"/>
  <c r="AK26" i="3"/>
  <c r="CA27" i="3" s="1"/>
  <c r="AK213" i="3"/>
  <c r="CW214" i="3" s="1"/>
  <c r="AK51" i="3"/>
  <c r="CW52" i="3" s="1"/>
  <c r="AK47" i="3"/>
  <c r="CA48" i="3" s="1"/>
  <c r="AK332" i="3"/>
  <c r="AK316" i="3"/>
  <c r="BF317" i="3" s="1"/>
  <c r="AK167" i="3"/>
  <c r="CA168" i="3" s="1"/>
  <c r="AK352" i="3"/>
  <c r="CA353" i="3" s="1"/>
  <c r="AK360" i="3"/>
  <c r="CW361" i="3" s="1"/>
  <c r="AK191" i="3"/>
  <c r="CW192" i="3" s="1"/>
  <c r="AK82" i="3"/>
  <c r="CW83" i="3" s="1"/>
  <c r="AK370" i="3"/>
  <c r="CA371" i="3" s="1"/>
  <c r="AK309" i="3"/>
  <c r="CA310" i="3" s="1"/>
  <c r="AK92" i="3"/>
  <c r="CA93" i="3" s="1"/>
  <c r="AK298" i="3"/>
  <c r="AK245" i="3"/>
  <c r="CW246" i="3" s="1"/>
  <c r="AK24" i="3"/>
  <c r="CW25" i="3" s="1"/>
  <c r="AK212" i="3"/>
  <c r="AK308" i="3"/>
  <c r="CW309" i="3" s="1"/>
  <c r="BF371" i="3"/>
  <c r="N100" i="3"/>
  <c r="BF189" i="3"/>
  <c r="BF143" i="3"/>
  <c r="BF126" i="3"/>
  <c r="N275" i="3"/>
  <c r="N57" i="3"/>
  <c r="N265" i="3"/>
  <c r="N32" i="3"/>
  <c r="N24" i="3"/>
  <c r="N263" i="3"/>
  <c r="N66" i="3"/>
  <c r="N331" i="3"/>
  <c r="N241" i="3"/>
  <c r="BF370" i="3"/>
  <c r="BF258" i="3"/>
  <c r="BF320" i="3"/>
  <c r="BF149" i="3"/>
  <c r="BF102" i="3"/>
  <c r="BF22" i="3"/>
  <c r="N128" i="3"/>
  <c r="BF203" i="3"/>
  <c r="N120" i="3"/>
  <c r="N302" i="3"/>
  <c r="N272" i="3"/>
  <c r="N329" i="3"/>
  <c r="N328" i="3"/>
  <c r="N327" i="3"/>
  <c r="N340" i="3"/>
  <c r="BF163" i="3"/>
  <c r="CV49" i="3"/>
  <c r="BZ49" i="3"/>
  <c r="BE49" i="3"/>
  <c r="BZ376" i="3"/>
  <c r="CV376" i="3"/>
  <c r="BE376" i="3"/>
  <c r="BZ297" i="3"/>
  <c r="CV297" i="3"/>
  <c r="BE297" i="3"/>
  <c r="BZ157" i="3"/>
  <c r="BE157" i="3"/>
  <c r="CV157" i="3"/>
  <c r="BE333" i="3"/>
  <c r="CV333" i="3"/>
  <c r="BZ333" i="3"/>
  <c r="BZ345" i="3"/>
  <c r="CV345" i="3"/>
  <c r="BE345" i="3"/>
  <c r="BE124" i="3"/>
  <c r="BZ124" i="3"/>
  <c r="CV124" i="3"/>
  <c r="BE359" i="3"/>
  <c r="BZ359" i="3"/>
  <c r="CV359" i="3"/>
  <c r="BZ225" i="3"/>
  <c r="CV225" i="3"/>
  <c r="BE225" i="3"/>
  <c r="BE23" i="3"/>
  <c r="CV23" i="3"/>
  <c r="BZ23" i="3"/>
  <c r="CV21" i="3"/>
  <c r="BE21" i="3"/>
  <c r="BZ21" i="3"/>
  <c r="CV327" i="3"/>
  <c r="BE327" i="3"/>
  <c r="BZ327" i="3"/>
  <c r="BE149" i="3"/>
  <c r="BZ149" i="3"/>
  <c r="CV149" i="3"/>
  <c r="BZ233" i="3"/>
  <c r="CV233" i="3"/>
  <c r="BE233" i="3"/>
  <c r="BE331" i="3"/>
  <c r="BZ331" i="3"/>
  <c r="CV331" i="3"/>
  <c r="BE318" i="3"/>
  <c r="CV318" i="3"/>
  <c r="BZ318" i="3"/>
  <c r="BE370" i="3"/>
  <c r="CV370" i="3"/>
  <c r="BZ370" i="3"/>
  <c r="BZ50" i="3"/>
  <c r="BE50" i="3"/>
  <c r="CV50" i="3"/>
  <c r="BE26" i="3"/>
  <c r="BZ26" i="3"/>
  <c r="CV26" i="3"/>
  <c r="BZ351" i="3"/>
  <c r="CV351" i="3"/>
  <c r="BE351" i="3"/>
  <c r="BZ127" i="3"/>
  <c r="CV127" i="3"/>
  <c r="BE127" i="3"/>
  <c r="BE86" i="3"/>
  <c r="CV86" i="3"/>
  <c r="BZ86" i="3"/>
  <c r="BZ111" i="3"/>
  <c r="CV111" i="3"/>
  <c r="BE111" i="3"/>
  <c r="BZ315" i="3"/>
  <c r="BE315" i="3"/>
  <c r="CV315" i="3"/>
  <c r="BE84" i="3"/>
  <c r="BZ84" i="3"/>
  <c r="CV84" i="3"/>
  <c r="BE220" i="3"/>
  <c r="BZ220" i="3"/>
  <c r="CV220" i="3"/>
  <c r="BZ74" i="3"/>
  <c r="CV74" i="3"/>
  <c r="BE74" i="3"/>
  <c r="BE78" i="3"/>
  <c r="BZ78" i="3"/>
  <c r="CV78" i="3"/>
  <c r="BE263" i="3"/>
  <c r="BZ263" i="3"/>
  <c r="CV263" i="3"/>
  <c r="BZ102" i="3"/>
  <c r="CV102" i="3"/>
  <c r="BE102" i="3"/>
  <c r="BZ374" i="3"/>
  <c r="BE374" i="3"/>
  <c r="CV374" i="3"/>
  <c r="BZ215" i="3"/>
  <c r="CV215" i="3"/>
  <c r="BE215" i="3"/>
  <c r="CV330" i="3"/>
  <c r="BZ330" i="3"/>
  <c r="BE330" i="3"/>
  <c r="BZ303" i="3"/>
  <c r="CV303" i="3"/>
  <c r="BE303" i="3"/>
  <c r="BZ379" i="3"/>
  <c r="BE379" i="3"/>
  <c r="CV379" i="3"/>
  <c r="CV170" i="3"/>
  <c r="BE170" i="3"/>
  <c r="BZ170" i="3"/>
  <c r="BZ255" i="3"/>
  <c r="CV255" i="3"/>
  <c r="BE255" i="3"/>
  <c r="BE306" i="3"/>
  <c r="CV306" i="3"/>
  <c r="BZ306" i="3"/>
  <c r="CV79" i="3"/>
  <c r="BE79" i="3"/>
  <c r="BZ79" i="3"/>
  <c r="BE271" i="3"/>
  <c r="CV271" i="3"/>
  <c r="BZ271" i="3"/>
  <c r="BZ253" i="3"/>
  <c r="CV253" i="3"/>
  <c r="BE253" i="3"/>
  <c r="BE36" i="3"/>
  <c r="CV36" i="3"/>
  <c r="BZ36" i="3"/>
  <c r="BZ294" i="3"/>
  <c r="CV294" i="3"/>
  <c r="BE294" i="3"/>
  <c r="CV231" i="3"/>
  <c r="BZ231" i="3"/>
  <c r="BE231" i="3"/>
  <c r="BZ62" i="3"/>
  <c r="BE62" i="3"/>
  <c r="CV62" i="3"/>
  <c r="N336" i="3"/>
  <c r="P66" i="12"/>
  <c r="R10" i="3" s="1"/>
  <c r="N203" i="3"/>
  <c r="N166" i="3"/>
  <c r="N300" i="3"/>
  <c r="N310" i="3"/>
  <c r="N346" i="3"/>
  <c r="CV138" i="3"/>
  <c r="BE138" i="3"/>
  <c r="BZ138" i="3"/>
  <c r="CV110" i="3"/>
  <c r="BZ110" i="3"/>
  <c r="BE110" i="3"/>
  <c r="BE107" i="3"/>
  <c r="CV107" i="3"/>
  <c r="BZ107" i="3"/>
  <c r="BE312" i="3"/>
  <c r="CV312" i="3"/>
  <c r="BZ312" i="3"/>
  <c r="CV226" i="3"/>
  <c r="BZ226" i="3"/>
  <c r="BE226" i="3"/>
  <c r="BE299" i="3"/>
  <c r="BZ299" i="3"/>
  <c r="CV299" i="3"/>
  <c r="BZ73" i="3"/>
  <c r="BE73" i="3"/>
  <c r="CV73" i="3"/>
  <c r="BE378" i="3"/>
  <c r="CV378" i="3"/>
  <c r="BZ378" i="3"/>
  <c r="BE187" i="3"/>
  <c r="CV187" i="3"/>
  <c r="BZ187" i="3"/>
  <c r="BE188" i="3"/>
  <c r="CV188" i="3"/>
  <c r="BZ188" i="3"/>
  <c r="CV38" i="3"/>
  <c r="BE38" i="3"/>
  <c r="BZ38" i="3"/>
  <c r="BZ369" i="3"/>
  <c r="BE369" i="3"/>
  <c r="CV369" i="3"/>
  <c r="BE136" i="3"/>
  <c r="BZ136" i="3"/>
  <c r="CV136" i="3"/>
  <c r="CV154" i="3"/>
  <c r="BZ154" i="3"/>
  <c r="BE154" i="3"/>
  <c r="CV162" i="3"/>
  <c r="BE162" i="3"/>
  <c r="BZ162" i="3"/>
  <c r="CV280" i="3"/>
  <c r="BE280" i="3"/>
  <c r="BZ280" i="3"/>
  <c r="BZ132" i="3"/>
  <c r="BE132" i="3"/>
  <c r="CV132" i="3"/>
  <c r="BZ34" i="3"/>
  <c r="CV34" i="3"/>
  <c r="BE34" i="3"/>
  <c r="CV371" i="3"/>
  <c r="BE371" i="3"/>
  <c r="BZ371" i="3"/>
  <c r="BZ131" i="3"/>
  <c r="BE131" i="3"/>
  <c r="CV131" i="3"/>
  <c r="CV186" i="3"/>
  <c r="BE186" i="3"/>
  <c r="BZ186" i="3"/>
  <c r="CV172" i="3"/>
  <c r="BE172" i="3"/>
  <c r="BZ172" i="3"/>
  <c r="BZ58" i="3"/>
  <c r="BE58" i="3"/>
  <c r="CV58" i="3"/>
  <c r="BE182" i="3"/>
  <c r="CV182" i="3"/>
  <c r="BZ182" i="3"/>
  <c r="CV63" i="3"/>
  <c r="BE63" i="3"/>
  <c r="BZ63" i="3"/>
  <c r="CV275" i="3"/>
  <c r="BZ275" i="3"/>
  <c r="O275" i="3" s="1"/>
  <c r="BE275" i="3"/>
  <c r="BZ90" i="3"/>
  <c r="CV90" i="3"/>
  <c r="BE90" i="3"/>
  <c r="CV241" i="3"/>
  <c r="BE241" i="3"/>
  <c r="BZ241" i="3"/>
  <c r="BZ200" i="3"/>
  <c r="BE200" i="3"/>
  <c r="CV200" i="3"/>
  <c r="BZ125" i="3"/>
  <c r="CV125" i="3"/>
  <c r="BE125" i="3"/>
  <c r="BZ75" i="3"/>
  <c r="CV75" i="3"/>
  <c r="BE75" i="3"/>
  <c r="CV310" i="3"/>
  <c r="BE310" i="3"/>
  <c r="BZ310" i="3"/>
  <c r="CV358" i="3"/>
  <c r="BZ358" i="3"/>
  <c r="BE358" i="3"/>
  <c r="BZ232" i="3"/>
  <c r="BE232" i="3"/>
  <c r="CV232" i="3"/>
  <c r="BZ243" i="3"/>
  <c r="CV243" i="3"/>
  <c r="BE243" i="3"/>
  <c r="CV44" i="3"/>
  <c r="BE44" i="3"/>
  <c r="BZ44" i="3"/>
  <c r="CV344" i="3"/>
  <c r="BE344" i="3"/>
  <c r="BZ344" i="3"/>
  <c r="CV325" i="3"/>
  <c r="BZ325" i="3"/>
  <c r="BE325" i="3"/>
  <c r="BE282" i="3"/>
  <c r="CV282" i="3"/>
  <c r="BZ282" i="3"/>
  <c r="O282" i="3" s="1"/>
  <c r="CV109" i="3"/>
  <c r="BE109" i="3"/>
  <c r="BZ109" i="3"/>
  <c r="CV80" i="3"/>
  <c r="BE80" i="3"/>
  <c r="BZ80" i="3"/>
  <c r="BZ202" i="3"/>
  <c r="CV202" i="3"/>
  <c r="O202" i="3" s="1"/>
  <c r="BE202" i="3"/>
  <c r="BE185" i="3"/>
  <c r="CV185" i="3"/>
  <c r="BZ185" i="3"/>
  <c r="BZ24" i="3"/>
  <c r="BE24" i="3"/>
  <c r="CV24" i="3"/>
  <c r="CV144" i="3"/>
  <c r="BZ144" i="3"/>
  <c r="BE144" i="3"/>
  <c r="CW19" i="3"/>
  <c r="P19" i="3"/>
  <c r="BZ181" i="3"/>
  <c r="CV181" i="3"/>
  <c r="BE181" i="3"/>
  <c r="CV177" i="3"/>
  <c r="BE177" i="3"/>
  <c r="BZ177" i="3"/>
  <c r="BE27" i="3"/>
  <c r="CV27" i="3"/>
  <c r="BZ27" i="3"/>
  <c r="BZ166" i="3"/>
  <c r="BE166" i="3"/>
  <c r="CV166" i="3"/>
  <c r="CV83" i="3"/>
  <c r="BZ83" i="3"/>
  <c r="BE83" i="3"/>
  <c r="BE316" i="3"/>
  <c r="BZ316" i="3"/>
  <c r="CV316" i="3"/>
  <c r="CV343" i="3"/>
  <c r="BE343" i="3"/>
  <c r="BZ343" i="3"/>
  <c r="BE204" i="3"/>
  <c r="CV204" i="3"/>
  <c r="BZ204" i="3"/>
  <c r="CV54" i="3"/>
  <c r="BZ54" i="3"/>
  <c r="O54" i="3" s="1"/>
  <c r="BE54" i="3"/>
  <c r="BE142" i="3"/>
  <c r="CV142" i="3"/>
  <c r="BZ142" i="3"/>
  <c r="BE37" i="3"/>
  <c r="BZ37" i="3"/>
  <c r="CV37" i="3"/>
  <c r="BE150" i="3"/>
  <c r="CV150" i="3"/>
  <c r="BZ150" i="3"/>
  <c r="O150" i="3" s="1"/>
  <c r="CV120" i="3"/>
  <c r="BZ120" i="3"/>
  <c r="BE120" i="3"/>
  <c r="BZ103" i="3"/>
  <c r="CV103" i="3"/>
  <c r="BE103" i="3"/>
  <c r="CV267" i="3"/>
  <c r="BE267" i="3"/>
  <c r="BZ267" i="3"/>
  <c r="CV171" i="3"/>
  <c r="BE171" i="3"/>
  <c r="BZ171" i="3"/>
  <c r="CV113" i="3"/>
  <c r="BE113" i="3"/>
  <c r="BZ113" i="3"/>
  <c r="BE324" i="3"/>
  <c r="BZ324" i="3"/>
  <c r="CV324" i="3"/>
  <c r="CV105" i="3"/>
  <c r="BE105" i="3"/>
  <c r="BZ105" i="3"/>
  <c r="BE165" i="3"/>
  <c r="CV165" i="3"/>
  <c r="BZ165" i="3"/>
  <c r="CV340" i="3"/>
  <c r="BZ340" i="3"/>
  <c r="BE340" i="3"/>
  <c r="BE158" i="3"/>
  <c r="CV158" i="3"/>
  <c r="BZ158" i="3"/>
  <c r="CV121" i="3"/>
  <c r="BZ121" i="3"/>
  <c r="BE121" i="3"/>
  <c r="CV320" i="3"/>
  <c r="BZ320" i="3"/>
  <c r="BE320" i="3"/>
  <c r="BZ146" i="3"/>
  <c r="CV146" i="3"/>
  <c r="BE146" i="3"/>
  <c r="CV169" i="3"/>
  <c r="BE169" i="3"/>
  <c r="BZ169" i="3"/>
  <c r="BZ104" i="3"/>
  <c r="BE104" i="3"/>
  <c r="CV104" i="3"/>
  <c r="BE268" i="3"/>
  <c r="BZ268" i="3"/>
  <c r="CV268" i="3"/>
  <c r="CV56" i="3"/>
  <c r="BE56" i="3"/>
  <c r="BZ56" i="3"/>
  <c r="CV302" i="3"/>
  <c r="BE302" i="3"/>
  <c r="BZ302" i="3"/>
  <c r="BZ283" i="3"/>
  <c r="BE283" i="3"/>
  <c r="CV283" i="3"/>
  <c r="CV212" i="3"/>
  <c r="BZ212" i="3"/>
  <c r="BE212" i="3"/>
  <c r="BZ173" i="3"/>
  <c r="BE173" i="3"/>
  <c r="CV173" i="3"/>
  <c r="BE362" i="3"/>
  <c r="CV362" i="3"/>
  <c r="BZ362" i="3"/>
  <c r="CV117" i="3"/>
  <c r="BE117" i="3"/>
  <c r="BZ117" i="3"/>
  <c r="BZ298" i="3"/>
  <c r="CV298" i="3"/>
  <c r="BE298" i="3"/>
  <c r="BZ261" i="3"/>
  <c r="CV261" i="3"/>
  <c r="BE261" i="3"/>
  <c r="BE347" i="3"/>
  <c r="BZ347" i="3"/>
  <c r="CV347" i="3"/>
  <c r="CV67" i="3"/>
  <c r="BZ67" i="3"/>
  <c r="O67" i="3" s="1"/>
  <c r="BE67" i="3"/>
  <c r="CV317" i="3"/>
  <c r="BE317" i="3"/>
  <c r="BZ317" i="3"/>
  <c r="CV89" i="3"/>
  <c r="BZ89" i="3"/>
  <c r="BE89" i="3"/>
  <c r="CV380" i="3"/>
  <c r="BZ380" i="3"/>
  <c r="BE380" i="3"/>
  <c r="CV193" i="3"/>
  <c r="BZ193" i="3"/>
  <c r="BE193" i="3"/>
  <c r="BZ31" i="3"/>
  <c r="CV31" i="3"/>
  <c r="BE31" i="3"/>
  <c r="BE196" i="3"/>
  <c r="BZ196" i="3"/>
  <c r="CV196" i="3"/>
  <c r="BF264" i="3"/>
  <c r="CW264" i="3"/>
  <c r="P264" i="3" s="1"/>
  <c r="CW323" i="3"/>
  <c r="BF323" i="3"/>
  <c r="BF148" i="3"/>
  <c r="CA148" i="3"/>
  <c r="CW193" i="3"/>
  <c r="CA193" i="3"/>
  <c r="BF329" i="3"/>
  <c r="CA329" i="3"/>
  <c r="BZ119" i="3"/>
  <c r="BE119" i="3"/>
  <c r="CV119" i="3"/>
  <c r="BZ45" i="3"/>
  <c r="BE45" i="3"/>
  <c r="CV45" i="3"/>
  <c r="CV277" i="3"/>
  <c r="BE277" i="3"/>
  <c r="BZ277" i="3"/>
  <c r="BZ216" i="3"/>
  <c r="BE216" i="3"/>
  <c r="CV216" i="3"/>
  <c r="BE301" i="3"/>
  <c r="BZ301" i="3"/>
  <c r="CV301" i="3"/>
  <c r="BZ71" i="3"/>
  <c r="CV71" i="3"/>
  <c r="BE71" i="3"/>
  <c r="CV348" i="3"/>
  <c r="BE348" i="3"/>
  <c r="BZ348" i="3"/>
  <c r="BE112" i="3"/>
  <c r="CV112" i="3"/>
  <c r="BZ112" i="3"/>
  <c r="CV322" i="3"/>
  <c r="BE322" i="3"/>
  <c r="BZ322" i="3"/>
  <c r="BE195" i="3"/>
  <c r="CV195" i="3"/>
  <c r="BZ195" i="3"/>
  <c r="BZ217" i="3"/>
  <c r="BE217" i="3"/>
  <c r="CV217" i="3"/>
  <c r="CV156" i="3"/>
  <c r="BZ156" i="3"/>
  <c r="BE156" i="3"/>
  <c r="CV290" i="3"/>
  <c r="BE290" i="3"/>
  <c r="BZ290" i="3"/>
  <c r="BE32" i="3"/>
  <c r="CV32" i="3"/>
  <c r="BZ32" i="3"/>
  <c r="CV254" i="3"/>
  <c r="BE254" i="3"/>
  <c r="BZ254" i="3"/>
  <c r="BE307" i="3"/>
  <c r="CV307" i="3"/>
  <c r="BZ307" i="3"/>
  <c r="BZ199" i="3"/>
  <c r="CV199" i="3"/>
  <c r="BE199" i="3"/>
  <c r="BZ251" i="3"/>
  <c r="CV251" i="3"/>
  <c r="BE251" i="3"/>
  <c r="BZ189" i="3"/>
  <c r="CV189" i="3"/>
  <c r="BE189" i="3"/>
  <c r="BZ246" i="3"/>
  <c r="BE246" i="3"/>
  <c r="CV246" i="3"/>
  <c r="BZ91" i="3"/>
  <c r="BE91" i="3"/>
  <c r="CV91" i="3"/>
  <c r="BE256" i="3"/>
  <c r="BZ256" i="3"/>
  <c r="CV256" i="3"/>
  <c r="BZ39" i="3"/>
  <c r="CV39" i="3"/>
  <c r="BE39" i="3"/>
  <c r="BZ279" i="3"/>
  <c r="CV279" i="3"/>
  <c r="BE279" i="3"/>
  <c r="CV229" i="3"/>
  <c r="BE229" i="3"/>
  <c r="BZ229" i="3"/>
  <c r="BZ206" i="3"/>
  <c r="CV206" i="3"/>
  <c r="BE206" i="3"/>
  <c r="CV377" i="3"/>
  <c r="BZ377" i="3"/>
  <c r="BE377" i="3"/>
  <c r="BZ95" i="3"/>
  <c r="CV95" i="3"/>
  <c r="BE95" i="3"/>
  <c r="BE314" i="3"/>
  <c r="CV314" i="3"/>
  <c r="BZ314" i="3"/>
  <c r="BZ224" i="3"/>
  <c r="CV224" i="3"/>
  <c r="BE224" i="3"/>
  <c r="BZ305" i="3"/>
  <c r="BE305" i="3"/>
  <c r="CV305" i="3"/>
  <c r="CV40" i="3"/>
  <c r="BE40" i="3"/>
  <c r="BZ40" i="3"/>
  <c r="BZ363" i="3"/>
  <c r="CV363" i="3"/>
  <c r="BE363" i="3"/>
  <c r="CV141" i="3"/>
  <c r="BZ141" i="3"/>
  <c r="BE141" i="3"/>
  <c r="CV240" i="3"/>
  <c r="BZ240" i="3"/>
  <c r="BE240" i="3"/>
  <c r="BZ259" i="3"/>
  <c r="CV259" i="3"/>
  <c r="BE259" i="3"/>
  <c r="CV35" i="3"/>
  <c r="BZ35" i="3"/>
  <c r="BE35" i="3"/>
  <c r="CV29" i="3"/>
  <c r="BZ29" i="3"/>
  <c r="BE29" i="3"/>
  <c r="BE77" i="3"/>
  <c r="BZ77" i="3"/>
  <c r="CV77" i="3"/>
  <c r="BZ179" i="3"/>
  <c r="BE179" i="3"/>
  <c r="CV179" i="3"/>
  <c r="CV334" i="3"/>
  <c r="BE334" i="3"/>
  <c r="BZ334" i="3"/>
  <c r="CV66" i="3"/>
  <c r="BE66" i="3"/>
  <c r="BZ66" i="3"/>
  <c r="BE266" i="3"/>
  <c r="BZ266" i="3"/>
  <c r="CV266" i="3"/>
  <c r="CV265" i="3"/>
  <c r="BZ265" i="3"/>
  <c r="BE265" i="3"/>
  <c r="CV65" i="3"/>
  <c r="BZ65" i="3"/>
  <c r="BE65" i="3"/>
  <c r="N135" i="3"/>
  <c r="N234" i="3"/>
  <c r="N349" i="3"/>
  <c r="N44" i="3"/>
  <c r="N139" i="3"/>
  <c r="N160" i="3"/>
  <c r="N185" i="3"/>
  <c r="N71" i="3"/>
  <c r="N217" i="3"/>
  <c r="CW258" i="3"/>
  <c r="P258" i="3" s="1"/>
  <c r="BZ335" i="3"/>
  <c r="CV335" i="3"/>
  <c r="BE335" i="3"/>
  <c r="BE135" i="3"/>
  <c r="CV135" i="3"/>
  <c r="BZ135" i="3"/>
  <c r="BZ174" i="3"/>
  <c r="BE174" i="3"/>
  <c r="CV174" i="3"/>
  <c r="BZ238" i="3"/>
  <c r="CV238" i="3"/>
  <c r="BE238" i="3"/>
  <c r="BE368" i="3"/>
  <c r="CV368" i="3"/>
  <c r="BZ368" i="3"/>
  <c r="CV108" i="3"/>
  <c r="BE108" i="3"/>
  <c r="BZ108" i="3"/>
  <c r="CV98" i="3"/>
  <c r="BZ98" i="3"/>
  <c r="BE98" i="3"/>
  <c r="CV249" i="3"/>
  <c r="BE249" i="3"/>
  <c r="BZ249" i="3"/>
  <c r="BE213" i="3"/>
  <c r="BZ213" i="3"/>
  <c r="CV213" i="3"/>
  <c r="BZ373" i="3"/>
  <c r="CV373" i="3"/>
  <c r="BE373" i="3"/>
  <c r="BE270" i="3"/>
  <c r="CV270" i="3"/>
  <c r="BZ270" i="3"/>
  <c r="BZ68" i="3"/>
  <c r="CV68" i="3"/>
  <c r="BE68" i="3"/>
  <c r="CV366" i="3"/>
  <c r="BE366" i="3"/>
  <c r="BZ366" i="3"/>
  <c r="BE99" i="3"/>
  <c r="BZ99" i="3"/>
  <c r="CV99" i="3"/>
  <c r="BE242" i="3"/>
  <c r="BZ242" i="3"/>
  <c r="CV242" i="3"/>
  <c r="CV191" i="3"/>
  <c r="BZ191" i="3"/>
  <c r="BE191" i="3"/>
  <c r="CV248" i="3"/>
  <c r="BZ248" i="3"/>
  <c r="BE248" i="3"/>
  <c r="CV284" i="3"/>
  <c r="BE284" i="3"/>
  <c r="BZ284" i="3"/>
  <c r="CV258" i="3"/>
  <c r="BZ258" i="3"/>
  <c r="BE258" i="3"/>
  <c r="BZ197" i="3"/>
  <c r="BE197" i="3"/>
  <c r="CV197" i="3"/>
  <c r="CV350" i="3"/>
  <c r="BE350" i="3"/>
  <c r="BZ350" i="3"/>
  <c r="CV273" i="3"/>
  <c r="BZ273" i="3"/>
  <c r="BE273" i="3"/>
  <c r="BZ128" i="3"/>
  <c r="CV128" i="3"/>
  <c r="BE128" i="3"/>
  <c r="BZ152" i="3"/>
  <c r="BE152" i="3"/>
  <c r="CV152" i="3"/>
  <c r="BZ336" i="3"/>
  <c r="CV336" i="3"/>
  <c r="BE336" i="3"/>
  <c r="BZ211" i="3"/>
  <c r="CV211" i="3"/>
  <c r="BE211" i="3"/>
  <c r="BZ140" i="3"/>
  <c r="BE140" i="3"/>
  <c r="CV140" i="3"/>
  <c r="BE46" i="3"/>
  <c r="CV46" i="3"/>
  <c r="BZ46" i="3"/>
  <c r="BZ167" i="3"/>
  <c r="CV167" i="3"/>
  <c r="BE167" i="3"/>
  <c r="BZ151" i="3"/>
  <c r="BE151" i="3"/>
  <c r="CV151" i="3"/>
  <c r="CV289" i="3"/>
  <c r="BE289" i="3"/>
  <c r="BZ289" i="3"/>
  <c r="CV123" i="3"/>
  <c r="BE123" i="3"/>
  <c r="BZ123" i="3"/>
  <c r="BE219" i="3"/>
  <c r="CV219" i="3"/>
  <c r="BZ219" i="3"/>
  <c r="BZ311" i="3"/>
  <c r="CV311" i="3"/>
  <c r="BE311" i="3"/>
  <c r="BE237" i="3"/>
  <c r="CV237" i="3"/>
  <c r="BZ237" i="3"/>
  <c r="BZ346" i="3"/>
  <c r="CV346" i="3"/>
  <c r="BE346" i="3"/>
  <c r="CV278" i="3"/>
  <c r="BE278" i="3"/>
  <c r="BZ278" i="3"/>
  <c r="BE161" i="3"/>
  <c r="CV161" i="3"/>
  <c r="BZ161" i="3"/>
  <c r="CV130" i="3"/>
  <c r="BZ130" i="3"/>
  <c r="BE130" i="3"/>
  <c r="BZ155" i="3"/>
  <c r="BE155" i="3"/>
  <c r="CV155" i="3"/>
  <c r="CV291" i="3"/>
  <c r="BE291" i="3"/>
  <c r="BZ291" i="3"/>
  <c r="BZ361" i="3"/>
  <c r="CV361" i="3"/>
  <c r="BE361" i="3"/>
  <c r="CV96" i="3"/>
  <c r="BZ96" i="3"/>
  <c r="BE96" i="3"/>
  <c r="BE272" i="3"/>
  <c r="BZ272" i="3"/>
  <c r="CV272" i="3"/>
  <c r="CV287" i="3"/>
  <c r="BZ287" i="3"/>
  <c r="BE287" i="3"/>
  <c r="AK377" i="3"/>
  <c r="AK143" i="3"/>
  <c r="AK146" i="3"/>
  <c r="AK104" i="3"/>
  <c r="AK73" i="3"/>
  <c r="AK237" i="3"/>
  <c r="AK127" i="3"/>
  <c r="AK36" i="3"/>
  <c r="AK326" i="3"/>
  <c r="AK41" i="3"/>
  <c r="AK291" i="3"/>
  <c r="AK264" i="3"/>
  <c r="AK272" i="3"/>
  <c r="AK63" i="3"/>
  <c r="AK80" i="3"/>
  <c r="BZ349" i="3"/>
  <c r="CV349" i="3"/>
  <c r="BE349" i="3"/>
  <c r="BZ175" i="3"/>
  <c r="CV175" i="3"/>
  <c r="BE175" i="3"/>
  <c r="BE296" i="3"/>
  <c r="CV296" i="3"/>
  <c r="BZ296" i="3"/>
  <c r="BE85" i="3"/>
  <c r="BZ85" i="3"/>
  <c r="CV85" i="3"/>
  <c r="BZ300" i="3"/>
  <c r="CV300" i="3"/>
  <c r="BE300" i="3"/>
  <c r="CV250" i="3"/>
  <c r="BE250" i="3"/>
  <c r="BZ250" i="3"/>
  <c r="CV309" i="3"/>
  <c r="BZ309" i="3"/>
  <c r="BE309" i="3"/>
  <c r="CV33" i="3"/>
  <c r="BE33" i="3"/>
  <c r="BZ33" i="3"/>
  <c r="BE52" i="3"/>
  <c r="BZ52" i="3"/>
  <c r="CV52" i="3"/>
  <c r="BE145" i="3"/>
  <c r="BZ145" i="3"/>
  <c r="CV145" i="3"/>
  <c r="BE207" i="3"/>
  <c r="CV207" i="3"/>
  <c r="BZ207" i="3"/>
  <c r="BZ126" i="3"/>
  <c r="CV126" i="3"/>
  <c r="BE126" i="3"/>
  <c r="BE42" i="3"/>
  <c r="BZ42" i="3"/>
  <c r="CV42" i="3"/>
  <c r="BZ332" i="3"/>
  <c r="BE332" i="3"/>
  <c r="CV332" i="3"/>
  <c r="BE87" i="3"/>
  <c r="BZ87" i="3"/>
  <c r="CV87" i="3"/>
  <c r="CV122" i="3"/>
  <c r="BZ122" i="3"/>
  <c r="BE122" i="3"/>
  <c r="BZ252" i="3"/>
  <c r="CV252" i="3"/>
  <c r="BE252" i="3"/>
  <c r="CV101" i="3"/>
  <c r="BE101" i="3"/>
  <c r="BZ101" i="3"/>
  <c r="CV51" i="3"/>
  <c r="BE51" i="3"/>
  <c r="BZ51" i="3"/>
  <c r="BZ88" i="3"/>
  <c r="BE88" i="3"/>
  <c r="CV88" i="3"/>
  <c r="BE178" i="3"/>
  <c r="CV178" i="3"/>
  <c r="BZ178" i="3"/>
  <c r="BZ209" i="3"/>
  <c r="BE209" i="3"/>
  <c r="CV209" i="3"/>
  <c r="BE59" i="3"/>
  <c r="CV59" i="3"/>
  <c r="BZ59" i="3"/>
  <c r="BE43" i="3"/>
  <c r="CV43" i="3"/>
  <c r="BZ43" i="3"/>
  <c r="CV47" i="3"/>
  <c r="BZ47" i="3"/>
  <c r="O47" i="3" s="1"/>
  <c r="BE47" i="3"/>
  <c r="BZ184" i="3"/>
  <c r="CV184" i="3"/>
  <c r="BE184" i="3"/>
  <c r="CV257" i="3"/>
  <c r="BZ257" i="3"/>
  <c r="BE257" i="3"/>
  <c r="BZ70" i="3"/>
  <c r="CV70" i="3"/>
  <c r="BE70" i="3"/>
  <c r="BE25" i="3"/>
  <c r="BZ25" i="3"/>
  <c r="CV25" i="3"/>
  <c r="BE276" i="3"/>
  <c r="BZ276" i="3"/>
  <c r="CV276" i="3"/>
  <c r="BE183" i="3"/>
  <c r="BZ183" i="3"/>
  <c r="CV183" i="3"/>
  <c r="CV147" i="3"/>
  <c r="BE147" i="3"/>
  <c r="BZ147" i="3"/>
  <c r="CV163" i="3"/>
  <c r="BE163" i="3"/>
  <c r="BZ163" i="3"/>
  <c r="BZ286" i="3"/>
  <c r="CV286" i="3"/>
  <c r="BE286" i="3"/>
  <c r="BE230" i="3"/>
  <c r="CV230" i="3"/>
  <c r="BZ230" i="3"/>
  <c r="BE60" i="3"/>
  <c r="BZ60" i="3"/>
  <c r="CV60" i="3"/>
  <c r="BE339" i="3"/>
  <c r="CV339" i="3"/>
  <c r="BZ339" i="3"/>
  <c r="CV153" i="3"/>
  <c r="BE153" i="3"/>
  <c r="BZ153" i="3"/>
  <c r="CV133" i="3"/>
  <c r="BE133" i="3"/>
  <c r="BZ133" i="3"/>
  <c r="O133" i="3" s="1"/>
  <c r="CV326" i="3"/>
  <c r="BE326" i="3"/>
  <c r="BZ326" i="3"/>
  <c r="BZ22" i="3"/>
  <c r="BE22" i="3"/>
  <c r="CV22" i="3"/>
  <c r="BZ48" i="3"/>
  <c r="CV48" i="3"/>
  <c r="BE48" i="3"/>
  <c r="CV364" i="3"/>
  <c r="BE364" i="3"/>
  <c r="BZ364" i="3"/>
  <c r="BZ354" i="3"/>
  <c r="CV354" i="3"/>
  <c r="BE354" i="3"/>
  <c r="BZ208" i="3"/>
  <c r="BE208" i="3"/>
  <c r="CV208" i="3"/>
  <c r="BE176" i="3"/>
  <c r="BZ176" i="3"/>
  <c r="CV176" i="3"/>
  <c r="CV118" i="3"/>
  <c r="BE118" i="3"/>
  <c r="BZ118" i="3"/>
  <c r="BE367" i="3"/>
  <c r="CV367" i="3"/>
  <c r="BZ367" i="3"/>
  <c r="BZ180" i="3"/>
  <c r="BE180" i="3"/>
  <c r="CV180" i="3"/>
  <c r="CV227" i="3"/>
  <c r="BE227" i="3"/>
  <c r="BZ227" i="3"/>
  <c r="CV356" i="3"/>
  <c r="BE356" i="3"/>
  <c r="BZ356" i="3"/>
  <c r="CV274" i="3"/>
  <c r="BE274" i="3"/>
  <c r="BZ274" i="3"/>
  <c r="CV137" i="3"/>
  <c r="BZ137" i="3"/>
  <c r="BE137" i="3"/>
  <c r="CV76" i="3"/>
  <c r="BZ76" i="3"/>
  <c r="BE76" i="3"/>
  <c r="CV28" i="3"/>
  <c r="BE28" i="3"/>
  <c r="BZ28" i="3"/>
  <c r="BE223" i="3"/>
  <c r="CV223" i="3"/>
  <c r="BZ223" i="3"/>
  <c r="BE201" i="3"/>
  <c r="CV201" i="3"/>
  <c r="BZ201" i="3"/>
  <c r="BZ214" i="3"/>
  <c r="CV214" i="3"/>
  <c r="BE214" i="3"/>
  <c r="BE281" i="3"/>
  <c r="CV281" i="3"/>
  <c r="BZ281" i="3"/>
  <c r="CV53" i="3"/>
  <c r="BZ53" i="3"/>
  <c r="BE53" i="3"/>
  <c r="BZ228" i="3"/>
  <c r="BE228" i="3"/>
  <c r="CV228" i="3"/>
  <c r="CV355" i="3"/>
  <c r="BZ355" i="3"/>
  <c r="BE355" i="3"/>
  <c r="BZ319" i="3"/>
  <c r="CV319" i="3"/>
  <c r="BE319" i="3"/>
  <c r="CV30" i="3"/>
  <c r="BZ30" i="3"/>
  <c r="BE30" i="3"/>
  <c r="BZ190" i="3"/>
  <c r="CV190" i="3"/>
  <c r="BE190" i="3"/>
  <c r="BE205" i="3"/>
  <c r="BZ205" i="3"/>
  <c r="CV205" i="3"/>
  <c r="CV338" i="3"/>
  <c r="BE338" i="3"/>
  <c r="BZ338" i="3"/>
  <c r="BE304" i="3"/>
  <c r="CV304" i="3"/>
  <c r="BZ304" i="3"/>
  <c r="CV342" i="3"/>
  <c r="BE342" i="3"/>
  <c r="BZ342" i="3"/>
  <c r="BE168" i="3"/>
  <c r="BZ168" i="3"/>
  <c r="CV168" i="3"/>
  <c r="CV72" i="3"/>
  <c r="BE72" i="3"/>
  <c r="BZ72" i="3"/>
  <c r="CV288" i="3"/>
  <c r="BE288" i="3"/>
  <c r="BZ288" i="3"/>
  <c r="CV93" i="3"/>
  <c r="BZ93" i="3"/>
  <c r="O93" i="3" s="1"/>
  <c r="BE93" i="3"/>
  <c r="CV69" i="3"/>
  <c r="BZ69" i="3"/>
  <c r="BE69" i="3"/>
  <c r="CV94" i="3"/>
  <c r="BZ94" i="3"/>
  <c r="BE94" i="3"/>
  <c r="CV106" i="3"/>
  <c r="BE106" i="3"/>
  <c r="BZ106" i="3"/>
  <c r="CV221" i="3"/>
  <c r="BE221" i="3"/>
  <c r="BZ221" i="3"/>
  <c r="BZ61" i="3"/>
  <c r="BE61" i="3"/>
  <c r="CV61" i="3"/>
  <c r="CV337" i="3"/>
  <c r="BZ337" i="3"/>
  <c r="BE337" i="3"/>
  <c r="BE321" i="3"/>
  <c r="CV321" i="3"/>
  <c r="BZ321" i="3"/>
  <c r="BZ81" i="3"/>
  <c r="CV81" i="3"/>
  <c r="BE81" i="3"/>
  <c r="BE236" i="3"/>
  <c r="BZ236" i="3"/>
  <c r="CV236" i="3"/>
  <c r="CV114" i="3"/>
  <c r="BZ114" i="3"/>
  <c r="BE114" i="3"/>
  <c r="BZ328" i="3"/>
  <c r="BE328" i="3"/>
  <c r="CV328" i="3"/>
  <c r="BZ247" i="3"/>
  <c r="CV247" i="3"/>
  <c r="BE247" i="3"/>
  <c r="CV160" i="3"/>
  <c r="BE160" i="3"/>
  <c r="BZ160" i="3"/>
  <c r="CV194" i="3"/>
  <c r="BZ194" i="3"/>
  <c r="BE194" i="3"/>
  <c r="CV235" i="3"/>
  <c r="BZ235" i="3"/>
  <c r="BE235" i="3"/>
  <c r="CV323" i="3"/>
  <c r="BZ323" i="3"/>
  <c r="O323" i="3" s="1"/>
  <c r="BE323" i="3"/>
  <c r="BE329" i="3"/>
  <c r="BZ329" i="3"/>
  <c r="CV329" i="3"/>
  <c r="N125" i="3"/>
  <c r="N352" i="3"/>
  <c r="N69" i="3"/>
  <c r="N205" i="3"/>
  <c r="N34" i="3"/>
  <c r="N170" i="3"/>
  <c r="N195" i="3"/>
  <c r="N105" i="3"/>
  <c r="N169" i="3"/>
  <c r="N132" i="3"/>
  <c r="N200" i="3"/>
  <c r="N379" i="3"/>
  <c r="N138" i="3"/>
  <c r="N48" i="3"/>
  <c r="N119" i="3"/>
  <c r="BF152" i="3"/>
  <c r="BF77" i="3"/>
  <c r="CV313" i="3"/>
  <c r="BZ313" i="3"/>
  <c r="BE313" i="3"/>
  <c r="CV295" i="3"/>
  <c r="BE295" i="3"/>
  <c r="BZ295" i="3"/>
  <c r="BZ159" i="3"/>
  <c r="CV159" i="3"/>
  <c r="BE159" i="3"/>
  <c r="BE203" i="3"/>
  <c r="CV203" i="3"/>
  <c r="BZ203" i="3"/>
  <c r="BZ239" i="3"/>
  <c r="CV239" i="3"/>
  <c r="BE239" i="3"/>
  <c r="BZ218" i="3"/>
  <c r="CV218" i="3"/>
  <c r="BE218" i="3"/>
  <c r="BZ222" i="3"/>
  <c r="BE222" i="3"/>
  <c r="CV222" i="3"/>
  <c r="BZ82" i="3"/>
  <c r="CV82" i="3"/>
  <c r="BE82" i="3"/>
  <c r="BZ97" i="3"/>
  <c r="CV97" i="3"/>
  <c r="BE97" i="3"/>
  <c r="BE210" i="3"/>
  <c r="CV210" i="3"/>
  <c r="BZ210" i="3"/>
  <c r="BZ269" i="3"/>
  <c r="CV269" i="3"/>
  <c r="BE269" i="3"/>
  <c r="BZ115" i="3"/>
  <c r="CV115" i="3"/>
  <c r="BE115" i="3"/>
  <c r="BE139" i="3"/>
  <c r="BZ139" i="3"/>
  <c r="CV139" i="3"/>
  <c r="BE244" i="3"/>
  <c r="CV244" i="3"/>
  <c r="BZ244" i="3"/>
  <c r="BE41" i="3"/>
  <c r="CV41" i="3"/>
  <c r="BZ41" i="3"/>
  <c r="BZ129" i="3"/>
  <c r="BE129" i="3"/>
  <c r="CV129" i="3"/>
  <c r="BE341" i="3"/>
  <c r="BZ341" i="3"/>
  <c r="CV341" i="3"/>
  <c r="BZ260" i="3"/>
  <c r="BE260" i="3"/>
  <c r="CV260" i="3"/>
  <c r="BZ365" i="3"/>
  <c r="BE365" i="3"/>
  <c r="CV365" i="3"/>
  <c r="CV245" i="3"/>
  <c r="BE245" i="3"/>
  <c r="BZ245" i="3"/>
  <c r="BE116" i="3"/>
  <c r="CV116" i="3"/>
  <c r="BZ116" i="3"/>
  <c r="CV192" i="3"/>
  <c r="BE192" i="3"/>
  <c r="BZ192" i="3"/>
  <c r="BE164" i="3"/>
  <c r="BZ164" i="3"/>
  <c r="CV164" i="3"/>
  <c r="CV375" i="3"/>
  <c r="BE375" i="3"/>
  <c r="BZ375" i="3"/>
  <c r="CV360" i="3"/>
  <c r="BZ360" i="3"/>
  <c r="BE360" i="3"/>
  <c r="CV148" i="3"/>
  <c r="BE148" i="3"/>
  <c r="BZ148" i="3"/>
  <c r="BZ353" i="3"/>
  <c r="BE353" i="3"/>
  <c r="CV353" i="3"/>
  <c r="BZ55" i="3"/>
  <c r="CV55" i="3"/>
  <c r="BE55" i="3"/>
  <c r="BZ372" i="3"/>
  <c r="BE372" i="3"/>
  <c r="CV372" i="3"/>
  <c r="BZ234" i="3"/>
  <c r="BE234" i="3"/>
  <c r="CV234" i="3"/>
  <c r="BZ143" i="3"/>
  <c r="BE143" i="3"/>
  <c r="CV143" i="3"/>
  <c r="BZ357" i="3"/>
  <c r="CV357" i="3"/>
  <c r="BE357" i="3"/>
  <c r="CV292" i="3"/>
  <c r="BE292" i="3"/>
  <c r="BZ292" i="3"/>
  <c r="BZ57" i="3"/>
  <c r="CV57" i="3"/>
  <c r="BE57" i="3"/>
  <c r="CV264" i="3"/>
  <c r="BZ264" i="3"/>
  <c r="BE264" i="3"/>
  <c r="BE285" i="3"/>
  <c r="CV285" i="3"/>
  <c r="BZ285" i="3"/>
  <c r="BZ308" i="3"/>
  <c r="CV308" i="3"/>
  <c r="BE308" i="3"/>
  <c r="BE293" i="3"/>
  <c r="CV293" i="3"/>
  <c r="BZ293" i="3"/>
  <c r="BZ262" i="3"/>
  <c r="CV262" i="3"/>
  <c r="BE262" i="3"/>
  <c r="CV352" i="3"/>
  <c r="BZ352" i="3"/>
  <c r="BE352" i="3"/>
  <c r="CV64" i="3"/>
  <c r="BE64" i="3"/>
  <c r="BZ64" i="3"/>
  <c r="BE92" i="3"/>
  <c r="CV92" i="3"/>
  <c r="BZ92" i="3"/>
  <c r="BE100" i="3"/>
  <c r="CV100" i="3"/>
  <c r="BZ100" i="3"/>
  <c r="CV198" i="3"/>
  <c r="BE198" i="3"/>
  <c r="BZ198" i="3"/>
  <c r="BZ134" i="3"/>
  <c r="CV134" i="3"/>
  <c r="BF90" i="3"/>
  <c r="CW90" i="3"/>
  <c r="CA90" i="3"/>
  <c r="CA223" i="3"/>
  <c r="CW223" i="3"/>
  <c r="BF223" i="3"/>
  <c r="CW199" i="3"/>
  <c r="CW205" i="3"/>
  <c r="CA205" i="3"/>
  <c r="CA214" i="3"/>
  <c r="BF214" i="3"/>
  <c r="CW213" i="3"/>
  <c r="BF213" i="3"/>
  <c r="CA213" i="3"/>
  <c r="CA286" i="3"/>
  <c r="BF47" i="3"/>
  <c r="CA47" i="3"/>
  <c r="CA73" i="3"/>
  <c r="P73" i="3" s="1"/>
  <c r="BF73" i="3"/>
  <c r="CA63" i="3"/>
  <c r="BF63" i="3"/>
  <c r="CW63" i="3"/>
  <c r="BF260" i="3"/>
  <c r="CA255" i="3"/>
  <c r="CW255" i="3"/>
  <c r="CA367" i="3"/>
  <c r="CW367" i="3"/>
  <c r="BF367" i="3"/>
  <c r="CA379" i="3"/>
  <c r="BF379" i="3"/>
  <c r="CA295" i="3"/>
  <c r="CA240" i="3"/>
  <c r="CW324" i="3"/>
  <c r="BF324" i="3"/>
  <c r="CA324" i="3"/>
  <c r="CW55" i="3"/>
  <c r="BF55" i="3"/>
  <c r="CA55" i="3"/>
  <c r="CW306" i="3"/>
  <c r="CA306" i="3"/>
  <c r="CW294" i="3"/>
  <c r="BF294" i="3"/>
  <c r="CA294" i="3"/>
  <c r="CA24" i="3"/>
  <c r="CW24" i="3"/>
  <c r="BF24" i="3"/>
  <c r="CW215" i="3"/>
  <c r="BF215" i="3"/>
  <c r="CA249" i="3"/>
  <c r="CA96" i="3"/>
  <c r="N78" i="3"/>
  <c r="N54" i="3"/>
  <c r="N65" i="3"/>
  <c r="N283" i="3"/>
  <c r="N118" i="3"/>
  <c r="BF306" i="3"/>
  <c r="CW263" i="3"/>
  <c r="BF263" i="3"/>
  <c r="CA99" i="3"/>
  <c r="BF99" i="3"/>
  <c r="CW99" i="3"/>
  <c r="BF363" i="3"/>
  <c r="CW363" i="3"/>
  <c r="P363" i="3" s="1"/>
  <c r="BF43" i="3"/>
  <c r="CA43" i="3"/>
  <c r="CW43" i="3"/>
  <c r="CW122" i="3"/>
  <c r="BF122" i="3"/>
  <c r="BF266" i="3"/>
  <c r="CW211" i="3"/>
  <c r="BF211" i="3"/>
  <c r="CA211" i="3"/>
  <c r="BF380" i="3"/>
  <c r="CW380" i="3"/>
  <c r="CA380" i="3"/>
  <c r="BF267" i="3"/>
  <c r="CA49" i="3"/>
  <c r="CW268" i="3"/>
  <c r="CA268" i="3"/>
  <c r="P268" i="3" s="1"/>
  <c r="BF268" i="3"/>
  <c r="CA118" i="3"/>
  <c r="BF118" i="3"/>
  <c r="CW118" i="3"/>
  <c r="CA84" i="3"/>
  <c r="CW189" i="3"/>
  <c r="P189" i="3" s="1"/>
  <c r="BF247" i="3"/>
  <c r="CW247" i="3"/>
  <c r="CA247" i="3"/>
  <c r="CW303" i="3"/>
  <c r="CW58" i="3"/>
  <c r="CA58" i="3"/>
  <c r="BF58" i="3"/>
  <c r="CA176" i="3"/>
  <c r="CA274" i="3"/>
  <c r="BF274" i="3"/>
  <c r="CW274" i="3"/>
  <c r="CA86" i="3"/>
  <c r="CA22" i="3"/>
  <c r="CW22" i="3"/>
  <c r="BF364" i="3"/>
  <c r="CW364" i="3"/>
  <c r="CA364" i="3"/>
  <c r="BF208" i="3"/>
  <c r="CA208" i="3"/>
  <c r="CW208" i="3"/>
  <c r="BF243" i="3"/>
  <c r="CW297" i="3"/>
  <c r="BF297" i="3"/>
  <c r="CA297" i="3"/>
  <c r="CA72" i="3"/>
  <c r="P38" i="12"/>
  <c r="CA263" i="3"/>
  <c r="CW320" i="3"/>
  <c r="N207" i="3"/>
  <c r="N288" i="3"/>
  <c r="N173" i="3"/>
  <c r="N192" i="3"/>
  <c r="N256" i="3"/>
  <c r="N369" i="3"/>
  <c r="N115" i="3"/>
  <c r="N294" i="3"/>
  <c r="N26" i="3"/>
  <c r="N175" i="3"/>
  <c r="CW187" i="3"/>
  <c r="CA198" i="3"/>
  <c r="CA252" i="3"/>
  <c r="CW134" i="3"/>
  <c r="CA134" i="3"/>
  <c r="BF134" i="3"/>
  <c r="CW77" i="3"/>
  <c r="CA77" i="3"/>
  <c r="N187" i="3"/>
  <c r="BF62" i="3"/>
  <c r="CA163" i="3"/>
  <c r="P163" i="3" s="1"/>
  <c r="CW375" i="3"/>
  <c r="N161" i="3"/>
  <c r="N333" i="3"/>
  <c r="BF336" i="3"/>
  <c r="CA326" i="3"/>
  <c r="CW326" i="3"/>
  <c r="BF293" i="3"/>
  <c r="CW185" i="3"/>
  <c r="BF221" i="3"/>
  <c r="BF279" i="3"/>
  <c r="N183" i="3"/>
  <c r="BF193" i="3"/>
  <c r="N271" i="3"/>
  <c r="N189" i="3"/>
  <c r="N229" i="3"/>
  <c r="N225" i="3"/>
  <c r="N180" i="3"/>
  <c r="N266" i="3"/>
  <c r="N334" i="3"/>
  <c r="CA320" i="3"/>
  <c r="N152" i="3"/>
  <c r="N239" i="3"/>
  <c r="N216" i="3"/>
  <c r="N306" i="3"/>
  <c r="N286" i="3"/>
  <c r="N280" i="3"/>
  <c r="N29" i="3"/>
  <c r="N40" i="3"/>
  <c r="CW148" i="3"/>
  <c r="N366" i="3"/>
  <c r="N376" i="3"/>
  <c r="N338" i="3"/>
  <c r="CA281" i="3"/>
  <c r="O54" i="12"/>
  <c r="P53" i="12"/>
  <c r="BF57" i="3"/>
  <c r="CA57" i="3"/>
  <c r="CA106" i="3"/>
  <c r="CW106" i="3"/>
  <c r="BF106" i="3"/>
  <c r="BF287" i="3"/>
  <c r="BF162" i="3"/>
  <c r="CA162" i="3"/>
  <c r="CW162" i="3"/>
  <c r="CA155" i="3"/>
  <c r="CW155" i="3"/>
  <c r="BF155" i="3"/>
  <c r="CW152" i="3"/>
  <c r="P152" i="3" s="1"/>
  <c r="N167" i="3"/>
  <c r="N371" i="3"/>
  <c r="CA347" i="3"/>
  <c r="CA122" i="3"/>
  <c r="CW149" i="3"/>
  <c r="P149" i="3" s="1"/>
  <c r="CW379" i="3"/>
  <c r="CA160" i="3"/>
  <c r="P160" i="3" s="1"/>
  <c r="BF160" i="3"/>
  <c r="CA377" i="3"/>
  <c r="BF217" i="3"/>
  <c r="N171" i="3"/>
  <c r="N254" i="3"/>
  <c r="N259" i="3"/>
  <c r="N92" i="3"/>
  <c r="N303" i="3"/>
  <c r="N163" i="3"/>
  <c r="BF186" i="3"/>
  <c r="N172" i="3"/>
  <c r="N295" i="3"/>
  <c r="N282" i="3"/>
  <c r="N235" i="3"/>
  <c r="N289" i="3"/>
  <c r="BF45" i="3"/>
  <c r="CW355" i="3"/>
  <c r="BF200" i="3"/>
  <c r="CW143" i="3"/>
  <c r="P143" i="3" s="1"/>
  <c r="CA323" i="3"/>
  <c r="CW47" i="3"/>
  <c r="N49" i="3"/>
  <c r="N178" i="3"/>
  <c r="BF283" i="3"/>
  <c r="N193" i="3"/>
  <c r="BF349" i="3"/>
  <c r="CA109" i="3"/>
  <c r="P109" i="3" s="1"/>
  <c r="CA272" i="3"/>
  <c r="N68" i="3"/>
  <c r="N238" i="3"/>
  <c r="N251" i="3"/>
  <c r="N122" i="3"/>
  <c r="CA192" i="3"/>
  <c r="P192" i="3" s="1"/>
  <c r="N22" i="3"/>
  <c r="N52" i="3"/>
  <c r="N153" i="3"/>
  <c r="N204" i="3"/>
  <c r="N82" i="3"/>
  <c r="CA140" i="3"/>
  <c r="CW140" i="3"/>
  <c r="CW151" i="3"/>
  <c r="P151" i="3" s="1"/>
  <c r="BF151" i="3"/>
  <c r="CA110" i="3"/>
  <c r="BF261" i="3"/>
  <c r="CW284" i="3"/>
  <c r="N370" i="3"/>
  <c r="N367" i="3"/>
  <c r="N365" i="3"/>
  <c r="N206" i="3"/>
  <c r="R30" i="12"/>
  <c r="Q36" i="12"/>
  <c r="Q31" i="12"/>
  <c r="Q32" i="12"/>
  <c r="Q34" i="12" s="1"/>
  <c r="Q38" i="12" s="1"/>
  <c r="N131" i="3"/>
  <c r="N133" i="3"/>
  <c r="N87" i="3"/>
  <c r="N315" i="3"/>
  <c r="M14" i="3"/>
  <c r="M13" i="3"/>
  <c r="Q7" i="3"/>
  <c r="Q10" i="3"/>
  <c r="Q8" i="3"/>
  <c r="Q9" i="3"/>
  <c r="N304" i="3"/>
  <c r="N322" i="3"/>
  <c r="N126" i="3"/>
  <c r="N67" i="3"/>
  <c r="N179" i="3"/>
  <c r="N51" i="3"/>
  <c r="N261" i="3"/>
  <c r="N199" i="3"/>
  <c r="N215" i="3"/>
  <c r="N248" i="3"/>
  <c r="N358" i="3"/>
  <c r="N43" i="3"/>
  <c r="N318" i="3"/>
  <c r="N212" i="3"/>
  <c r="N279" i="3"/>
  <c r="N124" i="3"/>
  <c r="N314" i="3"/>
  <c r="N155" i="3"/>
  <c r="N224" i="3"/>
  <c r="N344" i="3"/>
  <c r="N230" i="3"/>
  <c r="N305" i="3"/>
  <c r="N218" i="3"/>
  <c r="N137" i="3"/>
  <c r="N59" i="3"/>
  <c r="N301" i="3"/>
  <c r="N46" i="3"/>
  <c r="N130" i="3"/>
  <c r="N79" i="3"/>
  <c r="N76" i="3"/>
  <c r="N165" i="3"/>
  <c r="N90" i="3"/>
  <c r="N274" i="3"/>
  <c r="N201" i="3"/>
  <c r="N102" i="3"/>
  <c r="N162" i="3"/>
  <c r="N311" i="3"/>
  <c r="N339" i="3"/>
  <c r="N149" i="3"/>
  <c r="N134" i="3"/>
  <c r="N337" i="3"/>
  <c r="N86" i="3"/>
  <c r="N123" i="3"/>
  <c r="N208" i="3"/>
  <c r="N257" i="3"/>
  <c r="N50" i="3"/>
  <c r="N91" i="3"/>
  <c r="N110" i="3"/>
  <c r="N211" i="3"/>
  <c r="N213" i="3"/>
  <c r="N325" i="3"/>
  <c r="N293" i="3"/>
  <c r="N299" i="3"/>
  <c r="N359" i="3"/>
  <c r="N326" i="3"/>
  <c r="N355" i="3"/>
  <c r="N270" i="3"/>
  <c r="N55" i="3"/>
  <c r="N145" i="3"/>
  <c r="N140" i="3"/>
  <c r="N345" i="3"/>
  <c r="N246" i="3"/>
  <c r="N350" i="3"/>
  <c r="N374" i="3"/>
  <c r="N269" i="3"/>
  <c r="N321" i="3"/>
  <c r="N330" i="3"/>
  <c r="N142" i="3"/>
  <c r="N287" i="3"/>
  <c r="N377" i="3"/>
  <c r="N31" i="3"/>
  <c r="N177" i="3"/>
  <c r="N222" i="3"/>
  <c r="N363" i="3"/>
  <c r="N38" i="3"/>
  <c r="N184" i="3"/>
  <c r="N94" i="3"/>
  <c r="N182" i="3"/>
  <c r="N226" i="3"/>
  <c r="N219" i="3"/>
  <c r="N268" i="3"/>
  <c r="N95" i="3"/>
  <c r="N74" i="3"/>
  <c r="N375" i="3"/>
  <c r="N148" i="3"/>
  <c r="N108" i="3"/>
  <c r="N362" i="3"/>
  <c r="N236" i="3"/>
  <c r="N356" i="3"/>
  <c r="N221" i="3"/>
  <c r="N260" i="3"/>
  <c r="N83" i="3"/>
  <c r="N258" i="3"/>
  <c r="N317" i="3"/>
  <c r="N117" i="3"/>
  <c r="N27" i="3"/>
  <c r="N278" i="3"/>
  <c r="N244" i="3"/>
  <c r="Q45" i="12"/>
  <c r="P46" i="12"/>
  <c r="N99" i="3"/>
  <c r="N28" i="3"/>
  <c r="N313" i="3"/>
  <c r="N186" i="3"/>
  <c r="N106" i="3"/>
  <c r="N47" i="3"/>
  <c r="N147" i="3"/>
  <c r="N101" i="3"/>
  <c r="N308" i="3"/>
  <c r="N276" i="3"/>
  <c r="N37" i="3"/>
  <c r="N191" i="3"/>
  <c r="N85" i="3"/>
  <c r="N210" i="3"/>
  <c r="N33" i="3"/>
  <c r="N168" i="3"/>
  <c r="N75" i="3"/>
  <c r="N64" i="3"/>
  <c r="N144" i="3"/>
  <c r="N240" i="3"/>
  <c r="N107" i="3"/>
  <c r="N113" i="3"/>
  <c r="N73" i="3"/>
  <c r="N84" i="3"/>
  <c r="N273" i="3"/>
  <c r="N190" i="3"/>
  <c r="N343" i="3"/>
  <c r="N127" i="3"/>
  <c r="N89" i="3"/>
  <c r="N198" i="3"/>
  <c r="N323" i="3"/>
  <c r="N109" i="3"/>
  <c r="Q60" i="12"/>
  <c r="P61" i="12"/>
  <c r="N262" i="3"/>
  <c r="N373" i="3"/>
  <c r="N267" i="3"/>
  <c r="N188" i="3"/>
  <c r="N63" i="3"/>
  <c r="N151" i="3"/>
  <c r="N214" i="3"/>
  <c r="N243" i="3"/>
  <c r="N227" i="3"/>
  <c r="N98" i="3"/>
  <c r="N353" i="3"/>
  <c r="N41" i="3"/>
  <c r="N156" i="3"/>
  <c r="N30" i="3"/>
  <c r="N291" i="3"/>
  <c r="N159" i="3"/>
  <c r="N196" i="3"/>
  <c r="N194" i="3"/>
  <c r="N56" i="3"/>
  <c r="N209" i="3"/>
  <c r="N136" i="3"/>
  <c r="N380" i="3"/>
  <c r="N112" i="3"/>
  <c r="N157" i="3"/>
  <c r="N281" i="3"/>
  <c r="N357" i="3"/>
  <c r="N116" i="3"/>
  <c r="N237" i="3"/>
  <c r="N285" i="3"/>
  <c r="N143" i="3"/>
  <c r="N39" i="3"/>
  <c r="N88" i="3"/>
  <c r="N158" i="3"/>
  <c r="N360" i="3"/>
  <c r="N253" i="3"/>
  <c r="N72" i="3"/>
  <c r="N297" i="3"/>
  <c r="N104" i="3"/>
  <c r="N341" i="3"/>
  <c r="N368" i="3"/>
  <c r="N372" i="3"/>
  <c r="N233" i="3"/>
  <c r="N249" i="3"/>
  <c r="N252" i="3"/>
  <c r="N309" i="3"/>
  <c r="N23" i="3"/>
  <c r="N319" i="3"/>
  <c r="N378" i="3"/>
  <c r="N245" i="3"/>
  <c r="N255" i="3"/>
  <c r="N347" i="3"/>
  <c r="N97" i="3"/>
  <c r="N202" i="3"/>
  <c r="N307" i="3"/>
  <c r="N154" i="3"/>
  <c r="N164" i="3"/>
  <c r="N223" i="3"/>
  <c r="N247" i="3"/>
  <c r="N114" i="3"/>
  <c r="N250" i="3"/>
  <c r="N231" i="3"/>
  <c r="N312" i="3"/>
  <c r="N335" i="3"/>
  <c r="N320" i="3"/>
  <c r="N62" i="3"/>
  <c r="N60" i="3"/>
  <c r="N129" i="3"/>
  <c r="N351" i="3"/>
  <c r="N220" i="3"/>
  <c r="N332" i="3"/>
  <c r="N58" i="3"/>
  <c r="N277" i="3"/>
  <c r="N81" i="3"/>
  <c r="N93" i="3"/>
  <c r="N316" i="3"/>
  <c r="N181" i="3"/>
  <c r="CA53" i="3" l="1"/>
  <c r="CA21" i="3"/>
  <c r="CA351" i="3"/>
  <c r="BF21" i="3"/>
  <c r="CW171" i="3"/>
  <c r="P171" i="3" s="1"/>
  <c r="CW244" i="3"/>
  <c r="P244" i="3" s="1"/>
  <c r="CW98" i="3"/>
  <c r="CW142" i="3"/>
  <c r="CA315" i="3"/>
  <c r="P315" i="3" s="1"/>
  <c r="BF70" i="3"/>
  <c r="BF93" i="3"/>
  <c r="P148" i="3"/>
  <c r="P306" i="3"/>
  <c r="O100" i="3"/>
  <c r="BF219" i="3"/>
  <c r="O77" i="3"/>
  <c r="O141" i="3"/>
  <c r="BF141" i="3"/>
  <c r="P77" i="3"/>
  <c r="CA187" i="3"/>
  <c r="CW84" i="3"/>
  <c r="P84" i="3" s="1"/>
  <c r="CW267" i="3"/>
  <c r="P267" i="3" s="1"/>
  <c r="CW295" i="3"/>
  <c r="P295" i="3" s="1"/>
  <c r="CW93" i="3"/>
  <c r="P93" i="3" s="1"/>
  <c r="CA335" i="3"/>
  <c r="P335" i="3" s="1"/>
  <c r="BF335" i="3"/>
  <c r="CW221" i="3"/>
  <c r="CW71" i="3"/>
  <c r="CA266" i="3"/>
  <c r="CW157" i="3"/>
  <c r="P157" i="3" s="1"/>
  <c r="CA71" i="3"/>
  <c r="P71" i="3" s="1"/>
  <c r="O218" i="3"/>
  <c r="CW331" i="3"/>
  <c r="P331" i="3" s="1"/>
  <c r="CA291" i="3"/>
  <c r="P291" i="3" s="1"/>
  <c r="BF157" i="3"/>
  <c r="CA356" i="3"/>
  <c r="P356" i="3" s="1"/>
  <c r="O320" i="3"/>
  <c r="BF331" i="3"/>
  <c r="BF291" i="3"/>
  <c r="BF259" i="3"/>
  <c r="CW300" i="3"/>
  <c r="O62" i="3"/>
  <c r="CA261" i="3"/>
  <c r="CA259" i="3"/>
  <c r="O92" i="3"/>
  <c r="O72" i="3"/>
  <c r="BF356" i="3"/>
  <c r="CW158" i="3"/>
  <c r="P158" i="3" s="1"/>
  <c r="CA127" i="3"/>
  <c r="P127" i="3" s="1"/>
  <c r="CW119" i="3"/>
  <c r="CA287" i="3"/>
  <c r="BF158" i="3"/>
  <c r="CA45" i="3"/>
  <c r="P45" i="3" s="1"/>
  <c r="BF304" i="3"/>
  <c r="P364" i="3"/>
  <c r="CA195" i="3"/>
  <c r="BF212" i="3"/>
  <c r="CA253" i="3"/>
  <c r="CW79" i="3"/>
  <c r="CA83" i="3"/>
  <c r="CW311" i="3"/>
  <c r="BF35" i="3"/>
  <c r="O30" i="3"/>
  <c r="O339" i="3"/>
  <c r="O25" i="3"/>
  <c r="O314" i="3"/>
  <c r="O358" i="3"/>
  <c r="O306" i="3"/>
  <c r="O330" i="3"/>
  <c r="O86" i="3"/>
  <c r="O225" i="3"/>
  <c r="O49" i="3"/>
  <c r="CA304" i="3"/>
  <c r="P304" i="3" s="1"/>
  <c r="CW78" i="3"/>
  <c r="CA219" i="3"/>
  <c r="P219" i="3" s="1"/>
  <c r="CA206" i="3"/>
  <c r="P206" i="3" s="1"/>
  <c r="CW195" i="3"/>
  <c r="CA79" i="3"/>
  <c r="P79" i="3" s="1"/>
  <c r="CA321" i="3"/>
  <c r="P321" i="3" s="1"/>
  <c r="CA112" i="3"/>
  <c r="BF159" i="3"/>
  <c r="BF322" i="3"/>
  <c r="BF253" i="3"/>
  <c r="O212" i="3"/>
  <c r="CW32" i="3"/>
  <c r="CW61" i="3"/>
  <c r="P61" i="3" s="1"/>
  <c r="BF127" i="3"/>
  <c r="CA311" i="3"/>
  <c r="P311" i="3" s="1"/>
  <c r="BF66" i="3"/>
  <c r="BF177" i="3"/>
  <c r="CA38" i="3"/>
  <c r="BF321" i="3"/>
  <c r="BF290" i="3"/>
  <c r="CA172" i="3"/>
  <c r="P172" i="3" s="1"/>
  <c r="CW159" i="3"/>
  <c r="P159" i="3" s="1"/>
  <c r="CA373" i="3"/>
  <c r="O262" i="3"/>
  <c r="O285" i="3"/>
  <c r="O203" i="3"/>
  <c r="BF316" i="3"/>
  <c r="CA35" i="3"/>
  <c r="CW188" i="3"/>
  <c r="P188" i="3" s="1"/>
  <c r="CA290" i="3"/>
  <c r="P290" i="3" s="1"/>
  <c r="CA293" i="3"/>
  <c r="P293" i="3" s="1"/>
  <c r="CW53" i="3"/>
  <c r="P53" i="3" s="1"/>
  <c r="BF52" i="3"/>
  <c r="CW124" i="3"/>
  <c r="P124" i="3" s="1"/>
  <c r="CW316" i="3"/>
  <c r="P316" i="3" s="1"/>
  <c r="CW133" i="3"/>
  <c r="P133" i="3" s="1"/>
  <c r="BF206" i="3"/>
  <c r="CW342" i="3"/>
  <c r="P342" i="3" s="1"/>
  <c r="BF312" i="3"/>
  <c r="BF240" i="3"/>
  <c r="BF133" i="3"/>
  <c r="BF314" i="3"/>
  <c r="CW377" i="3"/>
  <c r="CA142" i="3"/>
  <c r="CA256" i="3"/>
  <c r="BF281" i="3"/>
  <c r="CW153" i="3"/>
  <c r="P153" i="3" s="1"/>
  <c r="BF89" i="3"/>
  <c r="BF94" i="3"/>
  <c r="CA164" i="3"/>
  <c r="P164" i="3" s="1"/>
  <c r="CA235" i="3"/>
  <c r="CA121" i="3"/>
  <c r="CA44" i="3"/>
  <c r="BF357" i="3"/>
  <c r="CW256" i="3"/>
  <c r="BF342" i="3"/>
  <c r="BF176" i="3"/>
  <c r="BF303" i="3"/>
  <c r="BF153" i="3"/>
  <c r="CW237" i="3"/>
  <c r="BF332" i="3"/>
  <c r="CW96" i="3"/>
  <c r="P96" i="3" s="1"/>
  <c r="BF235" i="3"/>
  <c r="CW108" i="3"/>
  <c r="CW168" i="3"/>
  <c r="P168" i="3" s="1"/>
  <c r="CW101" i="3"/>
  <c r="P101" i="3" s="1"/>
  <c r="O194" i="3"/>
  <c r="O337" i="3"/>
  <c r="O304" i="3"/>
  <c r="O309" i="3"/>
  <c r="O254" i="3"/>
  <c r="O158" i="3"/>
  <c r="O162" i="3"/>
  <c r="O110" i="3"/>
  <c r="BF88" i="3"/>
  <c r="CA88" i="3"/>
  <c r="P88" i="3" s="1"/>
  <c r="CA165" i="3"/>
  <c r="P165" i="3" s="1"/>
  <c r="CA98" i="3"/>
  <c r="P98" i="3" s="1"/>
  <c r="CW260" i="3"/>
  <c r="P260" i="3" s="1"/>
  <c r="CA89" i="3"/>
  <c r="P89" i="3" s="1"/>
  <c r="CW94" i="3"/>
  <c r="P94" i="3" s="1"/>
  <c r="CW27" i="3"/>
  <c r="P27" i="3" s="1"/>
  <c r="BF27" i="3"/>
  <c r="CW370" i="3"/>
  <c r="P370" i="3" s="1"/>
  <c r="BF23" i="3"/>
  <c r="CW121" i="3"/>
  <c r="P121" i="3" s="1"/>
  <c r="CW357" i="3"/>
  <c r="P357" i="3" s="1"/>
  <c r="BF165" i="3"/>
  <c r="CA254" i="3"/>
  <c r="CW275" i="3"/>
  <c r="BF228" i="3"/>
  <c r="CW69" i="3"/>
  <c r="P69" i="3" s="1"/>
  <c r="CW120" i="3"/>
  <c r="P120" i="3" s="1"/>
  <c r="BF86" i="3"/>
  <c r="CA237" i="3"/>
  <c r="BF278" i="3"/>
  <c r="CA332" i="3"/>
  <c r="CA108" i="3"/>
  <c r="BF25" i="3"/>
  <c r="BF101" i="3"/>
  <c r="BF361" i="3"/>
  <c r="O213" i="3"/>
  <c r="O238" i="3"/>
  <c r="O37" i="3"/>
  <c r="O27" i="3"/>
  <c r="CW139" i="3"/>
  <c r="P139" i="3" s="1"/>
  <c r="CW279" i="3"/>
  <c r="P279" i="3" s="1"/>
  <c r="CA314" i="3"/>
  <c r="P314" i="3" s="1"/>
  <c r="CW301" i="3"/>
  <c r="CW278" i="3"/>
  <c r="P278" i="3" s="1"/>
  <c r="CA25" i="3"/>
  <c r="P25" i="3" s="1"/>
  <c r="CA301" i="3"/>
  <c r="CW70" i="3"/>
  <c r="P70" i="3" s="1"/>
  <c r="CA200" i="3"/>
  <c r="P200" i="3" s="1"/>
  <c r="BF171" i="3"/>
  <c r="CA368" i="3"/>
  <c r="CA186" i="3"/>
  <c r="P186" i="3" s="1"/>
  <c r="CW254" i="3"/>
  <c r="BF328" i="3"/>
  <c r="CA228" i="3"/>
  <c r="P228" i="3" s="1"/>
  <c r="BF175" i="3"/>
  <c r="CW72" i="3"/>
  <c r="P72" i="3" s="1"/>
  <c r="CW249" i="3"/>
  <c r="P249" i="3" s="1"/>
  <c r="CA80" i="3"/>
  <c r="P80" i="3" s="1"/>
  <c r="BF286" i="3"/>
  <c r="CA199" i="3"/>
  <c r="P199" i="3" s="1"/>
  <c r="O273" i="3"/>
  <c r="O270" i="3"/>
  <c r="CW298" i="3"/>
  <c r="BF375" i="3"/>
  <c r="CW198" i="3"/>
  <c r="P377" i="3"/>
  <c r="BF368" i="3"/>
  <c r="CA328" i="3"/>
  <c r="P328" i="3" s="1"/>
  <c r="BF80" i="3"/>
  <c r="CA298" i="3"/>
  <c r="BF365" i="3"/>
  <c r="CA312" i="3"/>
  <c r="P312" i="3" s="1"/>
  <c r="BF120" i="3"/>
  <c r="CA361" i="3"/>
  <c r="P361" i="3" s="1"/>
  <c r="CA336" i="3"/>
  <c r="P336" i="3" s="1"/>
  <c r="P380" i="3"/>
  <c r="P14" i="3" s="1"/>
  <c r="P55" i="3"/>
  <c r="CA246" i="3"/>
  <c r="P246" i="3" s="1"/>
  <c r="P205" i="3"/>
  <c r="BF310" i="3"/>
  <c r="CA23" i="3"/>
  <c r="BF252" i="3"/>
  <c r="CA190" i="3"/>
  <c r="P190" i="3" s="1"/>
  <c r="CA248" i="3"/>
  <c r="P248" i="3" s="1"/>
  <c r="CA196" i="3"/>
  <c r="CA60" i="3"/>
  <c r="BF280" i="3"/>
  <c r="CA136" i="3"/>
  <c r="P136" i="3" s="1"/>
  <c r="CW111" i="3"/>
  <c r="P111" i="3" s="1"/>
  <c r="CA242" i="3"/>
  <c r="CA330" i="3"/>
  <c r="P330" i="3" s="1"/>
  <c r="BF130" i="3"/>
  <c r="CW150" i="3"/>
  <c r="P150" i="3" s="1"/>
  <c r="CA282" i="3"/>
  <c r="BF244" i="3"/>
  <c r="BF180" i="3"/>
  <c r="CW346" i="3"/>
  <c r="CW230" i="3"/>
  <c r="BF191" i="3"/>
  <c r="CW351" i="3"/>
  <c r="P351" i="3" s="1"/>
  <c r="CA276" i="3"/>
  <c r="P276" i="3" s="1"/>
  <c r="CW322" i="3"/>
  <c r="P322" i="3" s="1"/>
  <c r="CW319" i="3"/>
  <c r="P319" i="3" s="1"/>
  <c r="CA376" i="3"/>
  <c r="BF190" i="3"/>
  <c r="BF271" i="3"/>
  <c r="BF116" i="3"/>
  <c r="CW212" i="3"/>
  <c r="P212" i="3" s="1"/>
  <c r="CA146" i="3"/>
  <c r="CW197" i="3"/>
  <c r="CW170" i="3"/>
  <c r="P170" i="3" s="1"/>
  <c r="CA241" i="3"/>
  <c r="P241" i="3" s="1"/>
  <c r="BF83" i="3"/>
  <c r="CA66" i="3"/>
  <c r="P66" i="3" s="1"/>
  <c r="CA85" i="3"/>
  <c r="O348" i="3"/>
  <c r="CW229" i="3"/>
  <c r="O312" i="3"/>
  <c r="O333" i="3"/>
  <c r="CA226" i="3"/>
  <c r="CW226" i="3"/>
  <c r="BF347" i="3"/>
  <c r="P57" i="3"/>
  <c r="CW28" i="3"/>
  <c r="P28" i="3" s="1"/>
  <c r="BF231" i="3"/>
  <c r="CW191" i="3"/>
  <c r="P191" i="3" s="1"/>
  <c r="BF376" i="3"/>
  <c r="CA181" i="3"/>
  <c r="P181" i="3" s="1"/>
  <c r="CW85" i="3"/>
  <c r="BF38" i="3"/>
  <c r="BF111" i="3"/>
  <c r="CW242" i="3"/>
  <c r="CW225" i="3"/>
  <c r="BF330" i="3"/>
  <c r="CW272" i="3"/>
  <c r="P272" i="3" s="1"/>
  <c r="BF150" i="3"/>
  <c r="CA334" i="3"/>
  <c r="P334" i="3" s="1"/>
  <c r="CA180" i="3"/>
  <c r="P180" i="3" s="1"/>
  <c r="CW366" i="3"/>
  <c r="P366" i="3" s="1"/>
  <c r="CA230" i="3"/>
  <c r="BF137" i="3"/>
  <c r="BF276" i="3"/>
  <c r="BF239" i="3"/>
  <c r="BF319" i="3"/>
  <c r="CW82" i="3"/>
  <c r="P82" i="3" s="1"/>
  <c r="CW271" i="3"/>
  <c r="P271" i="3" s="1"/>
  <c r="CA68" i="3"/>
  <c r="P68" i="3" s="1"/>
  <c r="CA178" i="3"/>
  <c r="CW116" i="3"/>
  <c r="P116" i="3" s="1"/>
  <c r="CA194" i="3"/>
  <c r="P194" i="3" s="1"/>
  <c r="CA54" i="3"/>
  <c r="P54" i="3" s="1"/>
  <c r="CW146" i="3"/>
  <c r="BF170" i="3"/>
  <c r="BF241" i="3"/>
  <c r="CA309" i="3"/>
  <c r="P309" i="3" s="1"/>
  <c r="CW48" i="3"/>
  <c r="P48" i="3" s="1"/>
  <c r="BF139" i="3"/>
  <c r="O69" i="3"/>
  <c r="O214" i="3"/>
  <c r="O28" i="3"/>
  <c r="O118" i="3"/>
  <c r="O183" i="3"/>
  <c r="O59" i="3"/>
  <c r="O87" i="3"/>
  <c r="CW29" i="3"/>
  <c r="P29" i="3" s="1"/>
  <c r="BF218" i="3"/>
  <c r="CW49" i="3"/>
  <c r="P49" i="3" s="1"/>
  <c r="CA365" i="3"/>
  <c r="P365" i="3" s="1"/>
  <c r="BF248" i="3"/>
  <c r="CW196" i="3"/>
  <c r="CA119" i="3"/>
  <c r="BF136" i="3"/>
  <c r="CA229" i="3"/>
  <c r="P229" i="3" s="1"/>
  <c r="CA233" i="3"/>
  <c r="CW233" i="3"/>
  <c r="BF188" i="3"/>
  <c r="CW245" i="3"/>
  <c r="P245" i="3" s="1"/>
  <c r="BF75" i="3"/>
  <c r="P323" i="3"/>
  <c r="BF334" i="3"/>
  <c r="CA177" i="3"/>
  <c r="P177" i="3" s="1"/>
  <c r="CA231" i="3"/>
  <c r="P231" i="3" s="1"/>
  <c r="CA30" i="3"/>
  <c r="P30" i="3" s="1"/>
  <c r="CA137" i="3"/>
  <c r="P137" i="3" s="1"/>
  <c r="BF125" i="3"/>
  <c r="CW36" i="3"/>
  <c r="P36" i="3" s="1"/>
  <c r="CW239" i="3"/>
  <c r="P239" i="3" s="1"/>
  <c r="CA296" i="3"/>
  <c r="BF82" i="3"/>
  <c r="CW243" i="3"/>
  <c r="P243" i="3" s="1"/>
  <c r="CW341" i="3"/>
  <c r="P341" i="3" s="1"/>
  <c r="BF68" i="3"/>
  <c r="CW178" i="3"/>
  <c r="CA300" i="3"/>
  <c r="CW373" i="3"/>
  <c r="CA346" i="3"/>
  <c r="BF194" i="3"/>
  <c r="BF54" i="3"/>
  <c r="CA197" i="3"/>
  <c r="BF309" i="3"/>
  <c r="BF48" i="3"/>
  <c r="CA50" i="3"/>
  <c r="BF65" i="3"/>
  <c r="BF29" i="3"/>
  <c r="O106" i="3"/>
  <c r="O274" i="3"/>
  <c r="O140" i="3"/>
  <c r="CA283" i="3"/>
  <c r="P283" i="3" s="1"/>
  <c r="CA218" i="3"/>
  <c r="P218" i="3" s="1"/>
  <c r="O56" i="3"/>
  <c r="O172" i="3"/>
  <c r="O36" i="3"/>
  <c r="O79" i="3"/>
  <c r="O374" i="3"/>
  <c r="O220" i="3"/>
  <c r="O127" i="3"/>
  <c r="BF172" i="3"/>
  <c r="BF181" i="3"/>
  <c r="CW60" i="3"/>
  <c r="BF28" i="3"/>
  <c r="CW282" i="3"/>
  <c r="BF36" i="3"/>
  <c r="CA305" i="3"/>
  <c r="P305" i="3" s="1"/>
  <c r="CW302" i="3"/>
  <c r="P302" i="3" s="1"/>
  <c r="CA130" i="3"/>
  <c r="P130" i="3" s="1"/>
  <c r="CA207" i="3"/>
  <c r="P207" i="3" s="1"/>
  <c r="CA185" i="3"/>
  <c r="P185" i="3" s="1"/>
  <c r="CA125" i="3"/>
  <c r="P125" i="3" s="1"/>
  <c r="CW296" i="3"/>
  <c r="BF341" i="3"/>
  <c r="BF315" i="3"/>
  <c r="CA78" i="3"/>
  <c r="CA65" i="3"/>
  <c r="P65" i="3" s="1"/>
  <c r="BF192" i="3"/>
  <c r="O96" i="3"/>
  <c r="O123" i="3"/>
  <c r="O152" i="3"/>
  <c r="O258" i="3"/>
  <c r="O363" i="3"/>
  <c r="BF124" i="3"/>
  <c r="O125" i="3"/>
  <c r="O154" i="3"/>
  <c r="O107" i="3"/>
  <c r="O50" i="3"/>
  <c r="BF359" i="3"/>
  <c r="CA359" i="3"/>
  <c r="CW359" i="3"/>
  <c r="CA360" i="3"/>
  <c r="CW360" i="3"/>
  <c r="P360" i="3" s="1"/>
  <c r="BF131" i="3"/>
  <c r="CW131" i="3"/>
  <c r="CA117" i="3"/>
  <c r="BF117" i="3"/>
  <c r="CA40" i="3"/>
  <c r="CW40" i="3"/>
  <c r="BF40" i="3"/>
  <c r="BF164" i="3"/>
  <c r="CW307" i="3"/>
  <c r="CW285" i="3"/>
  <c r="BF285" i="3"/>
  <c r="CA184" i="3"/>
  <c r="BF184" i="3"/>
  <c r="CA289" i="3"/>
  <c r="CW289" i="3"/>
  <c r="BF289" i="3"/>
  <c r="BF115" i="3"/>
  <c r="CA115" i="3"/>
  <c r="CW115" i="3"/>
  <c r="BF182" i="3"/>
  <c r="CA182" i="3"/>
  <c r="CW182" i="3"/>
  <c r="CA202" i="3"/>
  <c r="CW202" i="3"/>
  <c r="BF202" i="3"/>
  <c r="BF339" i="3"/>
  <c r="CW339" i="3"/>
  <c r="P339" i="3" s="1"/>
  <c r="CA257" i="3"/>
  <c r="BF257" i="3"/>
  <c r="CW257" i="3"/>
  <c r="CA355" i="3"/>
  <c r="P355" i="3" s="1"/>
  <c r="CA285" i="3"/>
  <c r="CW350" i="3"/>
  <c r="CW317" i="3"/>
  <c r="CA317" i="3"/>
  <c r="CW201" i="3"/>
  <c r="CA201" i="3"/>
  <c r="BF201" i="3"/>
  <c r="CW210" i="3"/>
  <c r="CA210" i="3"/>
  <c r="CA220" i="3"/>
  <c r="CW220" i="3"/>
  <c r="CW183" i="3"/>
  <c r="CA183" i="3"/>
  <c r="CW110" i="3"/>
  <c r="P110" i="3" s="1"/>
  <c r="BF110" i="3"/>
  <c r="CA26" i="3"/>
  <c r="CW26" i="3"/>
  <c r="CA174" i="3"/>
  <c r="CW174" i="3"/>
  <c r="BF227" i="3"/>
  <c r="CW138" i="3"/>
  <c r="CA352" i="3"/>
  <c r="P352" i="3" s="1"/>
  <c r="BF59" i="3"/>
  <c r="CA141" i="3"/>
  <c r="P141" i="3" s="1"/>
  <c r="CA307" i="3"/>
  <c r="CA138" i="3"/>
  <c r="BF333" i="3"/>
  <c r="CA333" i="3"/>
  <c r="CA209" i="3"/>
  <c r="CW209" i="3"/>
  <c r="CW340" i="3"/>
  <c r="CA340" i="3"/>
  <c r="BF156" i="3"/>
  <c r="CA156" i="3"/>
  <c r="CA145" i="3"/>
  <c r="CW145" i="3"/>
  <c r="BF145" i="3"/>
  <c r="CW113" i="3"/>
  <c r="BF352" i="3"/>
  <c r="CW87" i="3"/>
  <c r="P87" i="3" s="1"/>
  <c r="CA59" i="3"/>
  <c r="P59" i="3" s="1"/>
  <c r="CA354" i="3"/>
  <c r="BF34" i="3"/>
  <c r="CW156" i="3"/>
  <c r="CW310" i="3"/>
  <c r="P310" i="3" s="1"/>
  <c r="CW166" i="3"/>
  <c r="BF129" i="3"/>
  <c r="CW369" i="3"/>
  <c r="P369" i="3" s="1"/>
  <c r="CW41" i="3"/>
  <c r="P41" i="3" s="1"/>
  <c r="CA337" i="3"/>
  <c r="P337" i="3" s="1"/>
  <c r="BF87" i="3"/>
  <c r="CA275" i="3"/>
  <c r="BF95" i="3"/>
  <c r="CW354" i="3"/>
  <c r="BF76" i="3"/>
  <c r="BF67" i="3"/>
  <c r="BF220" i="3"/>
  <c r="BF338" i="3"/>
  <c r="CA224" i="3"/>
  <c r="CW117" i="3"/>
  <c r="CW318" i="3"/>
  <c r="CA103" i="3"/>
  <c r="P103" i="3" s="1"/>
  <c r="CW270" i="3"/>
  <c r="P270" i="3" s="1"/>
  <c r="CA350" i="3"/>
  <c r="BF41" i="3"/>
  <c r="BF337" i="3"/>
  <c r="BF210" i="3"/>
  <c r="CW343" i="3"/>
  <c r="BF340" i="3"/>
  <c r="CW234" i="3"/>
  <c r="CA95" i="3"/>
  <c r="P95" i="3" s="1"/>
  <c r="BF100" i="3"/>
  <c r="CA31" i="3"/>
  <c r="CW175" i="3"/>
  <c r="CA76" i="3"/>
  <c r="P76" i="3" s="1"/>
  <c r="CA67" i="3"/>
  <c r="P67" i="3" s="1"/>
  <c r="BF246" i="3"/>
  <c r="CW353" i="3"/>
  <c r="P353" i="3" s="1"/>
  <c r="O198" i="3"/>
  <c r="O245" i="3"/>
  <c r="O166" i="3"/>
  <c r="CA166" i="3"/>
  <c r="CW224" i="3"/>
  <c r="CA114" i="3"/>
  <c r="CW114" i="3"/>
  <c r="BF114" i="3"/>
  <c r="CW51" i="3"/>
  <c r="BF51" i="3"/>
  <c r="CA51" i="3"/>
  <c r="CA345" i="3"/>
  <c r="CW345" i="3"/>
  <c r="CW107" i="3"/>
  <c r="CA107" i="3"/>
  <c r="CA169" i="3"/>
  <c r="CW169" i="3"/>
  <c r="BF92" i="3"/>
  <c r="CA92" i="3"/>
  <c r="P92" i="3" s="1"/>
  <c r="CA362" i="3"/>
  <c r="CW362" i="3"/>
  <c r="BF362" i="3"/>
  <c r="CA358" i="3"/>
  <c r="BF358" i="3"/>
  <c r="CW358" i="3"/>
  <c r="CA131" i="3"/>
  <c r="CW44" i="3"/>
  <c r="CA299" i="3"/>
  <c r="BF299" i="3"/>
  <c r="CW299" i="3"/>
  <c r="CW46" i="3"/>
  <c r="CA46" i="3"/>
  <c r="BF46" i="3"/>
  <c r="CA179" i="3"/>
  <c r="CW179" i="3"/>
  <c r="CA325" i="3"/>
  <c r="P325" i="3" s="1"/>
  <c r="BF325" i="3"/>
  <c r="CW33" i="3"/>
  <c r="CA33" i="3"/>
  <c r="BF216" i="3"/>
  <c r="CA374" i="3"/>
  <c r="BF374" i="3"/>
  <c r="CW374" i="3"/>
  <c r="CA154" i="3"/>
  <c r="CW154" i="3"/>
  <c r="BF313" i="3"/>
  <c r="CW313" i="3"/>
  <c r="CA313" i="3"/>
  <c r="BF104" i="3"/>
  <c r="CW104" i="3"/>
  <c r="CW97" i="3"/>
  <c r="CA97" i="3"/>
  <c r="BF97" i="3"/>
  <c r="CW91" i="3"/>
  <c r="CA91" i="3"/>
  <c r="BF91" i="3"/>
  <c r="BF345" i="3"/>
  <c r="CW184" i="3"/>
  <c r="CW34" i="3"/>
  <c r="P34" i="3" s="1"/>
  <c r="CW262" i="3"/>
  <c r="BF262" i="3"/>
  <c r="CW232" i="3"/>
  <c r="P232" i="3" s="1"/>
  <c r="BF232" i="3"/>
  <c r="CA222" i="3"/>
  <c r="CW222" i="3"/>
  <c r="BF222" i="3"/>
  <c r="BF123" i="3"/>
  <c r="CW123" i="3"/>
  <c r="P123" i="3" s="1"/>
  <c r="CW236" i="3"/>
  <c r="BF236" i="3"/>
  <c r="CA236" i="3"/>
  <c r="CW372" i="3"/>
  <c r="P372" i="3" s="1"/>
  <c r="CA318" i="3"/>
  <c r="CA227" i="3"/>
  <c r="P227" i="3" s="1"/>
  <c r="CA277" i="3"/>
  <c r="P277" i="3" s="1"/>
  <c r="CW338" i="3"/>
  <c r="P338" i="3" s="1"/>
  <c r="CW129" i="3"/>
  <c r="P129" i="3" s="1"/>
  <c r="CA216" i="3"/>
  <c r="P216" i="3" s="1"/>
  <c r="BF372" i="3"/>
  <c r="BF103" i="3"/>
  <c r="CA113" i="3"/>
  <c r="BF353" i="3"/>
  <c r="CA234" i="3"/>
  <c r="CW100" i="3"/>
  <c r="P100" i="3" s="1"/>
  <c r="BF277" i="3"/>
  <c r="CA262" i="3"/>
  <c r="BF369" i="3"/>
  <c r="BF284" i="3"/>
  <c r="CA104" i="3"/>
  <c r="CW333" i="3"/>
  <c r="BF26" i="3"/>
  <c r="CA343" i="3"/>
  <c r="CW31" i="3"/>
  <c r="BF183" i="3"/>
  <c r="BF168" i="3"/>
  <c r="O64" i="3"/>
  <c r="O292" i="3"/>
  <c r="BF270" i="3"/>
  <c r="CW269" i="3"/>
  <c r="P269" i="3" s="1"/>
  <c r="BF30" i="3"/>
  <c r="BF305" i="3"/>
  <c r="BF288" i="3"/>
  <c r="BF69" i="3"/>
  <c r="BF250" i="3"/>
  <c r="CA52" i="3"/>
  <c r="P52" i="3" s="1"/>
  <c r="CW135" i="3"/>
  <c r="BF50" i="3"/>
  <c r="CA135" i="3"/>
  <c r="O148" i="3"/>
  <c r="O129" i="3"/>
  <c r="O295" i="3"/>
  <c r="BF366" i="3"/>
  <c r="O221" i="3"/>
  <c r="O342" i="3"/>
  <c r="O178" i="3"/>
  <c r="O122" i="3"/>
  <c r="CW39" i="3"/>
  <c r="P39" i="3" s="1"/>
  <c r="O291" i="3"/>
  <c r="O219" i="3"/>
  <c r="BF269" i="3"/>
  <c r="BF167" i="3"/>
  <c r="O290" i="3"/>
  <c r="O217" i="3"/>
  <c r="O362" i="3"/>
  <c r="O169" i="3"/>
  <c r="O340" i="3"/>
  <c r="O120" i="3"/>
  <c r="O142" i="3"/>
  <c r="O83" i="3"/>
  <c r="O177" i="3"/>
  <c r="O185" i="3"/>
  <c r="O325" i="3"/>
  <c r="O371" i="3"/>
  <c r="O38" i="3"/>
  <c r="BF61" i="3"/>
  <c r="CW280" i="3"/>
  <c r="P280" i="3" s="1"/>
  <c r="O379" i="3"/>
  <c r="O21" i="3"/>
  <c r="BF302" i="3"/>
  <c r="CA102" i="3"/>
  <c r="CW102" i="3"/>
  <c r="CA161" i="3"/>
  <c r="CW161" i="3"/>
  <c r="CA348" i="3"/>
  <c r="BF348" i="3"/>
  <c r="CW348" i="3"/>
  <c r="CA56" i="3"/>
  <c r="BF56" i="3"/>
  <c r="CW56" i="3"/>
  <c r="CW132" i="3"/>
  <c r="CA132" i="3"/>
  <c r="CA225" i="3"/>
  <c r="CW204" i="3"/>
  <c r="P204" i="3" s="1"/>
  <c r="CW167" i="3"/>
  <c r="P167" i="3" s="1"/>
  <c r="CW288" i="3"/>
  <c r="O104" i="3"/>
  <c r="BF39" i="3"/>
  <c r="BF173" i="3"/>
  <c r="CA75" i="3"/>
  <c r="P75" i="3" s="1"/>
  <c r="BF204" i="3"/>
  <c r="CW112" i="3"/>
  <c r="R9" i="3"/>
  <c r="CA173" i="3"/>
  <c r="P173" i="3" s="1"/>
  <c r="BF245" i="3"/>
  <c r="BF207" i="3"/>
  <c r="CW250" i="3"/>
  <c r="P250" i="3" s="1"/>
  <c r="P35" i="3"/>
  <c r="CW371" i="3"/>
  <c r="P371" i="3" s="1"/>
  <c r="O41" i="3"/>
  <c r="O247" i="3"/>
  <c r="O236" i="3"/>
  <c r="O137" i="3"/>
  <c r="O227" i="3"/>
  <c r="O101" i="3"/>
  <c r="O161" i="3"/>
  <c r="O336" i="3"/>
  <c r="O248" i="3"/>
  <c r="O108" i="3"/>
  <c r="O65" i="3"/>
  <c r="O66" i="3"/>
  <c r="O35" i="3"/>
  <c r="O195" i="3"/>
  <c r="P193" i="3"/>
  <c r="O380" i="3"/>
  <c r="O14" i="3" s="1"/>
  <c r="O283" i="3"/>
  <c r="O267" i="3"/>
  <c r="O343" i="3"/>
  <c r="O109" i="3"/>
  <c r="O310" i="3"/>
  <c r="O182" i="3"/>
  <c r="O280" i="3"/>
  <c r="O378" i="3"/>
  <c r="CA32" i="3"/>
  <c r="O271" i="3"/>
  <c r="O315" i="3"/>
  <c r="O318" i="3"/>
  <c r="CA251" i="3"/>
  <c r="CW251" i="3"/>
  <c r="BF344" i="3"/>
  <c r="CW344" i="3"/>
  <c r="P344" i="3" s="1"/>
  <c r="CA217" i="3"/>
  <c r="CW217" i="3"/>
  <c r="CW308" i="3"/>
  <c r="P308" i="3" s="1"/>
  <c r="BF308" i="3"/>
  <c r="O249" i="3"/>
  <c r="O246" i="3"/>
  <c r="P86" i="3"/>
  <c r="P294" i="3"/>
  <c r="P213" i="3"/>
  <c r="P90" i="3"/>
  <c r="O293" i="3"/>
  <c r="O234" i="3"/>
  <c r="O360" i="3"/>
  <c r="O192" i="3"/>
  <c r="O244" i="3"/>
  <c r="O313" i="3"/>
  <c r="O53" i="3"/>
  <c r="O201" i="3"/>
  <c r="O354" i="3"/>
  <c r="O163" i="3"/>
  <c r="O278" i="3"/>
  <c r="O350" i="3"/>
  <c r="O191" i="3"/>
  <c r="O366" i="3"/>
  <c r="O368" i="3"/>
  <c r="O334" i="3"/>
  <c r="O229" i="3"/>
  <c r="O156" i="3"/>
  <c r="O322" i="3"/>
  <c r="O119" i="3"/>
  <c r="O173" i="3"/>
  <c r="O121" i="3"/>
  <c r="P284" i="3"/>
  <c r="P50" i="3"/>
  <c r="O256" i="3"/>
  <c r="O199" i="3"/>
  <c r="O347" i="3"/>
  <c r="O146" i="3"/>
  <c r="O105" i="3"/>
  <c r="O44" i="3"/>
  <c r="O241" i="3"/>
  <c r="O131" i="3"/>
  <c r="O170" i="3"/>
  <c r="O327" i="3"/>
  <c r="O157" i="3"/>
  <c r="P261" i="3"/>
  <c r="P38" i="3"/>
  <c r="P221" i="3"/>
  <c r="P187" i="3"/>
  <c r="P297" i="3"/>
  <c r="P58" i="3"/>
  <c r="P247" i="3"/>
  <c r="P78" i="3"/>
  <c r="O352" i="3"/>
  <c r="O357" i="3"/>
  <c r="O372" i="3"/>
  <c r="O353" i="3"/>
  <c r="O116" i="3"/>
  <c r="O139" i="3"/>
  <c r="O269" i="3"/>
  <c r="O114" i="3"/>
  <c r="O94" i="3"/>
  <c r="O288" i="3"/>
  <c r="O223" i="3"/>
  <c r="O367" i="3"/>
  <c r="O326" i="3"/>
  <c r="O147" i="3"/>
  <c r="O257" i="3"/>
  <c r="O43" i="3"/>
  <c r="O209" i="3"/>
  <c r="O33" i="3"/>
  <c r="O361" i="3"/>
  <c r="O130" i="3"/>
  <c r="O311" i="3"/>
  <c r="O46" i="3"/>
  <c r="O211" i="3"/>
  <c r="O197" i="3"/>
  <c r="O242" i="3"/>
  <c r="O98" i="3"/>
  <c r="O266" i="3"/>
  <c r="O179" i="3"/>
  <c r="O240" i="3"/>
  <c r="O40" i="3"/>
  <c r="O224" i="3"/>
  <c r="O377" i="3"/>
  <c r="O307" i="3"/>
  <c r="O112" i="3"/>
  <c r="O71" i="3"/>
  <c r="O193" i="3"/>
  <c r="O317" i="3"/>
  <c r="O171" i="3"/>
  <c r="O204" i="3"/>
  <c r="O80" i="3"/>
  <c r="O63" i="3"/>
  <c r="O187" i="3"/>
  <c r="O138" i="3"/>
  <c r="O231" i="3"/>
  <c r="O351" i="3"/>
  <c r="O370" i="3"/>
  <c r="O189" i="3"/>
  <c r="O181" i="3"/>
  <c r="O124" i="3"/>
  <c r="P63" i="3"/>
  <c r="O308" i="3"/>
  <c r="O239" i="3"/>
  <c r="CW147" i="3"/>
  <c r="BF147" i="3"/>
  <c r="CA147" i="3"/>
  <c r="O58" i="3"/>
  <c r="P235" i="3"/>
  <c r="P320" i="3"/>
  <c r="O205" i="3"/>
  <c r="O91" i="3"/>
  <c r="O175" i="3"/>
  <c r="CW378" i="3"/>
  <c r="CA378" i="3"/>
  <c r="BF378" i="3"/>
  <c r="O237" i="3"/>
  <c r="O151" i="3"/>
  <c r="O132" i="3"/>
  <c r="Q35" i="12"/>
  <c r="O55" i="3"/>
  <c r="O341" i="3"/>
  <c r="O115" i="3"/>
  <c r="O319" i="3"/>
  <c r="O60" i="3"/>
  <c r="O85" i="3"/>
  <c r="O349" i="3"/>
  <c r="CW37" i="3"/>
  <c r="CA37" i="3"/>
  <c r="BF37" i="3"/>
  <c r="O174" i="3"/>
  <c r="O305" i="3"/>
  <c r="O39" i="3"/>
  <c r="O268" i="3"/>
  <c r="O324" i="3"/>
  <c r="O102" i="3"/>
  <c r="O26" i="3"/>
  <c r="O233" i="3"/>
  <c r="O345" i="3"/>
  <c r="CA273" i="3"/>
  <c r="BF273" i="3"/>
  <c r="CW273" i="3"/>
  <c r="CW74" i="3"/>
  <c r="BF74" i="3"/>
  <c r="CA74" i="3"/>
  <c r="O82" i="3"/>
  <c r="O321" i="3"/>
  <c r="BF265" i="3"/>
  <c r="CW265" i="3"/>
  <c r="CA265" i="3"/>
  <c r="BF105" i="3"/>
  <c r="CA105" i="3"/>
  <c r="CW105" i="3"/>
  <c r="O34" i="3"/>
  <c r="O376" i="3"/>
  <c r="O134" i="3"/>
  <c r="O210" i="3"/>
  <c r="O235" i="3"/>
  <c r="O42" i="3"/>
  <c r="O301" i="3"/>
  <c r="O103" i="3"/>
  <c r="O75" i="3"/>
  <c r="O78" i="3"/>
  <c r="P332" i="3"/>
  <c r="O57" i="3"/>
  <c r="O208" i="3"/>
  <c r="CW42" i="3"/>
  <c r="BF42" i="3"/>
  <c r="CA42" i="3"/>
  <c r="BF144" i="3"/>
  <c r="CA144" i="3"/>
  <c r="CW144" i="3"/>
  <c r="O99" i="3"/>
  <c r="O335" i="3"/>
  <c r="O24" i="3"/>
  <c r="O84" i="3"/>
  <c r="BF327" i="3"/>
  <c r="CW327" i="3"/>
  <c r="CA327" i="3"/>
  <c r="O45" i="3"/>
  <c r="AK19" i="3"/>
  <c r="BF19" i="3"/>
  <c r="CA19" i="3"/>
  <c r="O299" i="3"/>
  <c r="R7" i="3"/>
  <c r="R19" i="3" s="1"/>
  <c r="P23" i="3"/>
  <c r="P21" i="3"/>
  <c r="P175" i="3"/>
  <c r="P324" i="3"/>
  <c r="P240" i="3"/>
  <c r="O365" i="3"/>
  <c r="O97" i="3"/>
  <c r="O160" i="3"/>
  <c r="O328" i="3"/>
  <c r="O61" i="3"/>
  <c r="O153" i="3"/>
  <c r="O70" i="3"/>
  <c r="O88" i="3"/>
  <c r="O332" i="3"/>
  <c r="O126" i="3"/>
  <c r="O52" i="3"/>
  <c r="O250" i="3"/>
  <c r="CA81" i="3"/>
  <c r="BF81" i="3"/>
  <c r="CW81" i="3"/>
  <c r="CW128" i="3"/>
  <c r="CA128" i="3"/>
  <c r="BF128" i="3"/>
  <c r="O287" i="3"/>
  <c r="O155" i="3"/>
  <c r="O167" i="3"/>
  <c r="O284" i="3"/>
  <c r="O135" i="3"/>
  <c r="O265" i="3"/>
  <c r="O259" i="3"/>
  <c r="O95" i="3"/>
  <c r="O32" i="3"/>
  <c r="O216" i="3"/>
  <c r="O31" i="3"/>
  <c r="O89" i="3"/>
  <c r="O298" i="3"/>
  <c r="O302" i="3"/>
  <c r="O165" i="3"/>
  <c r="O344" i="3"/>
  <c r="O243" i="3"/>
  <c r="O200" i="3"/>
  <c r="O90" i="3"/>
  <c r="O186" i="3"/>
  <c r="O294" i="3"/>
  <c r="O74" i="3"/>
  <c r="O359" i="3"/>
  <c r="O297" i="3"/>
  <c r="P329" i="3"/>
  <c r="O272" i="3"/>
  <c r="O128" i="3"/>
  <c r="O316" i="3"/>
  <c r="O303" i="3"/>
  <c r="O331" i="3"/>
  <c r="CA292" i="3"/>
  <c r="CW292" i="3"/>
  <c r="BF292" i="3"/>
  <c r="O346" i="3"/>
  <c r="O68" i="3"/>
  <c r="O279" i="3"/>
  <c r="O73" i="3"/>
  <c r="O111" i="3"/>
  <c r="O164" i="3"/>
  <c r="O260" i="3"/>
  <c r="O329" i="3"/>
  <c r="O228" i="3"/>
  <c r="O145" i="3"/>
  <c r="O300" i="3"/>
  <c r="O196" i="3"/>
  <c r="O261" i="3"/>
  <c r="O369" i="3"/>
  <c r="O143" i="3"/>
  <c r="O222" i="3"/>
  <c r="O48" i="3"/>
  <c r="O286" i="3"/>
  <c r="O184" i="3"/>
  <c r="O206" i="3"/>
  <c r="O251" i="3"/>
  <c r="O253" i="3"/>
  <c r="R8" i="3"/>
  <c r="AM137" i="3" s="1"/>
  <c r="P162" i="3"/>
  <c r="P211" i="3"/>
  <c r="O264" i="3"/>
  <c r="O375" i="3"/>
  <c r="O159" i="3"/>
  <c r="O81" i="3"/>
  <c r="O168" i="3"/>
  <c r="O338" i="3"/>
  <c r="O190" i="3"/>
  <c r="O355" i="3"/>
  <c r="O281" i="3"/>
  <c r="O76" i="3"/>
  <c r="O356" i="3"/>
  <c r="O180" i="3"/>
  <c r="O176" i="3"/>
  <c r="O364" i="3"/>
  <c r="O22" i="3"/>
  <c r="O230" i="3"/>
  <c r="O276" i="3"/>
  <c r="O51" i="3"/>
  <c r="O252" i="3"/>
  <c r="O207" i="3"/>
  <c r="O296" i="3"/>
  <c r="CW64" i="3"/>
  <c r="CA64" i="3"/>
  <c r="BF64" i="3"/>
  <c r="CW238" i="3"/>
  <c r="BF238" i="3"/>
  <c r="CA238" i="3"/>
  <c r="O289" i="3"/>
  <c r="O373" i="3"/>
  <c r="O29" i="3"/>
  <c r="O277" i="3"/>
  <c r="O117" i="3"/>
  <c r="O113" i="3"/>
  <c r="O144" i="3"/>
  <c r="O232" i="3"/>
  <c r="O136" i="3"/>
  <c r="O188" i="3"/>
  <c r="O226" i="3"/>
  <c r="O255" i="3"/>
  <c r="O215" i="3"/>
  <c r="O263" i="3"/>
  <c r="O149" i="3"/>
  <c r="O23" i="3"/>
  <c r="P22" i="3"/>
  <c r="P24" i="3"/>
  <c r="P198" i="3"/>
  <c r="P208" i="3"/>
  <c r="P379" i="3"/>
  <c r="P255" i="3"/>
  <c r="P214" i="3"/>
  <c r="P140" i="3"/>
  <c r="P266" i="3"/>
  <c r="P347" i="3"/>
  <c r="P287" i="3"/>
  <c r="P259" i="3"/>
  <c r="P54" i="12"/>
  <c r="Q53" i="12"/>
  <c r="P288" i="3"/>
  <c r="P274" i="3"/>
  <c r="P303" i="3"/>
  <c r="P253" i="3"/>
  <c r="P83" i="3"/>
  <c r="P286" i="3"/>
  <c r="P122" i="3"/>
  <c r="P368" i="3"/>
  <c r="P106" i="3"/>
  <c r="P375" i="3"/>
  <c r="P252" i="3"/>
  <c r="P376" i="3"/>
  <c r="P367" i="3"/>
  <c r="P47" i="3"/>
  <c r="P155" i="3"/>
  <c r="P326" i="3"/>
  <c r="P99" i="3"/>
  <c r="P281" i="3"/>
  <c r="P134" i="3"/>
  <c r="P263" i="3"/>
  <c r="P176" i="3"/>
  <c r="P118" i="3"/>
  <c r="P43" i="3"/>
  <c r="P215" i="3"/>
  <c r="P223" i="3"/>
  <c r="R32" i="12"/>
  <c r="R34" i="12" s="1"/>
  <c r="R38" i="12" s="1"/>
  <c r="R31" i="12"/>
  <c r="R36" i="12"/>
  <c r="S30" i="12"/>
  <c r="Q46" i="12"/>
  <c r="Q66" i="12" s="1"/>
  <c r="R45" i="12"/>
  <c r="Q61" i="12"/>
  <c r="R60" i="12"/>
  <c r="AM303" i="3"/>
  <c r="AM35" i="3"/>
  <c r="AM27" i="3"/>
  <c r="AM130" i="3"/>
  <c r="AM375" i="3"/>
  <c r="AM342" i="3"/>
  <c r="AM264" i="3"/>
  <c r="AM272" i="3"/>
  <c r="AM22" i="3"/>
  <c r="AM353" i="3"/>
  <c r="AM330" i="3"/>
  <c r="AM240" i="3"/>
  <c r="AM25" i="3"/>
  <c r="AL45" i="3"/>
  <c r="AL329" i="3"/>
  <c r="AL301" i="3"/>
  <c r="AL230" i="3"/>
  <c r="AL164" i="3"/>
  <c r="AL25" i="3"/>
  <c r="AL243" i="3"/>
  <c r="AL310" i="3"/>
  <c r="AL62" i="3"/>
  <c r="AL85" i="3"/>
  <c r="AL20" i="3"/>
  <c r="AL207" i="3"/>
  <c r="AL290" i="3"/>
  <c r="AL199" i="3"/>
  <c r="AL39" i="3"/>
  <c r="AL361" i="3"/>
  <c r="AL67" i="3"/>
  <c r="AL317" i="3"/>
  <c r="AL138" i="3"/>
  <c r="AL157" i="3"/>
  <c r="AL356" i="3"/>
  <c r="AL93" i="3"/>
  <c r="AL214" i="3"/>
  <c r="AL99" i="3"/>
  <c r="AL305" i="3"/>
  <c r="AL197" i="3"/>
  <c r="AL44" i="3"/>
  <c r="AL294" i="3"/>
  <c r="AL179" i="3"/>
  <c r="AL221" i="3"/>
  <c r="AL327" i="3"/>
  <c r="AL350" i="3"/>
  <c r="AL127" i="3"/>
  <c r="AL128" i="3"/>
  <c r="AL54" i="3"/>
  <c r="AL144" i="3"/>
  <c r="AL105" i="3"/>
  <c r="AL353" i="3"/>
  <c r="AL134" i="3"/>
  <c r="AL334" i="3"/>
  <c r="AL282" i="3"/>
  <c r="AL43" i="3"/>
  <c r="AL318" i="3"/>
  <c r="AL97" i="3"/>
  <c r="AL225" i="3"/>
  <c r="AL70" i="3"/>
  <c r="AL328" i="3"/>
  <c r="AL103" i="3"/>
  <c r="AL355" i="3"/>
  <c r="AL198" i="3"/>
  <c r="AL119" i="3"/>
  <c r="AL224" i="3"/>
  <c r="AL75" i="3"/>
  <c r="AL320" i="3"/>
  <c r="AL167" i="3"/>
  <c r="AL311" i="3"/>
  <c r="AL365" i="3"/>
  <c r="AL158" i="3"/>
  <c r="AL338" i="3"/>
  <c r="AL148" i="3"/>
  <c r="AL276" i="3"/>
  <c r="AL32" i="3"/>
  <c r="AL177" i="3"/>
  <c r="AL323" i="3"/>
  <c r="AL143" i="3"/>
  <c r="AL172" i="3"/>
  <c r="AL171" i="3"/>
  <c r="AL64" i="3"/>
  <c r="AL339" i="3"/>
  <c r="AL322" i="3"/>
  <c r="AL152" i="3"/>
  <c r="AL89" i="3"/>
  <c r="AL95" i="3"/>
  <c r="AL258" i="3"/>
  <c r="AL42" i="3"/>
  <c r="AL273" i="3"/>
  <c r="AL333" i="3"/>
  <c r="AL208" i="3"/>
  <c r="AL114" i="3"/>
  <c r="AL201" i="3"/>
  <c r="Q12" i="3"/>
  <c r="AL90" i="3"/>
  <c r="AL349" i="3"/>
  <c r="AL130" i="3"/>
  <c r="AL61" i="3"/>
  <c r="AL291" i="3"/>
  <c r="AL260" i="3"/>
  <c r="AL112" i="3"/>
  <c r="AL280" i="3"/>
  <c r="AL303" i="3"/>
  <c r="AL196" i="3"/>
  <c r="AL342" i="3"/>
  <c r="AL300" i="3"/>
  <c r="AL235" i="3"/>
  <c r="AL362" i="3"/>
  <c r="AL313" i="3"/>
  <c r="AL296" i="3"/>
  <c r="AL190" i="3"/>
  <c r="AL174" i="3"/>
  <c r="AL330" i="3"/>
  <c r="AL169" i="3"/>
  <c r="AL140" i="3"/>
  <c r="AL242" i="3"/>
  <c r="AL192" i="3"/>
  <c r="AL178" i="3"/>
  <c r="AL151" i="3"/>
  <c r="AL279" i="3"/>
  <c r="AL66" i="3"/>
  <c r="AL36" i="3"/>
  <c r="AL170" i="3"/>
  <c r="AL352" i="3"/>
  <c r="AL53" i="3"/>
  <c r="AL368" i="3"/>
  <c r="AL106" i="3"/>
  <c r="AL35" i="3"/>
  <c r="AL69" i="3"/>
  <c r="AL370" i="3"/>
  <c r="AL371" i="3"/>
  <c r="AL232" i="3"/>
  <c r="AL249" i="3"/>
  <c r="AL22" i="3"/>
  <c r="AL257" i="3"/>
  <c r="AL115" i="3"/>
  <c r="AL288" i="3"/>
  <c r="AL316" i="3"/>
  <c r="AL210" i="3"/>
  <c r="AL222" i="3"/>
  <c r="AL226" i="3"/>
  <c r="AL108" i="3"/>
  <c r="AL205" i="3"/>
  <c r="AL284" i="3"/>
  <c r="AL126" i="3"/>
  <c r="AL30" i="3"/>
  <c r="AL211" i="3"/>
  <c r="AL267" i="3"/>
  <c r="AL51" i="3"/>
  <c r="AL29" i="3"/>
  <c r="Q11" i="3"/>
  <c r="AL175" i="3"/>
  <c r="AL326" i="3"/>
  <c r="AL159" i="3"/>
  <c r="AL37" i="3"/>
  <c r="AL256" i="3"/>
  <c r="AL304" i="3"/>
  <c r="AL376" i="3"/>
  <c r="AL116" i="3"/>
  <c r="AL166" i="3"/>
  <c r="AL246" i="3"/>
  <c r="AL56" i="3"/>
  <c r="AL319" i="3"/>
  <c r="AL60" i="3"/>
  <c r="AL234" i="3"/>
  <c r="AL312" i="3"/>
  <c r="AL23" i="3"/>
  <c r="AL265" i="3"/>
  <c r="AL121" i="3"/>
  <c r="AL261" i="3"/>
  <c r="AL88" i="3"/>
  <c r="AL336" i="3"/>
  <c r="AL295" i="3"/>
  <c r="AL188" i="3"/>
  <c r="AL228" i="3"/>
  <c r="AL189" i="3"/>
  <c r="AL49" i="3"/>
  <c r="AL26" i="3"/>
  <c r="AL299" i="3"/>
  <c r="AL266" i="3"/>
  <c r="AL52" i="3"/>
  <c r="AL347" i="3"/>
  <c r="AL252" i="3"/>
  <c r="AL359" i="3"/>
  <c r="AL153" i="3"/>
  <c r="AL348" i="3"/>
  <c r="AL83" i="3"/>
  <c r="AL346" i="3"/>
  <c r="AL360" i="3"/>
  <c r="AL244" i="3"/>
  <c r="AL94" i="3"/>
  <c r="AL122" i="3"/>
  <c r="AL253" i="3"/>
  <c r="AL367" i="3"/>
  <c r="AL240" i="3"/>
  <c r="AL145" i="3"/>
  <c r="AL139" i="3"/>
  <c r="AL59" i="3"/>
  <c r="AL215" i="3"/>
  <c r="AL229" i="3"/>
  <c r="AL46" i="3"/>
  <c r="AL40" i="3"/>
  <c r="AL137" i="3"/>
  <c r="AL369" i="3"/>
  <c r="AL131" i="3"/>
  <c r="AL147" i="3"/>
  <c r="AL111" i="3"/>
  <c r="AL374" i="3"/>
  <c r="AL74" i="3"/>
  <c r="AL324" i="3"/>
  <c r="AL102" i="3"/>
  <c r="AL223" i="3"/>
  <c r="AL278" i="3"/>
  <c r="AL250" i="3"/>
  <c r="AL233" i="3"/>
  <c r="AL123" i="3"/>
  <c r="AL209" i="3"/>
  <c r="AL186" i="3"/>
  <c r="AL212" i="3"/>
  <c r="AL283" i="3"/>
  <c r="AL78" i="3"/>
  <c r="AL162" i="3"/>
  <c r="AL118" i="3"/>
  <c r="AL213" i="3"/>
  <c r="AL65" i="3"/>
  <c r="AL286" i="3"/>
  <c r="AL182" i="3"/>
  <c r="AL185" i="3"/>
  <c r="AL218" i="3"/>
  <c r="AL271" i="3"/>
  <c r="AL200" i="3"/>
  <c r="AL287" i="3"/>
  <c r="AL76" i="3"/>
  <c r="AL161" i="3"/>
  <c r="AL149" i="3"/>
  <c r="AL80" i="3"/>
  <c r="AL259" i="3"/>
  <c r="AL176" i="3"/>
  <c r="AL237" i="3"/>
  <c r="AL107" i="3"/>
  <c r="AL262" i="3"/>
  <c r="AL248" i="3"/>
  <c r="AL91" i="3"/>
  <c r="AL98" i="3"/>
  <c r="AL251" i="3"/>
  <c r="AL238" i="3"/>
  <c r="AL73" i="3"/>
  <c r="AL343" i="3"/>
  <c r="AL150" i="3"/>
  <c r="AL38" i="3"/>
  <c r="AL206" i="3"/>
  <c r="AL366" i="3"/>
  <c r="AL306" i="3"/>
  <c r="AL277" i="3"/>
  <c r="AL96" i="3"/>
  <c r="AL180" i="3"/>
  <c r="AL156" i="3"/>
  <c r="AL21" i="3"/>
  <c r="AL379" i="3"/>
  <c r="AL168" i="3"/>
  <c r="AL289" i="3"/>
  <c r="AL92" i="3"/>
  <c r="AL364" i="3"/>
  <c r="AL133" i="3"/>
  <c r="AL28" i="3"/>
  <c r="AL231" i="3"/>
  <c r="AL72" i="3"/>
  <c r="AL325" i="3"/>
  <c r="AL293" i="3"/>
  <c r="AL264" i="3"/>
  <c r="AL160" i="3"/>
  <c r="AL58" i="3"/>
  <c r="AL307" i="3"/>
  <c r="AL272" i="3"/>
  <c r="AL132" i="3"/>
  <c r="AL81" i="3"/>
  <c r="AL63" i="3"/>
  <c r="AL297" i="3"/>
  <c r="AL48" i="3"/>
  <c r="AL357" i="3"/>
  <c r="AL163" i="3"/>
  <c r="AL358" i="3"/>
  <c r="AL71" i="3"/>
  <c r="AL375" i="3"/>
  <c r="AL194" i="3"/>
  <c r="AL77" i="3"/>
  <c r="AL263" i="3"/>
  <c r="AL193" i="3"/>
  <c r="AL50" i="3"/>
  <c r="AL351" i="3"/>
  <c r="AL84" i="3"/>
  <c r="AL292" i="3"/>
  <c r="AL109" i="3"/>
  <c r="AL337" i="3"/>
  <c r="AL345" i="3"/>
  <c r="AL24" i="3"/>
  <c r="AL236" i="3"/>
  <c r="AL241" i="3"/>
  <c r="AL154" i="3"/>
  <c r="AL315" i="3"/>
  <c r="AL285" i="3"/>
  <c r="AL181" i="3"/>
  <c r="AL332" i="3"/>
  <c r="AL101" i="3"/>
  <c r="AL141" i="3"/>
  <c r="AL124" i="3"/>
  <c r="AL227" i="3"/>
  <c r="AL86" i="3"/>
  <c r="AL100" i="3"/>
  <c r="AL255" i="3"/>
  <c r="AL281" i="3"/>
  <c r="AL314" i="3"/>
  <c r="AL87" i="3"/>
  <c r="AL183" i="3"/>
  <c r="AL191" i="3"/>
  <c r="AL165" i="3"/>
  <c r="AL155" i="3"/>
  <c r="AL120" i="3"/>
  <c r="AL117" i="3"/>
  <c r="AL68" i="3"/>
  <c r="AL298" i="3"/>
  <c r="AL195" i="3"/>
  <c r="AL309" i="3"/>
  <c r="AL217" i="3"/>
  <c r="AL173" i="3"/>
  <c r="AL136" i="3"/>
  <c r="AL344" i="3"/>
  <c r="AL268" i="3"/>
  <c r="AL204" i="3"/>
  <c r="AL57" i="3"/>
  <c r="AL125" i="3"/>
  <c r="AL202" i="3"/>
  <c r="AL82" i="3"/>
  <c r="AL354" i="3"/>
  <c r="AL331" i="3"/>
  <c r="AL47" i="3"/>
  <c r="AL129" i="3"/>
  <c r="AL55" i="3"/>
  <c r="AL220" i="3"/>
  <c r="AL274" i="3"/>
  <c r="AL380" i="3"/>
  <c r="CX381" i="3" s="1"/>
  <c r="AL269" i="3"/>
  <c r="AL41" i="3"/>
  <c r="AL275" i="3"/>
  <c r="AL302" i="3"/>
  <c r="AL110" i="3"/>
  <c r="AL79" i="3"/>
  <c r="AL34" i="3"/>
  <c r="AL239" i="3"/>
  <c r="AL245" i="3"/>
  <c r="AL247" i="3"/>
  <c r="AL33" i="3"/>
  <c r="AL270" i="3"/>
  <c r="AL113" i="3"/>
  <c r="AL340" i="3"/>
  <c r="AL363" i="3"/>
  <c r="AL142" i="3"/>
  <c r="AL373" i="3"/>
  <c r="AL219" i="3"/>
  <c r="AL335" i="3"/>
  <c r="AL377" i="3"/>
  <c r="AL254" i="3"/>
  <c r="AL31" i="3"/>
  <c r="AL104" i="3"/>
  <c r="AL321" i="3"/>
  <c r="AL27" i="3"/>
  <c r="AL203" i="3"/>
  <c r="AL146" i="3"/>
  <c r="AL308" i="3"/>
  <c r="AL341" i="3"/>
  <c r="AL135" i="3"/>
  <c r="AL372" i="3"/>
  <c r="AL184" i="3"/>
  <c r="AL216" i="3"/>
  <c r="AL187" i="3"/>
  <c r="AL378" i="3"/>
  <c r="N13" i="3"/>
  <c r="N14" i="3"/>
  <c r="CY19" i="3"/>
  <c r="Q19" i="3"/>
  <c r="CX19" i="3"/>
  <c r="P142" i="3" l="1"/>
  <c r="AM332" i="3"/>
  <c r="AM367" i="3"/>
  <c r="AM339" i="3"/>
  <c r="AM369" i="3"/>
  <c r="BH370" i="3" s="1"/>
  <c r="AM178" i="3"/>
  <c r="CY179" i="3" s="1"/>
  <c r="AM358" i="3"/>
  <c r="CC359" i="3" s="1"/>
  <c r="AM76" i="3"/>
  <c r="CY77" i="3" s="1"/>
  <c r="AM204" i="3"/>
  <c r="AM299" i="3"/>
  <c r="AM98" i="3"/>
  <c r="AM189" i="3"/>
  <c r="AM59" i="3"/>
  <c r="CY60" i="3" s="1"/>
  <c r="AM149" i="3"/>
  <c r="CY150" i="3" s="1"/>
  <c r="P46" i="3"/>
  <c r="P298" i="3"/>
  <c r="P132" i="3"/>
  <c r="P183" i="3"/>
  <c r="P373" i="3"/>
  <c r="P119" i="3"/>
  <c r="AM220" i="3"/>
  <c r="BH221" i="3" s="1"/>
  <c r="AM187" i="3"/>
  <c r="CY188" i="3" s="1"/>
  <c r="AM141" i="3"/>
  <c r="BH142" i="3" s="1"/>
  <c r="AM185" i="3"/>
  <c r="CY186" i="3" s="1"/>
  <c r="AM260" i="3"/>
  <c r="AM23" i="3"/>
  <c r="CC24" i="3" s="1"/>
  <c r="AM139" i="3"/>
  <c r="AM286" i="3"/>
  <c r="CY287" i="3" s="1"/>
  <c r="AM361" i="3"/>
  <c r="BH362" i="3" s="1"/>
  <c r="AM281" i="3"/>
  <c r="BH282" i="3" s="1"/>
  <c r="AM61" i="3"/>
  <c r="BH62" i="3" s="1"/>
  <c r="AM92" i="3"/>
  <c r="BH93" i="3" s="1"/>
  <c r="AM325" i="3"/>
  <c r="AM366" i="3"/>
  <c r="CC367" i="3" s="1"/>
  <c r="AM47" i="3"/>
  <c r="AM88" i="3"/>
  <c r="BH89" i="3" s="1"/>
  <c r="AM147" i="3"/>
  <c r="BH148" i="3" s="1"/>
  <c r="AM206" i="3"/>
  <c r="CY207" i="3" s="1"/>
  <c r="AM29" i="3"/>
  <c r="BH30" i="3" s="1"/>
  <c r="AM365" i="3"/>
  <c r="CC366" i="3" s="1"/>
  <c r="AM242" i="3"/>
  <c r="AM85" i="3"/>
  <c r="BH86" i="3" s="1"/>
  <c r="AM67" i="3"/>
  <c r="AM51" i="3"/>
  <c r="BH52" i="3" s="1"/>
  <c r="AM62" i="3"/>
  <c r="CY63" i="3" s="1"/>
  <c r="P85" i="3"/>
  <c r="P44" i="3"/>
  <c r="AM159" i="3"/>
  <c r="CY160" i="3" s="1"/>
  <c r="AM249" i="3"/>
  <c r="AM104" i="3"/>
  <c r="CC105" i="3" s="1"/>
  <c r="AM119" i="3"/>
  <c r="AM293" i="3"/>
  <c r="BH294" i="3" s="1"/>
  <c r="AM32" i="3"/>
  <c r="CY33" i="3" s="1"/>
  <c r="AM269" i="3"/>
  <c r="CC270" i="3" s="1"/>
  <c r="AM34" i="3"/>
  <c r="CY35" i="3" s="1"/>
  <c r="AM354" i="3"/>
  <c r="BH355" i="3" s="1"/>
  <c r="AM228" i="3"/>
  <c r="AM175" i="3"/>
  <c r="BH176" i="3" s="1"/>
  <c r="AM134" i="3"/>
  <c r="AM247" i="3"/>
  <c r="CC248" i="3" s="1"/>
  <c r="AM355" i="3"/>
  <c r="BH356" i="3" s="1"/>
  <c r="P300" i="3"/>
  <c r="P195" i="3"/>
  <c r="P346" i="3"/>
  <c r="AM72" i="3"/>
  <c r="AM120" i="3"/>
  <c r="CY121" i="3" s="1"/>
  <c r="AM295" i="3"/>
  <c r="AM212" i="3"/>
  <c r="CY213" i="3" s="1"/>
  <c r="AM96" i="3"/>
  <c r="BH97" i="3" s="1"/>
  <c r="AM135" i="3"/>
  <c r="BH136" i="3" s="1"/>
  <c r="AM378" i="3"/>
  <c r="CC379" i="3" s="1"/>
  <c r="AM174" i="3"/>
  <c r="CY175" i="3" s="1"/>
  <c r="AM30" i="3"/>
  <c r="AM233" i="3"/>
  <c r="CY234" i="3" s="1"/>
  <c r="AM48" i="3"/>
  <c r="AM87" i="3"/>
  <c r="BH88" i="3" s="1"/>
  <c r="AM164" i="3"/>
  <c r="AM190" i="3"/>
  <c r="CY191" i="3" s="1"/>
  <c r="AM222" i="3"/>
  <c r="CY223" i="3" s="1"/>
  <c r="AM336" i="3"/>
  <c r="BH337" i="3" s="1"/>
  <c r="AM256" i="3"/>
  <c r="AM161" i="3"/>
  <c r="CY162" i="3" s="1"/>
  <c r="AM37" i="3"/>
  <c r="AM58" i="3"/>
  <c r="BH59" i="3" s="1"/>
  <c r="AM82" i="3"/>
  <c r="CY83" i="3" s="1"/>
  <c r="AM170" i="3"/>
  <c r="CY171" i="3" s="1"/>
  <c r="AM80" i="3"/>
  <c r="CC81" i="3" s="1"/>
  <c r="AM46" i="3"/>
  <c r="CY47" i="3" s="1"/>
  <c r="AM191" i="3"/>
  <c r="P108" i="3"/>
  <c r="AM270" i="3"/>
  <c r="AM95" i="3"/>
  <c r="CY96" i="3" s="1"/>
  <c r="AM179" i="3"/>
  <c r="BH180" i="3" s="1"/>
  <c r="AM181" i="3"/>
  <c r="CC182" i="3" s="1"/>
  <c r="AM255" i="3"/>
  <c r="CC256" i="3" s="1"/>
  <c r="AM123" i="3"/>
  <c r="BH124" i="3" s="1"/>
  <c r="AM41" i="3"/>
  <c r="AM144" i="3"/>
  <c r="CY145" i="3" s="1"/>
  <c r="AM298" i="3"/>
  <c r="AM341" i="3"/>
  <c r="BH342" i="3" s="1"/>
  <c r="AM364" i="3"/>
  <c r="BH365" i="3" s="1"/>
  <c r="AM301" i="3"/>
  <c r="CC302" i="3" s="1"/>
  <c r="AM196" i="3"/>
  <c r="CC197" i="3" s="1"/>
  <c r="P112" i="3"/>
  <c r="P197" i="3"/>
  <c r="AM221" i="3"/>
  <c r="BH222" i="3" s="1"/>
  <c r="AM66" i="3"/>
  <c r="AM126" i="3"/>
  <c r="BH127" i="3" s="1"/>
  <c r="AM209" i="3"/>
  <c r="CC210" i="3" s="1"/>
  <c r="AM297" i="3"/>
  <c r="CY298" i="3" s="1"/>
  <c r="AM351" i="3"/>
  <c r="CY352" i="3" s="1"/>
  <c r="AM254" i="3"/>
  <c r="AM319" i="3"/>
  <c r="AM44" i="3"/>
  <c r="BH45" i="3" s="1"/>
  <c r="AM188" i="3"/>
  <c r="AM107" i="3"/>
  <c r="BH108" i="3" s="1"/>
  <c r="AM155" i="3"/>
  <c r="BH156" i="3" s="1"/>
  <c r="AM268" i="3"/>
  <c r="CY269" i="3" s="1"/>
  <c r="AM33" i="3"/>
  <c r="CY34" i="3" s="1"/>
  <c r="AM262" i="3"/>
  <c r="AM89" i="3"/>
  <c r="AM108" i="3"/>
  <c r="CC109" i="3" s="1"/>
  <c r="AM24" i="3"/>
  <c r="AM49" i="3"/>
  <c r="BH50" i="3" s="1"/>
  <c r="AM310" i="3"/>
  <c r="AM117" i="3"/>
  <c r="CC118" i="3" s="1"/>
  <c r="AM78" i="3"/>
  <c r="CC79" i="3" s="1"/>
  <c r="AM28" i="3"/>
  <c r="AM294" i="3"/>
  <c r="AM333" i="3"/>
  <c r="BH334" i="3" s="1"/>
  <c r="AM140" i="3"/>
  <c r="AM43" i="3"/>
  <c r="CC44" i="3" s="1"/>
  <c r="AM259" i="3"/>
  <c r="CC260" i="3" s="1"/>
  <c r="AM207" i="3"/>
  <c r="CC208" i="3" s="1"/>
  <c r="AM83" i="3"/>
  <c r="CY84" i="3" s="1"/>
  <c r="AM230" i="3"/>
  <c r="AM363" i="3"/>
  <c r="AM225" i="3"/>
  <c r="CY226" i="3" s="1"/>
  <c r="AM55" i="3"/>
  <c r="AM287" i="3"/>
  <c r="CC288" i="3" s="1"/>
  <c r="AM265" i="3"/>
  <c r="BH266" i="3" s="1"/>
  <c r="AM277" i="3"/>
  <c r="CY278" i="3" s="1"/>
  <c r="AM285" i="3"/>
  <c r="CC286" i="3" s="1"/>
  <c r="AM167" i="3"/>
  <c r="AM232" i="3"/>
  <c r="AM370" i="3"/>
  <c r="BH371" i="3" s="1"/>
  <c r="AM239" i="3"/>
  <c r="AM234" i="3"/>
  <c r="CY235" i="3" s="1"/>
  <c r="AM304" i="3"/>
  <c r="AM246" i="3"/>
  <c r="BH247" i="3" s="1"/>
  <c r="AM99" i="3"/>
  <c r="CC100" i="3" s="1"/>
  <c r="AM296" i="3"/>
  <c r="CC297" i="3" s="1"/>
  <c r="AM91" i="3"/>
  <c r="AM200" i="3"/>
  <c r="CY201" i="3" s="1"/>
  <c r="AM171" i="3"/>
  <c r="AM50" i="3"/>
  <c r="CC51" i="3" s="1"/>
  <c r="AM314" i="3"/>
  <c r="CY315" i="3" s="1"/>
  <c r="AM215" i="3"/>
  <c r="CY216" i="3" s="1"/>
  <c r="AM292" i="3"/>
  <c r="CC293" i="3" s="1"/>
  <c r="AM276" i="3"/>
  <c r="CY277" i="3" s="1"/>
  <c r="AM84" i="3"/>
  <c r="AM289" i="3"/>
  <c r="CC290" i="3" s="1"/>
  <c r="AM226" i="3"/>
  <c r="AM109" i="3"/>
  <c r="CC110" i="3" s="1"/>
  <c r="AM359" i="3"/>
  <c r="BH360" i="3" s="1"/>
  <c r="AM316" i="3"/>
  <c r="CC317" i="3" s="1"/>
  <c r="AM284" i="3"/>
  <c r="AM223" i="3"/>
  <c r="CY224" i="3" s="1"/>
  <c r="AM273" i="3"/>
  <c r="AM127" i="3"/>
  <c r="CC128" i="3" s="1"/>
  <c r="AM376" i="3"/>
  <c r="AM306" i="3"/>
  <c r="CY307" i="3" s="1"/>
  <c r="AM321" i="3"/>
  <c r="BH322" i="3" s="1"/>
  <c r="AM57" i="3"/>
  <c r="CY58" i="3" s="1"/>
  <c r="AM150" i="3"/>
  <c r="AM101" i="3"/>
  <c r="BH102" i="3" s="1"/>
  <c r="AM93" i="3"/>
  <c r="AM154" i="3"/>
  <c r="CC155" i="3" s="1"/>
  <c r="AM362" i="3"/>
  <c r="AM182" i="3"/>
  <c r="CY183" i="3" s="1"/>
  <c r="AM118" i="3"/>
  <c r="CC119" i="3" s="1"/>
  <c r="AM328" i="3"/>
  <c r="BH329" i="3" s="1"/>
  <c r="AM105" i="3"/>
  <c r="AM302" i="3"/>
  <c r="BH303" i="3" s="1"/>
  <c r="AM305" i="3"/>
  <c r="AM162" i="3"/>
  <c r="BH163" i="3" s="1"/>
  <c r="AM193" i="3"/>
  <c r="AM60" i="3"/>
  <c r="CY61" i="3" s="1"/>
  <c r="AM86" i="3"/>
  <c r="BH87" i="3" s="1"/>
  <c r="AM198" i="3"/>
  <c r="BH199" i="3" s="1"/>
  <c r="AM213" i="3"/>
  <c r="AM157" i="3"/>
  <c r="CY158" i="3" s="1"/>
  <c r="AM231" i="3"/>
  <c r="AM374" i="3"/>
  <c r="CY375" i="3" s="1"/>
  <c r="AM323" i="3"/>
  <c r="AM114" i="3"/>
  <c r="CY115" i="3" s="1"/>
  <c r="AM258" i="3"/>
  <c r="BH259" i="3" s="1"/>
  <c r="AM334" i="3"/>
  <c r="BH335" i="3" s="1"/>
  <c r="AM219" i="3"/>
  <c r="R11" i="3"/>
  <c r="AM227" i="3"/>
  <c r="AM235" i="3"/>
  <c r="CC236" i="3" s="1"/>
  <c r="AM372" i="3"/>
  <c r="AM197" i="3"/>
  <c r="CY198" i="3" s="1"/>
  <c r="AM318" i="3"/>
  <c r="CC319" i="3" s="1"/>
  <c r="AM211" i="3"/>
  <c r="CC212" i="3" s="1"/>
  <c r="AM115" i="3"/>
  <c r="AM152" i="3"/>
  <c r="AM335" i="3"/>
  <c r="CY336" i="3" s="1"/>
  <c r="AM142" i="3"/>
  <c r="BH143" i="3" s="1"/>
  <c r="AM346" i="3"/>
  <c r="AM52" i="3"/>
  <c r="CY53" i="3" s="1"/>
  <c r="AM106" i="3"/>
  <c r="BH107" i="3" s="1"/>
  <c r="AM94" i="3"/>
  <c r="CY95" i="3" s="1"/>
  <c r="AM288" i="3"/>
  <c r="AM202" i="3"/>
  <c r="CY203" i="3" s="1"/>
  <c r="AM132" i="3"/>
  <c r="CC133" i="3" s="1"/>
  <c r="AM218" i="3"/>
  <c r="CC219" i="3" s="1"/>
  <c r="AM192" i="3"/>
  <c r="AM146" i="3"/>
  <c r="CY147" i="3" s="1"/>
  <c r="AM160" i="3"/>
  <c r="AM283" i="3"/>
  <c r="BH284" i="3" s="1"/>
  <c r="AM250" i="3"/>
  <c r="AM313" i="3"/>
  <c r="CY314" i="3" s="1"/>
  <c r="AM56" i="3"/>
  <c r="BH57" i="3" s="1"/>
  <c r="AM345" i="3"/>
  <c r="BH346" i="3" s="1"/>
  <c r="AM340" i="3"/>
  <c r="AM279" i="3"/>
  <c r="CY280" i="3" s="1"/>
  <c r="AM21" i="3"/>
  <c r="CY22" i="3" s="1"/>
  <c r="AM133" i="3"/>
  <c r="AM331" i="3"/>
  <c r="AM280" i="3"/>
  <c r="AM252" i="3"/>
  <c r="BH253" i="3" s="1"/>
  <c r="AM176" i="3"/>
  <c r="CY177" i="3" s="1"/>
  <c r="AM63" i="3"/>
  <c r="AM243" i="3"/>
  <c r="BH244" i="3" s="1"/>
  <c r="AM300" i="3"/>
  <c r="AM278" i="3"/>
  <c r="CC279" i="3" s="1"/>
  <c r="AM183" i="3"/>
  <c r="AM65" i="3"/>
  <c r="BH66" i="3" s="1"/>
  <c r="AM194" i="3"/>
  <c r="BH195" i="3" s="1"/>
  <c r="AM53" i="3"/>
  <c r="BH54" i="3" s="1"/>
  <c r="AM267" i="3"/>
  <c r="AM195" i="3"/>
  <c r="CY196" i="3" s="1"/>
  <c r="AM229" i="3"/>
  <c r="CY230" i="3" s="1"/>
  <c r="R12" i="3"/>
  <c r="AM129" i="3"/>
  <c r="BH130" i="3" s="1"/>
  <c r="AM217" i="3"/>
  <c r="AM251" i="3"/>
  <c r="AM343" i="3"/>
  <c r="BH344" i="3" s="1"/>
  <c r="AM131" i="3"/>
  <c r="AM324" i="3"/>
  <c r="CY325" i="3" s="1"/>
  <c r="AM111" i="3"/>
  <c r="CC112" i="3" s="1"/>
  <c r="AM112" i="3"/>
  <c r="CC113" i="3" s="1"/>
  <c r="AM203" i="3"/>
  <c r="CC204" i="3" s="1"/>
  <c r="AM360" i="3"/>
  <c r="AM291" i="3"/>
  <c r="AM172" i="3"/>
  <c r="BH173" i="3" s="1"/>
  <c r="AM352" i="3"/>
  <c r="AM20" i="3"/>
  <c r="CC21" i="3" s="1"/>
  <c r="AM344" i="3"/>
  <c r="AM156" i="3"/>
  <c r="BH157" i="3" s="1"/>
  <c r="AM173" i="3"/>
  <c r="AM186" i="3"/>
  <c r="BH187" i="3" s="1"/>
  <c r="AM45" i="3"/>
  <c r="CC46" i="3" s="1"/>
  <c r="AM40" i="3"/>
  <c r="CY41" i="3" s="1"/>
  <c r="AM116" i="3"/>
  <c r="AM70" i="3"/>
  <c r="CC71" i="3" s="1"/>
  <c r="AM138" i="3"/>
  <c r="CY139" i="3" s="1"/>
  <c r="AM151" i="3"/>
  <c r="BH152" i="3" s="1"/>
  <c r="AM184" i="3"/>
  <c r="AM236" i="3"/>
  <c r="CC237" i="3" s="1"/>
  <c r="AM338" i="3"/>
  <c r="AM68" i="3"/>
  <c r="BH69" i="3" s="1"/>
  <c r="AM282" i="3"/>
  <c r="AM245" i="3"/>
  <c r="BH246" i="3" s="1"/>
  <c r="AM168" i="3"/>
  <c r="BH169" i="3" s="1"/>
  <c r="AM237" i="3"/>
  <c r="CC238" i="3" s="1"/>
  <c r="AM199" i="3"/>
  <c r="AM169" i="3"/>
  <c r="AM81" i="3"/>
  <c r="AM121" i="3"/>
  <c r="CY122" i="3" s="1"/>
  <c r="AM350" i="3"/>
  <c r="AM371" i="3"/>
  <c r="CY372" i="3" s="1"/>
  <c r="AM244" i="3"/>
  <c r="CC245" i="3" s="1"/>
  <c r="AM148" i="3"/>
  <c r="BH149" i="3" s="1"/>
  <c r="AM253" i="3"/>
  <c r="AM320" i="3"/>
  <c r="CY321" i="3" s="1"/>
  <c r="AM90" i="3"/>
  <c r="BH91" i="3" s="1"/>
  <c r="AM261" i="3"/>
  <c r="CY262" i="3" s="1"/>
  <c r="AM153" i="3"/>
  <c r="AM124" i="3"/>
  <c r="CC125" i="3" s="1"/>
  <c r="AM308" i="3"/>
  <c r="BH309" i="3" s="1"/>
  <c r="AM248" i="3"/>
  <c r="BH249" i="3" s="1"/>
  <c r="AM322" i="3"/>
  <c r="AM208" i="3"/>
  <c r="CY209" i="3" s="1"/>
  <c r="AM71" i="3"/>
  <c r="CY72" i="3" s="1"/>
  <c r="AM216" i="3"/>
  <c r="BH217" i="3" s="1"/>
  <c r="AM373" i="3"/>
  <c r="AM290" i="3"/>
  <c r="CC291" i="3" s="1"/>
  <c r="AM214" i="3"/>
  <c r="BH215" i="3" s="1"/>
  <c r="AM64" i="3"/>
  <c r="CC65" i="3" s="1"/>
  <c r="AM100" i="3"/>
  <c r="CC101" i="3" s="1"/>
  <c r="AM210" i="3"/>
  <c r="AM356" i="3"/>
  <c r="AM39" i="3"/>
  <c r="CC40" i="3" s="1"/>
  <c r="AM69" i="3"/>
  <c r="AM38" i="3"/>
  <c r="BH39" i="3" s="1"/>
  <c r="AM311" i="3"/>
  <c r="BH312" i="3" s="1"/>
  <c r="AM163" i="3"/>
  <c r="BH164" i="3" s="1"/>
  <c r="AM348" i="3"/>
  <c r="CY349" i="3" s="1"/>
  <c r="AM309" i="3"/>
  <c r="AM128" i="3"/>
  <c r="AM205" i="3"/>
  <c r="BH206" i="3" s="1"/>
  <c r="AM347" i="3"/>
  <c r="AM113" i="3"/>
  <c r="BH114" i="3" s="1"/>
  <c r="AM97" i="3"/>
  <c r="CC98" i="3" s="1"/>
  <c r="AM317" i="3"/>
  <c r="BH318" i="3" s="1"/>
  <c r="AM103" i="3"/>
  <c r="AM275" i="3"/>
  <c r="CY276" i="3" s="1"/>
  <c r="AM377" i="3"/>
  <c r="AM368" i="3"/>
  <c r="CC369" i="3" s="1"/>
  <c r="P307" i="3"/>
  <c r="AM26" i="3"/>
  <c r="CC27" i="3" s="1"/>
  <c r="AM241" i="3"/>
  <c r="CY242" i="3" s="1"/>
  <c r="AM122" i="3"/>
  <c r="CC123" i="3" s="1"/>
  <c r="AM73" i="3"/>
  <c r="AM357" i="3"/>
  <c r="BH358" i="3" s="1"/>
  <c r="AM315" i="3"/>
  <c r="AM77" i="3"/>
  <c r="CY78" i="3" s="1"/>
  <c r="AM201" i="3"/>
  <c r="AM177" i="3"/>
  <c r="CC178" i="3" s="1"/>
  <c r="AM274" i="3"/>
  <c r="AM266" i="3"/>
  <c r="CC267" i="3" s="1"/>
  <c r="AM379" i="3"/>
  <c r="CC380" i="3" s="1"/>
  <c r="AM165" i="3"/>
  <c r="CC166" i="3" s="1"/>
  <c r="AM36" i="3"/>
  <c r="AM110" i="3"/>
  <c r="CY111" i="3" s="1"/>
  <c r="AM380" i="3"/>
  <c r="CY381" i="3" s="1"/>
  <c r="AM42" i="3"/>
  <c r="BH43" i="3" s="1"/>
  <c r="AM75" i="3"/>
  <c r="AM145" i="3"/>
  <c r="CY146" i="3" s="1"/>
  <c r="AM337" i="3"/>
  <c r="AM180" i="3"/>
  <c r="AM158" i="3"/>
  <c r="CY159" i="3" s="1"/>
  <c r="AM125" i="3"/>
  <c r="BH126" i="3" s="1"/>
  <c r="AM263" i="3"/>
  <c r="AM166" i="3"/>
  <c r="CC167" i="3" s="1"/>
  <c r="AM224" i="3"/>
  <c r="AM79" i="3"/>
  <c r="BH80" i="3" s="1"/>
  <c r="AM31" i="3"/>
  <c r="CC32" i="3" s="1"/>
  <c r="AM102" i="3"/>
  <c r="CY103" i="3" s="1"/>
  <c r="AM326" i="3"/>
  <c r="AM238" i="3"/>
  <c r="CY239" i="3" s="1"/>
  <c r="AM327" i="3"/>
  <c r="AM312" i="3"/>
  <c r="BH313" i="3" s="1"/>
  <c r="AM257" i="3"/>
  <c r="CY258" i="3" s="1"/>
  <c r="AM54" i="3"/>
  <c r="BH55" i="3" s="1"/>
  <c r="AM307" i="3"/>
  <c r="AM136" i="3"/>
  <c r="AM349" i="3"/>
  <c r="AM143" i="3"/>
  <c r="BH144" i="3" s="1"/>
  <c r="AM329" i="3"/>
  <c r="AM271" i="3"/>
  <c r="CC272" i="3" s="1"/>
  <c r="AM74" i="3"/>
  <c r="BH75" i="3" s="1"/>
  <c r="P226" i="3"/>
  <c r="P313" i="3"/>
  <c r="P113" i="3"/>
  <c r="P201" i="3"/>
  <c r="P182" i="3"/>
  <c r="P359" i="3"/>
  <c r="P184" i="3"/>
  <c r="P296" i="3"/>
  <c r="P282" i="3"/>
  <c r="P60" i="3"/>
  <c r="P254" i="3"/>
  <c r="P32" i="3"/>
  <c r="P348" i="3"/>
  <c r="P299" i="3"/>
  <c r="P333" i="3"/>
  <c r="P317" i="3"/>
  <c r="P115" i="3"/>
  <c r="P117" i="3"/>
  <c r="P146" i="3"/>
  <c r="P196" i="3"/>
  <c r="P301" i="3"/>
  <c r="P265" i="3"/>
  <c r="P178" i="3"/>
  <c r="P230" i="3"/>
  <c r="P242" i="3"/>
  <c r="P237" i="3"/>
  <c r="P256" i="3"/>
  <c r="P97" i="3"/>
  <c r="P154" i="3"/>
  <c r="P362" i="3"/>
  <c r="P156" i="3"/>
  <c r="P285" i="3"/>
  <c r="P343" i="3"/>
  <c r="P275" i="3"/>
  <c r="P236" i="3"/>
  <c r="P64" i="3"/>
  <c r="P318" i="3"/>
  <c r="P358" i="3"/>
  <c r="P37" i="3"/>
  <c r="P104" i="3"/>
  <c r="P179" i="3"/>
  <c r="P131" i="3"/>
  <c r="P350" i="3"/>
  <c r="P340" i="3"/>
  <c r="P210" i="3"/>
  <c r="P135" i="3"/>
  <c r="P169" i="3"/>
  <c r="P31" i="3"/>
  <c r="P166" i="3"/>
  <c r="P257" i="3"/>
  <c r="P233" i="3"/>
  <c r="P225" i="3"/>
  <c r="P91" i="3"/>
  <c r="P33" i="3"/>
  <c r="P107" i="3"/>
  <c r="P138" i="3"/>
  <c r="P13" i="3"/>
  <c r="P289" i="3"/>
  <c r="P217" i="3"/>
  <c r="P209" i="3"/>
  <c r="P262" i="3"/>
  <c r="P224" i="3"/>
  <c r="P128" i="3"/>
  <c r="P327" i="3"/>
  <c r="O13" i="3"/>
  <c r="P102" i="3"/>
  <c r="P345" i="3"/>
  <c r="P354" i="3"/>
  <c r="P174" i="3"/>
  <c r="P220" i="3"/>
  <c r="P222" i="3"/>
  <c r="P202" i="3"/>
  <c r="P161" i="3"/>
  <c r="P114" i="3"/>
  <c r="P40" i="3"/>
  <c r="P234" i="3"/>
  <c r="P145" i="3"/>
  <c r="P251" i="3"/>
  <c r="P56" i="3"/>
  <c r="P374" i="3"/>
  <c r="P51" i="3"/>
  <c r="P26" i="3"/>
  <c r="P292" i="3"/>
  <c r="P42" i="3"/>
  <c r="R35" i="12"/>
  <c r="P81" i="3"/>
  <c r="P238" i="3"/>
  <c r="P378" i="3"/>
  <c r="P144" i="3"/>
  <c r="S8" i="3"/>
  <c r="S7" i="3"/>
  <c r="CZ19" i="3" s="1"/>
  <c r="S9" i="3"/>
  <c r="S10" i="3"/>
  <c r="P273" i="3"/>
  <c r="R66" i="12"/>
  <c r="P147" i="3"/>
  <c r="P105" i="3"/>
  <c r="P74" i="3"/>
  <c r="Q54" i="12"/>
  <c r="R53" i="12"/>
  <c r="CX342" i="3"/>
  <c r="CB342" i="3"/>
  <c r="BG342" i="3"/>
  <c r="CB111" i="3"/>
  <c r="BG111" i="3"/>
  <c r="CX111" i="3"/>
  <c r="CX56" i="3"/>
  <c r="BG56" i="3"/>
  <c r="CB56" i="3"/>
  <c r="CX58" i="3"/>
  <c r="CB58" i="3"/>
  <c r="BG58" i="3"/>
  <c r="CX125" i="3"/>
  <c r="CB125" i="3"/>
  <c r="BG125" i="3"/>
  <c r="CB242" i="3"/>
  <c r="CX242" i="3"/>
  <c r="BG242" i="3"/>
  <c r="CB352" i="3"/>
  <c r="BG352" i="3"/>
  <c r="CX352" i="3"/>
  <c r="CX359" i="3"/>
  <c r="BG359" i="3"/>
  <c r="CB359" i="3"/>
  <c r="CB273" i="3"/>
  <c r="BG273" i="3"/>
  <c r="CX273" i="3"/>
  <c r="CX232" i="3"/>
  <c r="BG232" i="3"/>
  <c r="CB232" i="3"/>
  <c r="BG22" i="3"/>
  <c r="CX22" i="3"/>
  <c r="CB22" i="3"/>
  <c r="CB39" i="3"/>
  <c r="BG39" i="3"/>
  <c r="CX39" i="3"/>
  <c r="BG249" i="3"/>
  <c r="CB249" i="3"/>
  <c r="CX249" i="3"/>
  <c r="CX162" i="3"/>
  <c r="CB162" i="3"/>
  <c r="BG162" i="3"/>
  <c r="CX287" i="3"/>
  <c r="BG287" i="3"/>
  <c r="CB287" i="3"/>
  <c r="BG187" i="3"/>
  <c r="CB187" i="3"/>
  <c r="CX187" i="3"/>
  <c r="BG325" i="3"/>
  <c r="CX325" i="3"/>
  <c r="CB325" i="3"/>
  <c r="BG41" i="3"/>
  <c r="CB41" i="3"/>
  <c r="CX41" i="3"/>
  <c r="CB368" i="3"/>
  <c r="CX368" i="3"/>
  <c r="BG368" i="3"/>
  <c r="CB349" i="3"/>
  <c r="CX349" i="3"/>
  <c r="BG349" i="3"/>
  <c r="BG27" i="3"/>
  <c r="CB27" i="3"/>
  <c r="CX27" i="3"/>
  <c r="CX262" i="3"/>
  <c r="CB262" i="3"/>
  <c r="BG262" i="3"/>
  <c r="CX57" i="3"/>
  <c r="CB57" i="3"/>
  <c r="BG57" i="3"/>
  <c r="CB160" i="3"/>
  <c r="BG160" i="3"/>
  <c r="CX160" i="3"/>
  <c r="CB31" i="3"/>
  <c r="BG31" i="3"/>
  <c r="CX31" i="3"/>
  <c r="CX317" i="3"/>
  <c r="BG317" i="3"/>
  <c r="CB317" i="3"/>
  <c r="BG371" i="3"/>
  <c r="CB371" i="3"/>
  <c r="CX371" i="3"/>
  <c r="CB37" i="3"/>
  <c r="CX37" i="3"/>
  <c r="BG37" i="3"/>
  <c r="CB170" i="3"/>
  <c r="BG170" i="3"/>
  <c r="CX170" i="3"/>
  <c r="CX301" i="3"/>
  <c r="BG301" i="3"/>
  <c r="CB301" i="3"/>
  <c r="CX62" i="3"/>
  <c r="BG62" i="3"/>
  <c r="CB62" i="3"/>
  <c r="BG334" i="3"/>
  <c r="CX334" i="3"/>
  <c r="CB334" i="3"/>
  <c r="BG340" i="3"/>
  <c r="CB340" i="3"/>
  <c r="CX340" i="3"/>
  <c r="CB277" i="3"/>
  <c r="BG277" i="3"/>
  <c r="CX277" i="3"/>
  <c r="CX76" i="3"/>
  <c r="CB76" i="3"/>
  <c r="BG76" i="3"/>
  <c r="CB226" i="3"/>
  <c r="BG226" i="3"/>
  <c r="CX226" i="3"/>
  <c r="CB106" i="3"/>
  <c r="BG106" i="3"/>
  <c r="CX106" i="3"/>
  <c r="CX180" i="3"/>
  <c r="CB180" i="3"/>
  <c r="BG180" i="3"/>
  <c r="CX357" i="3"/>
  <c r="BG357" i="3"/>
  <c r="CB357" i="3"/>
  <c r="BG291" i="3"/>
  <c r="CB291" i="3"/>
  <c r="CX291" i="3"/>
  <c r="CX165" i="3"/>
  <c r="BG165" i="3"/>
  <c r="CB165" i="3"/>
  <c r="CY65" i="3"/>
  <c r="CC221" i="3"/>
  <c r="CY221" i="3"/>
  <c r="CC126" i="3"/>
  <c r="CC331" i="3"/>
  <c r="BH331" i="3"/>
  <c r="CY331" i="3"/>
  <c r="BH367" i="3"/>
  <c r="CC160" i="3"/>
  <c r="BH120" i="3"/>
  <c r="CC120" i="3"/>
  <c r="CY120" i="3"/>
  <c r="BH70" i="3"/>
  <c r="CY70" i="3"/>
  <c r="CC70" i="3"/>
  <c r="CC89" i="3"/>
  <c r="CC190" i="3"/>
  <c r="CY190" i="3"/>
  <c r="BH190" i="3"/>
  <c r="BH202" i="3"/>
  <c r="CC202" i="3"/>
  <c r="CY202" i="3"/>
  <c r="BH271" i="3"/>
  <c r="CY271" i="3"/>
  <c r="CC271" i="3"/>
  <c r="CY261" i="3"/>
  <c r="BH261" i="3"/>
  <c r="CC261" i="3"/>
  <c r="BH275" i="3"/>
  <c r="CC275" i="3"/>
  <c r="CY275" i="3"/>
  <c r="CC145" i="3"/>
  <c r="CY205" i="3"/>
  <c r="CC205" i="3"/>
  <c r="BH205" i="3"/>
  <c r="BH379" i="3"/>
  <c r="BH60" i="3"/>
  <c r="CY55" i="3"/>
  <c r="CC55" i="3"/>
  <c r="CY243" i="3"/>
  <c r="CC243" i="3"/>
  <c r="BH243" i="3"/>
  <c r="CC83" i="3"/>
  <c r="BH83" i="3"/>
  <c r="CC28" i="3"/>
  <c r="BH28" i="3"/>
  <c r="CY28" i="3"/>
  <c r="CC176" i="3"/>
  <c r="CY176" i="3"/>
  <c r="CY302" i="3"/>
  <c r="CC282" i="3"/>
  <c r="CY282" i="3"/>
  <c r="CC234" i="3"/>
  <c r="CC146" i="3"/>
  <c r="CY52" i="3"/>
  <c r="CC52" i="3"/>
  <c r="BH272" i="3"/>
  <c r="BH304" i="3"/>
  <c r="CC304" i="3"/>
  <c r="CY304" i="3"/>
  <c r="CY356" i="3"/>
  <c r="S60" i="12"/>
  <c r="R61" i="12"/>
  <c r="CX309" i="3"/>
  <c r="BG309" i="3"/>
  <c r="CB309" i="3"/>
  <c r="CB378" i="3"/>
  <c r="CX378" i="3"/>
  <c r="BG378" i="3"/>
  <c r="CX271" i="3"/>
  <c r="CB271" i="3"/>
  <c r="BG271" i="3"/>
  <c r="CX303" i="3"/>
  <c r="CB303" i="3"/>
  <c r="BG303" i="3"/>
  <c r="CB130" i="3"/>
  <c r="BG130" i="3"/>
  <c r="CX130" i="3"/>
  <c r="BG205" i="3"/>
  <c r="CX205" i="3"/>
  <c r="CB205" i="3"/>
  <c r="BG299" i="3"/>
  <c r="CB299" i="3"/>
  <c r="CX299" i="3"/>
  <c r="CB88" i="3"/>
  <c r="BG88" i="3"/>
  <c r="CX88" i="3"/>
  <c r="CX142" i="3"/>
  <c r="BG142" i="3"/>
  <c r="CB142" i="3"/>
  <c r="CX237" i="3"/>
  <c r="CB237" i="3"/>
  <c r="BG237" i="3"/>
  <c r="CB51" i="3"/>
  <c r="CX51" i="3"/>
  <c r="BG51" i="3"/>
  <c r="CB164" i="3"/>
  <c r="BG164" i="3"/>
  <c r="CX164" i="3"/>
  <c r="BG308" i="3"/>
  <c r="CX308" i="3"/>
  <c r="CB308" i="3"/>
  <c r="CX29" i="3"/>
  <c r="BG29" i="3"/>
  <c r="CB29" i="3"/>
  <c r="BG157" i="3"/>
  <c r="CX157" i="3"/>
  <c r="CB157" i="3"/>
  <c r="BG151" i="3"/>
  <c r="CX151" i="3"/>
  <c r="CB151" i="3"/>
  <c r="CB263" i="3"/>
  <c r="BG263" i="3"/>
  <c r="CX263" i="3"/>
  <c r="BG77" i="3"/>
  <c r="CB77" i="3"/>
  <c r="CX77" i="3"/>
  <c r="BG66" i="3"/>
  <c r="CB66" i="3"/>
  <c r="CX66" i="3"/>
  <c r="CX210" i="3"/>
  <c r="BG210" i="3"/>
  <c r="CB210" i="3"/>
  <c r="BG75" i="3"/>
  <c r="CB75" i="3"/>
  <c r="CX75" i="3"/>
  <c r="BG47" i="3"/>
  <c r="CB47" i="3"/>
  <c r="CX47" i="3"/>
  <c r="BG254" i="3"/>
  <c r="CX254" i="3"/>
  <c r="CB254" i="3"/>
  <c r="CX154" i="3"/>
  <c r="BG154" i="3"/>
  <c r="CB154" i="3"/>
  <c r="CB50" i="3"/>
  <c r="BG50" i="3"/>
  <c r="CX50" i="3"/>
  <c r="BG122" i="3"/>
  <c r="CX122" i="3"/>
  <c r="CB122" i="3"/>
  <c r="BG247" i="3"/>
  <c r="CB247" i="3"/>
  <c r="CX247" i="3"/>
  <c r="CB327" i="3"/>
  <c r="BG327" i="3"/>
  <c r="CX327" i="3"/>
  <c r="CB127" i="3"/>
  <c r="CX127" i="3"/>
  <c r="BG127" i="3"/>
  <c r="BG289" i="3"/>
  <c r="CX289" i="3"/>
  <c r="CB289" i="3"/>
  <c r="CB70" i="3"/>
  <c r="CX70" i="3"/>
  <c r="BG70" i="3"/>
  <c r="CB67" i="3"/>
  <c r="BG67" i="3"/>
  <c r="CX67" i="3"/>
  <c r="BG331" i="3"/>
  <c r="CB331" i="3"/>
  <c r="CX331" i="3"/>
  <c r="BG343" i="3"/>
  <c r="CX343" i="3"/>
  <c r="CB343" i="3"/>
  <c r="CX131" i="3"/>
  <c r="CB131" i="3"/>
  <c r="BG131" i="3"/>
  <c r="BG274" i="3"/>
  <c r="CB274" i="3"/>
  <c r="CX274" i="3"/>
  <c r="CB65" i="3"/>
  <c r="BG65" i="3"/>
  <c r="CX65" i="3"/>
  <c r="CX149" i="3"/>
  <c r="BG149" i="3"/>
  <c r="CB149" i="3"/>
  <c r="CB225" i="3"/>
  <c r="BG225" i="3"/>
  <c r="CX225" i="3"/>
  <c r="BG98" i="3"/>
  <c r="CB98" i="3"/>
  <c r="CX98" i="3"/>
  <c r="CB145" i="3"/>
  <c r="BG145" i="3"/>
  <c r="CX145" i="3"/>
  <c r="CX295" i="3"/>
  <c r="BG295" i="3"/>
  <c r="CB295" i="3"/>
  <c r="CB158" i="3"/>
  <c r="BG158" i="3"/>
  <c r="CX158" i="3"/>
  <c r="CX208" i="3"/>
  <c r="CB208" i="3"/>
  <c r="BG208" i="3"/>
  <c r="CX231" i="3"/>
  <c r="BG231" i="3"/>
  <c r="CB231" i="3"/>
  <c r="CY326" i="3"/>
  <c r="CC326" i="3"/>
  <c r="BH326" i="3"/>
  <c r="CC73" i="3"/>
  <c r="BH73" i="3"/>
  <c r="CY73" i="3"/>
  <c r="BH167" i="3"/>
  <c r="CC48" i="3"/>
  <c r="CY48" i="3"/>
  <c r="BH48" i="3"/>
  <c r="BH296" i="3"/>
  <c r="CC296" i="3"/>
  <c r="CY296" i="3"/>
  <c r="CY294" i="3"/>
  <c r="CC294" i="3"/>
  <c r="CY23" i="3"/>
  <c r="BH23" i="3"/>
  <c r="CC23" i="3"/>
  <c r="CY257" i="3"/>
  <c r="BH257" i="3"/>
  <c r="CC257" i="3"/>
  <c r="CY343" i="3"/>
  <c r="CC343" i="3"/>
  <c r="BH343" i="3"/>
  <c r="CC328" i="3"/>
  <c r="BH328" i="3"/>
  <c r="CY328" i="3"/>
  <c r="CY313" i="3"/>
  <c r="CC313" i="3"/>
  <c r="BH140" i="3"/>
  <c r="CY140" i="3"/>
  <c r="CC140" i="3"/>
  <c r="CC59" i="3"/>
  <c r="BH348" i="3"/>
  <c r="CY348" i="3"/>
  <c r="CC348" i="3"/>
  <c r="BH376" i="3"/>
  <c r="CY376" i="3"/>
  <c r="CC376" i="3"/>
  <c r="CY229" i="3"/>
  <c r="CC229" i="3"/>
  <c r="BH229" i="3"/>
  <c r="CC365" i="3"/>
  <c r="CY365" i="3"/>
  <c r="BH31" i="3"/>
  <c r="CY31" i="3"/>
  <c r="CC31" i="3"/>
  <c r="CC36" i="3"/>
  <c r="BH36" i="3"/>
  <c r="CY36" i="3"/>
  <c r="CC68" i="3"/>
  <c r="BH68" i="3"/>
  <c r="CY68" i="3"/>
  <c r="CY76" i="3"/>
  <c r="CC76" i="3"/>
  <c r="BH76" i="3"/>
  <c r="BH300" i="3"/>
  <c r="CC300" i="3"/>
  <c r="CY300" i="3"/>
  <c r="CC330" i="3"/>
  <c r="CY330" i="3"/>
  <c r="BH330" i="3"/>
  <c r="CY138" i="3"/>
  <c r="BH138" i="3"/>
  <c r="CC138" i="3"/>
  <c r="CB184" i="3"/>
  <c r="BG184" i="3"/>
  <c r="CX184" i="3"/>
  <c r="CB379" i="3"/>
  <c r="CX379" i="3"/>
  <c r="BG379" i="3"/>
  <c r="BG336" i="3"/>
  <c r="CX336" i="3"/>
  <c r="CB336" i="3"/>
  <c r="CB269" i="3"/>
  <c r="BG269" i="3"/>
  <c r="CX269" i="3"/>
  <c r="CX315" i="3"/>
  <c r="CB315" i="3"/>
  <c r="BG315" i="3"/>
  <c r="CX25" i="3"/>
  <c r="BG25" i="3"/>
  <c r="CB25" i="3"/>
  <c r="CX358" i="3"/>
  <c r="BG358" i="3"/>
  <c r="CB358" i="3"/>
  <c r="CX181" i="3"/>
  <c r="BG181" i="3"/>
  <c r="CB181" i="3"/>
  <c r="CX108" i="3"/>
  <c r="CB108" i="3"/>
  <c r="BG108" i="3"/>
  <c r="BG214" i="3"/>
  <c r="CB214" i="3"/>
  <c r="CX214" i="3"/>
  <c r="BG375" i="3"/>
  <c r="CX375" i="3"/>
  <c r="CB375" i="3"/>
  <c r="CX123" i="3"/>
  <c r="BG123" i="3"/>
  <c r="CB123" i="3"/>
  <c r="BG190" i="3"/>
  <c r="CX190" i="3"/>
  <c r="CB190" i="3"/>
  <c r="CB167" i="3"/>
  <c r="CX167" i="3"/>
  <c r="BG167" i="3"/>
  <c r="CB285" i="3"/>
  <c r="CX285" i="3"/>
  <c r="BG285" i="3"/>
  <c r="CB36" i="3"/>
  <c r="CX36" i="3"/>
  <c r="BG36" i="3"/>
  <c r="CB175" i="3"/>
  <c r="CX175" i="3"/>
  <c r="BG175" i="3"/>
  <c r="CB350" i="3"/>
  <c r="CX350" i="3"/>
  <c r="BG350" i="3"/>
  <c r="CX172" i="3"/>
  <c r="BG172" i="3"/>
  <c r="CB172" i="3"/>
  <c r="CX120" i="3"/>
  <c r="BG120" i="3"/>
  <c r="CB120" i="3"/>
  <c r="CX55" i="3"/>
  <c r="CB55" i="3"/>
  <c r="BG55" i="3"/>
  <c r="CX139" i="3"/>
  <c r="CB139" i="3"/>
  <c r="BG139" i="3"/>
  <c r="CX302" i="3"/>
  <c r="CB302" i="3"/>
  <c r="BG302" i="3"/>
  <c r="BH159" i="3"/>
  <c r="CC159" i="3"/>
  <c r="CC250" i="3"/>
  <c r="CY250" i="3"/>
  <c r="BH250" i="3"/>
  <c r="BH121" i="3"/>
  <c r="CY182" i="3"/>
  <c r="CY40" i="3"/>
  <c r="BH40" i="3"/>
  <c r="BH213" i="3"/>
  <c r="CY148" i="3"/>
  <c r="CC42" i="3"/>
  <c r="BH42" i="3"/>
  <c r="CY42" i="3"/>
  <c r="CC273" i="3"/>
  <c r="BH273" i="3"/>
  <c r="CY273" i="3"/>
  <c r="CC97" i="3"/>
  <c r="CY97" i="3"/>
  <c r="CC368" i="3"/>
  <c r="BH368" i="3"/>
  <c r="CY368" i="3"/>
  <c r="BH24" i="3"/>
  <c r="CY38" i="3"/>
  <c r="BH38" i="3"/>
  <c r="CC38" i="3"/>
  <c r="BH299" i="3"/>
  <c r="CY299" i="3"/>
  <c r="CC299" i="3"/>
  <c r="CC215" i="3"/>
  <c r="CY215" i="3"/>
  <c r="BH374" i="3"/>
  <c r="CY374" i="3"/>
  <c r="CC374" i="3"/>
  <c r="CC72" i="3"/>
  <c r="BH72" i="3"/>
  <c r="CY249" i="3"/>
  <c r="CY309" i="3"/>
  <c r="CC309" i="3"/>
  <c r="CY125" i="3"/>
  <c r="CC154" i="3"/>
  <c r="CY154" i="3"/>
  <c r="BH154" i="3"/>
  <c r="CY91" i="3"/>
  <c r="CC91" i="3"/>
  <c r="CC149" i="3"/>
  <c r="CY245" i="3"/>
  <c r="BH372" i="3"/>
  <c r="CC351" i="3"/>
  <c r="BH351" i="3"/>
  <c r="CY351" i="3"/>
  <c r="S45" i="12"/>
  <c r="R46" i="12"/>
  <c r="CX188" i="3"/>
  <c r="CB188" i="3"/>
  <c r="BG188" i="3"/>
  <c r="CB204" i="3"/>
  <c r="CX204" i="3"/>
  <c r="BG204" i="3"/>
  <c r="CB220" i="3"/>
  <c r="BG220" i="3"/>
  <c r="CX220" i="3"/>
  <c r="CB248" i="3"/>
  <c r="CX248" i="3"/>
  <c r="BG248" i="3"/>
  <c r="BG42" i="3"/>
  <c r="CB42" i="3"/>
  <c r="CX42" i="3"/>
  <c r="BG332" i="3"/>
  <c r="CX332" i="3"/>
  <c r="CB332" i="3"/>
  <c r="CX345" i="3"/>
  <c r="BG345" i="3"/>
  <c r="CB345" i="3"/>
  <c r="CX118" i="3"/>
  <c r="BG118" i="3"/>
  <c r="CB118" i="3"/>
  <c r="CB282" i="3"/>
  <c r="CX282" i="3"/>
  <c r="BG282" i="3"/>
  <c r="CB333" i="3"/>
  <c r="BG333" i="3"/>
  <c r="CX333" i="3"/>
  <c r="CB346" i="3"/>
  <c r="BG346" i="3"/>
  <c r="CX346" i="3"/>
  <c r="BG264" i="3"/>
  <c r="CX264" i="3"/>
  <c r="CB264" i="3"/>
  <c r="CX49" i="3"/>
  <c r="BG49" i="3"/>
  <c r="CB49" i="3"/>
  <c r="BG161" i="3"/>
  <c r="CB161" i="3"/>
  <c r="CX161" i="3"/>
  <c r="BG365" i="3"/>
  <c r="CX365" i="3"/>
  <c r="CB365" i="3"/>
  <c r="BG97" i="3"/>
  <c r="CX97" i="3"/>
  <c r="CB97" i="3"/>
  <c r="CX74" i="3"/>
  <c r="CB74" i="3"/>
  <c r="BG74" i="3"/>
  <c r="CB238" i="3"/>
  <c r="BG238" i="3"/>
  <c r="CX238" i="3"/>
  <c r="BG201" i="3"/>
  <c r="CX201" i="3"/>
  <c r="CB201" i="3"/>
  <c r="BG119" i="3"/>
  <c r="CB119" i="3"/>
  <c r="CX119" i="3"/>
  <c r="CB234" i="3"/>
  <c r="CX234" i="3"/>
  <c r="BG234" i="3"/>
  <c r="CB112" i="3"/>
  <c r="CX112" i="3"/>
  <c r="BG112" i="3"/>
  <c r="CX216" i="3"/>
  <c r="BG216" i="3"/>
  <c r="CB216" i="3"/>
  <c r="BG95" i="3"/>
  <c r="CX95" i="3"/>
  <c r="CB95" i="3"/>
  <c r="CX253" i="3"/>
  <c r="BG253" i="3"/>
  <c r="CB253" i="3"/>
  <c r="CB229" i="3"/>
  <c r="CX229" i="3"/>
  <c r="BG229" i="3"/>
  <c r="CX24" i="3"/>
  <c r="CB24" i="3"/>
  <c r="BG24" i="3"/>
  <c r="BG117" i="3"/>
  <c r="CB117" i="3"/>
  <c r="CX117" i="3"/>
  <c r="CX206" i="3"/>
  <c r="BG206" i="3"/>
  <c r="CB206" i="3"/>
  <c r="CX258" i="3"/>
  <c r="CB258" i="3"/>
  <c r="BG258" i="3"/>
  <c r="CB107" i="3"/>
  <c r="CX107" i="3"/>
  <c r="BG107" i="3"/>
  <c r="BG152" i="3"/>
  <c r="CX152" i="3"/>
  <c r="CB152" i="3"/>
  <c r="CB191" i="3"/>
  <c r="BG191" i="3"/>
  <c r="CX191" i="3"/>
  <c r="CX304" i="3"/>
  <c r="CB304" i="3"/>
  <c r="BG304" i="3"/>
  <c r="BG91" i="3"/>
  <c r="CB91" i="3"/>
  <c r="CX91" i="3"/>
  <c r="CB259" i="3"/>
  <c r="BG259" i="3"/>
  <c r="CX259" i="3"/>
  <c r="CX173" i="3"/>
  <c r="CB173" i="3"/>
  <c r="BG173" i="3"/>
  <c r="CX159" i="3"/>
  <c r="BG159" i="3"/>
  <c r="CB159" i="3"/>
  <c r="BG199" i="3"/>
  <c r="CX199" i="3"/>
  <c r="CB199" i="3"/>
  <c r="CX44" i="3"/>
  <c r="CB44" i="3"/>
  <c r="BG44" i="3"/>
  <c r="CB129" i="3"/>
  <c r="CX129" i="3"/>
  <c r="BG129" i="3"/>
  <c r="CB198" i="3"/>
  <c r="CX198" i="3"/>
  <c r="BG198" i="3"/>
  <c r="BG318" i="3"/>
  <c r="CB318" i="3"/>
  <c r="CX318" i="3"/>
  <c r="CX86" i="3"/>
  <c r="BG86" i="3"/>
  <c r="CB86" i="3"/>
  <c r="CB330" i="3"/>
  <c r="CX330" i="3"/>
  <c r="BG330" i="3"/>
  <c r="CC99" i="3"/>
  <c r="BH99" i="3"/>
  <c r="CY99" i="3"/>
  <c r="CY180" i="3"/>
  <c r="CC180" i="3"/>
  <c r="CC264" i="3"/>
  <c r="CY264" i="3"/>
  <c r="BH264" i="3"/>
  <c r="BH191" i="3"/>
  <c r="CC191" i="3"/>
  <c r="BH354" i="3"/>
  <c r="CY354" i="3"/>
  <c r="CC354" i="3"/>
  <c r="BH77" i="3"/>
  <c r="CY169" i="3"/>
  <c r="CC246" i="3"/>
  <c r="BH315" i="3"/>
  <c r="CC315" i="3"/>
  <c r="CY283" i="3"/>
  <c r="CC283" i="3"/>
  <c r="BH283" i="3"/>
  <c r="BH51" i="3"/>
  <c r="BH172" i="3"/>
  <c r="CC172" i="3"/>
  <c r="CY172" i="3"/>
  <c r="CY71" i="3"/>
  <c r="CY212" i="3"/>
  <c r="BH212" i="3"/>
  <c r="BH117" i="3"/>
  <c r="CY117" i="3"/>
  <c r="CC117" i="3"/>
  <c r="BH41" i="3"/>
  <c r="CY46" i="3"/>
  <c r="BH46" i="3"/>
  <c r="BH345" i="3"/>
  <c r="CC345" i="3"/>
  <c r="CY345" i="3"/>
  <c r="BH21" i="3"/>
  <c r="BH353" i="3"/>
  <c r="CY353" i="3"/>
  <c r="CC353" i="3"/>
  <c r="CY173" i="3"/>
  <c r="CC173" i="3"/>
  <c r="BH292" i="3"/>
  <c r="BH204" i="3"/>
  <c r="CC325" i="3"/>
  <c r="BH325" i="3"/>
  <c r="BG114" i="3"/>
  <c r="CX114" i="3"/>
  <c r="CB114" i="3"/>
  <c r="CB134" i="3"/>
  <c r="CX134" i="3"/>
  <c r="BG134" i="3"/>
  <c r="CB217" i="3"/>
  <c r="BG217" i="3"/>
  <c r="CX217" i="3"/>
  <c r="CX28" i="3"/>
  <c r="BG28" i="3"/>
  <c r="CB28" i="3"/>
  <c r="CX374" i="3"/>
  <c r="BG374" i="3"/>
  <c r="CB374" i="3"/>
  <c r="CX246" i="3"/>
  <c r="CB246" i="3"/>
  <c r="BG246" i="3"/>
  <c r="CX270" i="3"/>
  <c r="CB270" i="3"/>
  <c r="BG270" i="3"/>
  <c r="CX355" i="3"/>
  <c r="CB355" i="3"/>
  <c r="BG355" i="3"/>
  <c r="CB137" i="3"/>
  <c r="BG137" i="3"/>
  <c r="CX137" i="3"/>
  <c r="CX121" i="3"/>
  <c r="CB121" i="3"/>
  <c r="BG121" i="3"/>
  <c r="CB256" i="3"/>
  <c r="BG256" i="3"/>
  <c r="CX256" i="3"/>
  <c r="CX182" i="3"/>
  <c r="BG182" i="3"/>
  <c r="CB182" i="3"/>
  <c r="BG338" i="3"/>
  <c r="CB338" i="3"/>
  <c r="CX338" i="3"/>
  <c r="BG78" i="3"/>
  <c r="CB78" i="3"/>
  <c r="CX78" i="3"/>
  <c r="CB298" i="3"/>
  <c r="CX298" i="3"/>
  <c r="BG298" i="3"/>
  <c r="CB265" i="3"/>
  <c r="BG265" i="3"/>
  <c r="CX265" i="3"/>
  <c r="BG93" i="3"/>
  <c r="CB93" i="3"/>
  <c r="CX93" i="3"/>
  <c r="BG278" i="3"/>
  <c r="CB278" i="3"/>
  <c r="CX278" i="3"/>
  <c r="CB239" i="3"/>
  <c r="BG239" i="3"/>
  <c r="CX239" i="3"/>
  <c r="CB177" i="3"/>
  <c r="BG177" i="3"/>
  <c r="CX177" i="3"/>
  <c r="CB272" i="3"/>
  <c r="CX272" i="3"/>
  <c r="BG272" i="3"/>
  <c r="CB163" i="3"/>
  <c r="CX163" i="3"/>
  <c r="BG163" i="3"/>
  <c r="CB251" i="3"/>
  <c r="BG251" i="3"/>
  <c r="CX251" i="3"/>
  <c r="CX148" i="3"/>
  <c r="CB148" i="3"/>
  <c r="BG148" i="3"/>
  <c r="CX60" i="3"/>
  <c r="CB60" i="3"/>
  <c r="BG60" i="3"/>
  <c r="CB245" i="3"/>
  <c r="BG245" i="3"/>
  <c r="CX245" i="3"/>
  <c r="CX348" i="3"/>
  <c r="BG348" i="3"/>
  <c r="CB348" i="3"/>
  <c r="CB189" i="3"/>
  <c r="CX189" i="3"/>
  <c r="BG189" i="3"/>
  <c r="CB313" i="3"/>
  <c r="CX313" i="3"/>
  <c r="BG313" i="3"/>
  <c r="CB377" i="3"/>
  <c r="CX377" i="3"/>
  <c r="BG377" i="3"/>
  <c r="CB30" i="3"/>
  <c r="BG30" i="3"/>
  <c r="CX30" i="3"/>
  <c r="CX109" i="3"/>
  <c r="BG109" i="3"/>
  <c r="CB109" i="3"/>
  <c r="BG23" i="3"/>
  <c r="CX23" i="3"/>
  <c r="CB23" i="3"/>
  <c r="BG369" i="3"/>
  <c r="CB369" i="3"/>
  <c r="CX369" i="3"/>
  <c r="CB179" i="3"/>
  <c r="CX179" i="3"/>
  <c r="BG179" i="3"/>
  <c r="CX297" i="3"/>
  <c r="CB297" i="3"/>
  <c r="BG297" i="3"/>
  <c r="CB281" i="3"/>
  <c r="CX281" i="3"/>
  <c r="BG281" i="3"/>
  <c r="CB96" i="3"/>
  <c r="BG96" i="3"/>
  <c r="CX96" i="3"/>
  <c r="CB144" i="3"/>
  <c r="BG144" i="3"/>
  <c r="CX144" i="3"/>
  <c r="CB366" i="3"/>
  <c r="CX366" i="3"/>
  <c r="BG366" i="3"/>
  <c r="CB356" i="3"/>
  <c r="BG356" i="3"/>
  <c r="CX356" i="3"/>
  <c r="BG283" i="3"/>
  <c r="CX283" i="3"/>
  <c r="CB283" i="3"/>
  <c r="CB128" i="3"/>
  <c r="CX128" i="3"/>
  <c r="BG128" i="3"/>
  <c r="CB306" i="3"/>
  <c r="CX306" i="3"/>
  <c r="BG306" i="3"/>
  <c r="CX68" i="3"/>
  <c r="BG68" i="3"/>
  <c r="CB68" i="3"/>
  <c r="CX63" i="3"/>
  <c r="CB63" i="3"/>
  <c r="BG63" i="3"/>
  <c r="BG46" i="3"/>
  <c r="CX46" i="3"/>
  <c r="CB46" i="3"/>
  <c r="BH132" i="3"/>
  <c r="CY132" i="3"/>
  <c r="CC132" i="3"/>
  <c r="CY252" i="3"/>
  <c r="CC230" i="3"/>
  <c r="BH230" i="3"/>
  <c r="CC196" i="3"/>
  <c r="BH268" i="3"/>
  <c r="CC268" i="3"/>
  <c r="CY268" i="3"/>
  <c r="CY54" i="3"/>
  <c r="CC54" i="3"/>
  <c r="CC195" i="3"/>
  <c r="CY195" i="3"/>
  <c r="CC301" i="3"/>
  <c r="CY301" i="3"/>
  <c r="BH301" i="3"/>
  <c r="BH64" i="3"/>
  <c r="CC64" i="3"/>
  <c r="CY64" i="3"/>
  <c r="CC177" i="3"/>
  <c r="CC253" i="3"/>
  <c r="CY253" i="3"/>
  <c r="BH134" i="3"/>
  <c r="CC134" i="3"/>
  <c r="CY134" i="3"/>
  <c r="CC341" i="3"/>
  <c r="BH341" i="3"/>
  <c r="CY341" i="3"/>
  <c r="CC346" i="3"/>
  <c r="CY57" i="3"/>
  <c r="CC57" i="3"/>
  <c r="CY161" i="3"/>
  <c r="BH161" i="3"/>
  <c r="CC161" i="3"/>
  <c r="BH147" i="3"/>
  <c r="CC193" i="3"/>
  <c r="CY193" i="3"/>
  <c r="BH193" i="3"/>
  <c r="CY133" i="3"/>
  <c r="BH133" i="3"/>
  <c r="BH95" i="3"/>
  <c r="CC95" i="3"/>
  <c r="CC53" i="3"/>
  <c r="BH347" i="3"/>
  <c r="CC347" i="3"/>
  <c r="CY347" i="3"/>
  <c r="CC336" i="3"/>
  <c r="BH336" i="3"/>
  <c r="S32" i="12"/>
  <c r="S34" i="12" s="1"/>
  <c r="S38" i="12" s="1"/>
  <c r="S36" i="12"/>
  <c r="T30" i="12"/>
  <c r="S31" i="12"/>
  <c r="BG255" i="3"/>
  <c r="CX255" i="3"/>
  <c r="CB255" i="3"/>
  <c r="CB34" i="3"/>
  <c r="CX34" i="3"/>
  <c r="BG34" i="3"/>
  <c r="CB19" i="3"/>
  <c r="BG19" i="3"/>
  <c r="AL19" i="3"/>
  <c r="CX185" i="3"/>
  <c r="CB185" i="3"/>
  <c r="BG185" i="3"/>
  <c r="CB322" i="3"/>
  <c r="BG322" i="3"/>
  <c r="CX322" i="3"/>
  <c r="CX143" i="3"/>
  <c r="CB143" i="3"/>
  <c r="BG143" i="3"/>
  <c r="CX240" i="3"/>
  <c r="BG240" i="3"/>
  <c r="CB240" i="3"/>
  <c r="CB83" i="3"/>
  <c r="CX83" i="3"/>
  <c r="BG83" i="3"/>
  <c r="CX174" i="3"/>
  <c r="BG174" i="3"/>
  <c r="CB174" i="3"/>
  <c r="CB156" i="3"/>
  <c r="CX156" i="3"/>
  <c r="BG156" i="3"/>
  <c r="CB101" i="3"/>
  <c r="CX101" i="3"/>
  <c r="BG101" i="3"/>
  <c r="BG286" i="3"/>
  <c r="CB286" i="3"/>
  <c r="CX286" i="3"/>
  <c r="CB110" i="3"/>
  <c r="CX110" i="3"/>
  <c r="BG110" i="3"/>
  <c r="BG195" i="3"/>
  <c r="CB195" i="3"/>
  <c r="CX195" i="3"/>
  <c r="BG64" i="3"/>
  <c r="CB64" i="3"/>
  <c r="CX64" i="3"/>
  <c r="BG294" i="3"/>
  <c r="CB294" i="3"/>
  <c r="CX294" i="3"/>
  <c r="CB290" i="3"/>
  <c r="BG290" i="3"/>
  <c r="CX290" i="3"/>
  <c r="CX307" i="3"/>
  <c r="BG307" i="3"/>
  <c r="CB307" i="3"/>
  <c r="CX252" i="3"/>
  <c r="CB252" i="3"/>
  <c r="BG252" i="3"/>
  <c r="CX260" i="3"/>
  <c r="BG260" i="3"/>
  <c r="CB260" i="3"/>
  <c r="BG219" i="3"/>
  <c r="CB219" i="3"/>
  <c r="CX219" i="3"/>
  <c r="BG79" i="3"/>
  <c r="CX79" i="3"/>
  <c r="CB79" i="3"/>
  <c r="BG279" i="3"/>
  <c r="CB279" i="3"/>
  <c r="CX279" i="3"/>
  <c r="BG132" i="3"/>
  <c r="CX132" i="3"/>
  <c r="CB132" i="3"/>
  <c r="BG140" i="3"/>
  <c r="CB140" i="3"/>
  <c r="CX140" i="3"/>
  <c r="CX361" i="3"/>
  <c r="CB361" i="3"/>
  <c r="BG361" i="3"/>
  <c r="CX53" i="3"/>
  <c r="BG53" i="3"/>
  <c r="CB53" i="3"/>
  <c r="CB296" i="3"/>
  <c r="BG296" i="3"/>
  <c r="CX296" i="3"/>
  <c r="CB235" i="3"/>
  <c r="BG235" i="3"/>
  <c r="CX235" i="3"/>
  <c r="CB305" i="3"/>
  <c r="BG305" i="3"/>
  <c r="CX305" i="3"/>
  <c r="BG52" i="3"/>
  <c r="CX52" i="3"/>
  <c r="CB52" i="3"/>
  <c r="CX227" i="3"/>
  <c r="BG227" i="3"/>
  <c r="CB227" i="3"/>
  <c r="BG250" i="3"/>
  <c r="CX250" i="3"/>
  <c r="CB250" i="3"/>
  <c r="BG54" i="3"/>
  <c r="CB54" i="3"/>
  <c r="CX54" i="3"/>
  <c r="BG193" i="3"/>
  <c r="CB193" i="3"/>
  <c r="CX193" i="3"/>
  <c r="CB314" i="3"/>
  <c r="BG314" i="3"/>
  <c r="CX314" i="3"/>
  <c r="BG113" i="3"/>
  <c r="CX113" i="3"/>
  <c r="CB113" i="3"/>
  <c r="BG202" i="3"/>
  <c r="CB202" i="3"/>
  <c r="CX202" i="3"/>
  <c r="BG90" i="3"/>
  <c r="CB90" i="3"/>
  <c r="CX90" i="3"/>
  <c r="BG324" i="3"/>
  <c r="CX324" i="3"/>
  <c r="CB324" i="3"/>
  <c r="BG312" i="3"/>
  <c r="CX312" i="3"/>
  <c r="CB312" i="3"/>
  <c r="BG104" i="3"/>
  <c r="CB104" i="3"/>
  <c r="CX104" i="3"/>
  <c r="CX335" i="3"/>
  <c r="CB335" i="3"/>
  <c r="BG335" i="3"/>
  <c r="BG351" i="3"/>
  <c r="CB351" i="3"/>
  <c r="CX351" i="3"/>
  <c r="CB100" i="3"/>
  <c r="CX100" i="3"/>
  <c r="BG100" i="3"/>
  <c r="CB362" i="3"/>
  <c r="CX362" i="3"/>
  <c r="BG362" i="3"/>
  <c r="CB311" i="3"/>
  <c r="CX311" i="3"/>
  <c r="BG311" i="3"/>
  <c r="BH319" i="3"/>
  <c r="CY319" i="3"/>
  <c r="CC198" i="3"/>
  <c r="CC373" i="3"/>
  <c r="CY373" i="3"/>
  <c r="BH373" i="3"/>
  <c r="BH228" i="3"/>
  <c r="CY228" i="3"/>
  <c r="CC228" i="3"/>
  <c r="CY335" i="3"/>
  <c r="CC335" i="3"/>
  <c r="CC259" i="3"/>
  <c r="CC115" i="3"/>
  <c r="CY324" i="3"/>
  <c r="BH324" i="3"/>
  <c r="CC324" i="3"/>
  <c r="CC199" i="3"/>
  <c r="CY199" i="3"/>
  <c r="BH194" i="3"/>
  <c r="CC194" i="3"/>
  <c r="CY194" i="3"/>
  <c r="CY329" i="3"/>
  <c r="CC329" i="3"/>
  <c r="CY363" i="3"/>
  <c r="CC363" i="3"/>
  <c r="BH363" i="3"/>
  <c r="CY155" i="3"/>
  <c r="CY102" i="3"/>
  <c r="CC322" i="3"/>
  <c r="CC307" i="3"/>
  <c r="BH377" i="3"/>
  <c r="CY377" i="3"/>
  <c r="CC377" i="3"/>
  <c r="BH128" i="3"/>
  <c r="CY128" i="3"/>
  <c r="CY317" i="3"/>
  <c r="CY360" i="3"/>
  <c r="CC360" i="3"/>
  <c r="CY110" i="3"/>
  <c r="BH227" i="3"/>
  <c r="CY227" i="3"/>
  <c r="CC227" i="3"/>
  <c r="BH290" i="3"/>
  <c r="CX276" i="3"/>
  <c r="CB276" i="3"/>
  <c r="BG276" i="3"/>
  <c r="BH82" i="3"/>
  <c r="CX373" i="3"/>
  <c r="BG373" i="3"/>
  <c r="CB373" i="3"/>
  <c r="CX105" i="3"/>
  <c r="CB105" i="3"/>
  <c r="BG105" i="3"/>
  <c r="CX364" i="3"/>
  <c r="CB364" i="3"/>
  <c r="BG364" i="3"/>
  <c r="CB35" i="3"/>
  <c r="BG35" i="3"/>
  <c r="CX35" i="3"/>
  <c r="CB275" i="3"/>
  <c r="CX275" i="3"/>
  <c r="BG275" i="3"/>
  <c r="CX203" i="3"/>
  <c r="CB203" i="3"/>
  <c r="BG203" i="3"/>
  <c r="CB218" i="3"/>
  <c r="BG218" i="3"/>
  <c r="CX218" i="3"/>
  <c r="CB166" i="3"/>
  <c r="BG166" i="3"/>
  <c r="CX166" i="3"/>
  <c r="CX87" i="3"/>
  <c r="BG87" i="3"/>
  <c r="CB87" i="3"/>
  <c r="CX316" i="3"/>
  <c r="BG316" i="3"/>
  <c r="CB316" i="3"/>
  <c r="BG293" i="3"/>
  <c r="CB293" i="3"/>
  <c r="CX293" i="3"/>
  <c r="BG376" i="3"/>
  <c r="CB376" i="3"/>
  <c r="CX376" i="3"/>
  <c r="CB82" i="3"/>
  <c r="BG82" i="3"/>
  <c r="CX82" i="3"/>
  <c r="CX326" i="3"/>
  <c r="CB326" i="3"/>
  <c r="BG326" i="3"/>
  <c r="BG169" i="3"/>
  <c r="CB169" i="3"/>
  <c r="CX169" i="3"/>
  <c r="CB367" i="3"/>
  <c r="CX367" i="3"/>
  <c r="BG367" i="3"/>
  <c r="CB99" i="3"/>
  <c r="CX99" i="3"/>
  <c r="BG99" i="3"/>
  <c r="CX81" i="3"/>
  <c r="BG81" i="3"/>
  <c r="CB81" i="3"/>
  <c r="CB186" i="3"/>
  <c r="BG186" i="3"/>
  <c r="CX186" i="3"/>
  <c r="CX284" i="3"/>
  <c r="BG284" i="3"/>
  <c r="CB284" i="3"/>
  <c r="CB224" i="3"/>
  <c r="BG224" i="3"/>
  <c r="CX224" i="3"/>
  <c r="BG370" i="3"/>
  <c r="CX370" i="3"/>
  <c r="CB370" i="3"/>
  <c r="CX146" i="3"/>
  <c r="CB146" i="3"/>
  <c r="BG146" i="3"/>
  <c r="CB347" i="3"/>
  <c r="BG347" i="3"/>
  <c r="CX347" i="3"/>
  <c r="BG267" i="3"/>
  <c r="CB267" i="3"/>
  <c r="CX267" i="3"/>
  <c r="CX337" i="3"/>
  <c r="CB337" i="3"/>
  <c r="BG337" i="3"/>
  <c r="CX61" i="3"/>
  <c r="CB61" i="3"/>
  <c r="BG61" i="3"/>
  <c r="CB257" i="3"/>
  <c r="CX257" i="3"/>
  <c r="BG257" i="3"/>
  <c r="CB268" i="3"/>
  <c r="CX268" i="3"/>
  <c r="BG268" i="3"/>
  <c r="BG223" i="3"/>
  <c r="CB223" i="3"/>
  <c r="CX223" i="3"/>
  <c r="BG233" i="3"/>
  <c r="CB233" i="3"/>
  <c r="CX233" i="3"/>
  <c r="BG353" i="3"/>
  <c r="CB353" i="3"/>
  <c r="CX353" i="3"/>
  <c r="CX243" i="3"/>
  <c r="CB243" i="3"/>
  <c r="BG243" i="3"/>
  <c r="CX363" i="3"/>
  <c r="CB363" i="3"/>
  <c r="BG363" i="3"/>
  <c r="CB261" i="3"/>
  <c r="CX261" i="3"/>
  <c r="BG261" i="3"/>
  <c r="BG115" i="3"/>
  <c r="CB115" i="3"/>
  <c r="CX115" i="3"/>
  <c r="CX153" i="3"/>
  <c r="CB153" i="3"/>
  <c r="BG153" i="3"/>
  <c r="CX178" i="3"/>
  <c r="CB178" i="3"/>
  <c r="BG178" i="3"/>
  <c r="CB168" i="3"/>
  <c r="CX168" i="3"/>
  <c r="BG168" i="3"/>
  <c r="CB329" i="3"/>
  <c r="CX329" i="3"/>
  <c r="BG329" i="3"/>
  <c r="CB135" i="3"/>
  <c r="CX135" i="3"/>
  <c r="BG135" i="3"/>
  <c r="CX328" i="3"/>
  <c r="CB328" i="3"/>
  <c r="BG328" i="3"/>
  <c r="CB215" i="3"/>
  <c r="BG215" i="3"/>
  <c r="CX215" i="3"/>
  <c r="BG40" i="3"/>
  <c r="CB40" i="3"/>
  <c r="CX40" i="3"/>
  <c r="CB244" i="3"/>
  <c r="BG244" i="3"/>
  <c r="CX244" i="3"/>
  <c r="BH305" i="3"/>
  <c r="CY305" i="3"/>
  <c r="CC305" i="3"/>
  <c r="BH240" i="3"/>
  <c r="CY240" i="3"/>
  <c r="CC240" i="3"/>
  <c r="CC371" i="3"/>
  <c r="CC233" i="3"/>
  <c r="CC266" i="3"/>
  <c r="CY266" i="3"/>
  <c r="BH288" i="3"/>
  <c r="CC56" i="3"/>
  <c r="BH56" i="3"/>
  <c r="CY56" i="3"/>
  <c r="CC226" i="3"/>
  <c r="BH226" i="3"/>
  <c r="BH364" i="3"/>
  <c r="CY260" i="3"/>
  <c r="BH44" i="3"/>
  <c r="CY141" i="3"/>
  <c r="CC141" i="3"/>
  <c r="BH141" i="3"/>
  <c r="CC334" i="3"/>
  <c r="CC295" i="3"/>
  <c r="CY311" i="3"/>
  <c r="BH311" i="3"/>
  <c r="CC311" i="3"/>
  <c r="CY50" i="3"/>
  <c r="CC50" i="3"/>
  <c r="CY25" i="3"/>
  <c r="BH25" i="3"/>
  <c r="CC25" i="3"/>
  <c r="CY109" i="3"/>
  <c r="BH90" i="3"/>
  <c r="BH34" i="3"/>
  <c r="CC108" i="3"/>
  <c r="CC189" i="3"/>
  <c r="BH189" i="3"/>
  <c r="CY189" i="3"/>
  <c r="BH320" i="3"/>
  <c r="BH210" i="3"/>
  <c r="CY210" i="3"/>
  <c r="CC127" i="3"/>
  <c r="BH67" i="3"/>
  <c r="CY67" i="3"/>
  <c r="CC67" i="3"/>
  <c r="CB196" i="3"/>
  <c r="CX196" i="3"/>
  <c r="BG196" i="3"/>
  <c r="CX147" i="3"/>
  <c r="BG147" i="3"/>
  <c r="CB147" i="3"/>
  <c r="BG48" i="3"/>
  <c r="CB48" i="3"/>
  <c r="CX48" i="3"/>
  <c r="CB69" i="3"/>
  <c r="BG69" i="3"/>
  <c r="CX69" i="3"/>
  <c r="BG102" i="3"/>
  <c r="CB102" i="3"/>
  <c r="CX102" i="3"/>
  <c r="BG194" i="3"/>
  <c r="CB194" i="3"/>
  <c r="CX194" i="3"/>
  <c r="CX59" i="3"/>
  <c r="BG59" i="3"/>
  <c r="CB59" i="3"/>
  <c r="CB344" i="3"/>
  <c r="BG344" i="3"/>
  <c r="CX344" i="3"/>
  <c r="CB288" i="3"/>
  <c r="BG288" i="3"/>
  <c r="CX288" i="3"/>
  <c r="BG124" i="3"/>
  <c r="CB124" i="3"/>
  <c r="CX124" i="3"/>
  <c r="CB230" i="3"/>
  <c r="BG230" i="3"/>
  <c r="CX230" i="3"/>
  <c r="CB360" i="3"/>
  <c r="CX360" i="3"/>
  <c r="BG360" i="3"/>
  <c r="CX266" i="3"/>
  <c r="BG266" i="3"/>
  <c r="CB266" i="3"/>
  <c r="CB176" i="3"/>
  <c r="BG176" i="3"/>
  <c r="CX176" i="3"/>
  <c r="CB116" i="3"/>
  <c r="CX116" i="3"/>
  <c r="BG116" i="3"/>
  <c r="CX280" i="3"/>
  <c r="BG280" i="3"/>
  <c r="CB280" i="3"/>
  <c r="CB197" i="3"/>
  <c r="BG197" i="3"/>
  <c r="CX197" i="3"/>
  <c r="CB43" i="3"/>
  <c r="BG43" i="3"/>
  <c r="CX43" i="3"/>
  <c r="BG339" i="3"/>
  <c r="CX339" i="3"/>
  <c r="CB339" i="3"/>
  <c r="CB319" i="3"/>
  <c r="CX319" i="3"/>
  <c r="BG319" i="3"/>
  <c r="CX45" i="3"/>
  <c r="CB45" i="3"/>
  <c r="BG45" i="3"/>
  <c r="CB21" i="3"/>
  <c r="CX21" i="3"/>
  <c r="BG21" i="3"/>
  <c r="CY165" i="3"/>
  <c r="CC165" i="3"/>
  <c r="BH165" i="3"/>
  <c r="CY337" i="3"/>
  <c r="CC122" i="3"/>
  <c r="AM19" i="3"/>
  <c r="CC19" i="3"/>
  <c r="BH19" i="3"/>
  <c r="CB136" i="3"/>
  <c r="BG136" i="3"/>
  <c r="CX136" i="3"/>
  <c r="CX32" i="3"/>
  <c r="CB32" i="3"/>
  <c r="BG32" i="3"/>
  <c r="CX341" i="3"/>
  <c r="BG341" i="3"/>
  <c r="CB341" i="3"/>
  <c r="BG80" i="3"/>
  <c r="CX80" i="3"/>
  <c r="CB80" i="3"/>
  <c r="BG221" i="3"/>
  <c r="CX221" i="3"/>
  <c r="CB221" i="3"/>
  <c r="BG126" i="3"/>
  <c r="CX126" i="3"/>
  <c r="CB126" i="3"/>
  <c r="BG310" i="3"/>
  <c r="CB310" i="3"/>
  <c r="CX310" i="3"/>
  <c r="CB192" i="3"/>
  <c r="CX192" i="3"/>
  <c r="BG192" i="3"/>
  <c r="BG228" i="3"/>
  <c r="CX228" i="3"/>
  <c r="CB228" i="3"/>
  <c r="BG155" i="3"/>
  <c r="CX155" i="3"/>
  <c r="CB155" i="3"/>
  <c r="BG85" i="3"/>
  <c r="CX85" i="3"/>
  <c r="CB85" i="3"/>
  <c r="CX72" i="3"/>
  <c r="CB72" i="3"/>
  <c r="BG72" i="3"/>
  <c r="CB133" i="3"/>
  <c r="BG133" i="3"/>
  <c r="CX133" i="3"/>
  <c r="CX73" i="3"/>
  <c r="BG73" i="3"/>
  <c r="CB73" i="3"/>
  <c r="CX380" i="3"/>
  <c r="CB380" i="3"/>
  <c r="BG380" i="3"/>
  <c r="BG207" i="3"/>
  <c r="CB207" i="3"/>
  <c r="CX207" i="3"/>
  <c r="BG92" i="3"/>
  <c r="CB92" i="3"/>
  <c r="CX92" i="3"/>
  <c r="CB150" i="3"/>
  <c r="BG150" i="3"/>
  <c r="CX150" i="3"/>
  <c r="CX183" i="3"/>
  <c r="CB183" i="3"/>
  <c r="BG183" i="3"/>
  <c r="CB213" i="3"/>
  <c r="BG213" i="3"/>
  <c r="CX213" i="3"/>
  <c r="CB103" i="3"/>
  <c r="BG103" i="3"/>
  <c r="CX103" i="3"/>
  <c r="CX138" i="3"/>
  <c r="BG138" i="3"/>
  <c r="CB138" i="3"/>
  <c r="BG241" i="3"/>
  <c r="CB241" i="3"/>
  <c r="CX241" i="3"/>
  <c r="BG84" i="3"/>
  <c r="CB84" i="3"/>
  <c r="CX84" i="3"/>
  <c r="CB300" i="3"/>
  <c r="CX300" i="3"/>
  <c r="BG300" i="3"/>
  <c r="CX89" i="3"/>
  <c r="CB89" i="3"/>
  <c r="BG89" i="3"/>
  <c r="CX320" i="3"/>
  <c r="BG320" i="3"/>
  <c r="CB320" i="3"/>
  <c r="BG38" i="3"/>
  <c r="CX38" i="3"/>
  <c r="CB38" i="3"/>
  <c r="CX212" i="3"/>
  <c r="BG212" i="3"/>
  <c r="CB212" i="3"/>
  <c r="CX211" i="3"/>
  <c r="BG211" i="3"/>
  <c r="CB211" i="3"/>
  <c r="CX372" i="3"/>
  <c r="CB372" i="3"/>
  <c r="BG372" i="3"/>
  <c r="CB171" i="3"/>
  <c r="CX171" i="3"/>
  <c r="BG171" i="3"/>
  <c r="BG141" i="3"/>
  <c r="CX141" i="3"/>
  <c r="CB141" i="3"/>
  <c r="CX236" i="3"/>
  <c r="BG236" i="3"/>
  <c r="CB236" i="3"/>
  <c r="CX292" i="3"/>
  <c r="BG292" i="3"/>
  <c r="CB292" i="3"/>
  <c r="CB209" i="3"/>
  <c r="CX209" i="3"/>
  <c r="BG209" i="3"/>
  <c r="CX323" i="3"/>
  <c r="CB323" i="3"/>
  <c r="BG323" i="3"/>
  <c r="CB33" i="3"/>
  <c r="CX33" i="3"/>
  <c r="BG33" i="3"/>
  <c r="CX321" i="3"/>
  <c r="CB321" i="3"/>
  <c r="BG321" i="3"/>
  <c r="BG71" i="3"/>
  <c r="CB71" i="3"/>
  <c r="CX71" i="3"/>
  <c r="CB354" i="3"/>
  <c r="BG354" i="3"/>
  <c r="CX354" i="3"/>
  <c r="BG222" i="3"/>
  <c r="CX222" i="3"/>
  <c r="CB222" i="3"/>
  <c r="CX94" i="3"/>
  <c r="CB94" i="3"/>
  <c r="BG94" i="3"/>
  <c r="CB200" i="3"/>
  <c r="CX200" i="3"/>
  <c r="BG200" i="3"/>
  <c r="CX26" i="3"/>
  <c r="BG26" i="3"/>
  <c r="CB26" i="3"/>
  <c r="BH26" i="3"/>
  <c r="CY26" i="3"/>
  <c r="CC26" i="3"/>
  <c r="CC241" i="3"/>
  <c r="CY241" i="3"/>
  <c r="BH241" i="3"/>
  <c r="BH188" i="3"/>
  <c r="CC188" i="3"/>
  <c r="CY357" i="3"/>
  <c r="BH333" i="3"/>
  <c r="CY333" i="3"/>
  <c r="CC333" i="3"/>
  <c r="CY225" i="3"/>
  <c r="BH225" i="3"/>
  <c r="CC225" i="3"/>
  <c r="CY39" i="3"/>
  <c r="CC39" i="3"/>
  <c r="CC312" i="3"/>
  <c r="CY312" i="3"/>
  <c r="BH33" i="3"/>
  <c r="CC33" i="3"/>
  <c r="CY265" i="3"/>
  <c r="CC265" i="3"/>
  <c r="BH265" i="3"/>
  <c r="BH349" i="3"/>
  <c r="CC349" i="3"/>
  <c r="CC179" i="3"/>
  <c r="CY355" i="3"/>
  <c r="CC342" i="3"/>
  <c r="CC37" i="3"/>
  <c r="CC287" i="3"/>
  <c r="BH131" i="3"/>
  <c r="CC131" i="3"/>
  <c r="CY131" i="3"/>
  <c r="CY98" i="3"/>
  <c r="CC86" i="3"/>
  <c r="CC171" i="3"/>
  <c r="BH171" i="3"/>
  <c r="CC43" i="3"/>
  <c r="CY43" i="3"/>
  <c r="CC340" i="3"/>
  <c r="CY340" i="3"/>
  <c r="BH340" i="3"/>
  <c r="BH135" i="3"/>
  <c r="CY135" i="3"/>
  <c r="CC135" i="3"/>
  <c r="CC144" i="3"/>
  <c r="CY62" i="3"/>
  <c r="CC62" i="3"/>
  <c r="CC49" i="3"/>
  <c r="CY49" i="3"/>
  <c r="BH49" i="3"/>
  <c r="BH150" i="3"/>
  <c r="CC63" i="3"/>
  <c r="BH63" i="3"/>
  <c r="CY192" i="3"/>
  <c r="CC192" i="3"/>
  <c r="BH192" i="3"/>
  <c r="CY93" i="3" l="1"/>
  <c r="BH166" i="3"/>
  <c r="BH197" i="3"/>
  <c r="BH179" i="3"/>
  <c r="CY286" i="3"/>
  <c r="R286" i="3" s="1"/>
  <c r="CC93" i="3"/>
  <c r="R93" i="3" s="1"/>
  <c r="CY75" i="3"/>
  <c r="R75" i="3" s="1"/>
  <c r="CC156" i="3"/>
  <c r="R156" i="3" s="1"/>
  <c r="BH79" i="3"/>
  <c r="BH260" i="3"/>
  <c r="CY100" i="3"/>
  <c r="CC224" i="3"/>
  <c r="CY322" i="3"/>
  <c r="R322" i="3" s="1"/>
  <c r="CC107" i="3"/>
  <c r="R107" i="3" s="1"/>
  <c r="CY284" i="3"/>
  <c r="R284" i="3" s="1"/>
  <c r="CY279" i="3"/>
  <c r="CC139" i="3"/>
  <c r="CC169" i="3"/>
  <c r="CY256" i="3"/>
  <c r="BH245" i="3"/>
  <c r="CC249" i="3"/>
  <c r="R249" i="3" s="1"/>
  <c r="BH182" i="3"/>
  <c r="CY362" i="3"/>
  <c r="R362" i="3" s="1"/>
  <c r="CC258" i="3"/>
  <c r="R258" i="3" s="1"/>
  <c r="CY136" i="3"/>
  <c r="BH359" i="3"/>
  <c r="BH302" i="3"/>
  <c r="CC60" i="3"/>
  <c r="CC355" i="3"/>
  <c r="CC277" i="3"/>
  <c r="R277" i="3" s="1"/>
  <c r="CC77" i="3"/>
  <c r="R77" i="3" s="1"/>
  <c r="CY142" i="3"/>
  <c r="R142" i="3" s="1"/>
  <c r="BH286" i="3"/>
  <c r="CC142" i="3"/>
  <c r="CY197" i="3"/>
  <c r="BH98" i="3"/>
  <c r="CC75" i="3"/>
  <c r="CC30" i="3"/>
  <c r="R30" i="3" s="1"/>
  <c r="CC164" i="3"/>
  <c r="R164" i="3" s="1"/>
  <c r="CY124" i="3"/>
  <c r="CY370" i="3"/>
  <c r="CC242" i="3"/>
  <c r="CC352" i="3"/>
  <c r="CY156" i="3"/>
  <c r="BH100" i="3"/>
  <c r="BH119" i="3"/>
  <c r="CC87" i="3"/>
  <c r="R87" i="3" s="1"/>
  <c r="CY107" i="3"/>
  <c r="CC284" i="3"/>
  <c r="CC22" i="3"/>
  <c r="BH279" i="3"/>
  <c r="CY112" i="3"/>
  <c r="BH139" i="3"/>
  <c r="BH256" i="3"/>
  <c r="CY366" i="3"/>
  <c r="R366" i="3" s="1"/>
  <c r="CY270" i="3"/>
  <c r="R270" i="3" s="1"/>
  <c r="BH223" i="3"/>
  <c r="CY81" i="3"/>
  <c r="CC362" i="3"/>
  <c r="BH258" i="3"/>
  <c r="CC136" i="3"/>
  <c r="BH207" i="3"/>
  <c r="CC47" i="3"/>
  <c r="R47" i="3" s="1"/>
  <c r="CY359" i="3"/>
  <c r="R359" i="3" s="1"/>
  <c r="CC114" i="3"/>
  <c r="BH35" i="3"/>
  <c r="BH175" i="3"/>
  <c r="BH160" i="3"/>
  <c r="CC175" i="3"/>
  <c r="CY101" i="3"/>
  <c r="R101" i="3" s="1"/>
  <c r="BH186" i="3"/>
  <c r="CC150" i="3"/>
  <c r="R150" i="3" s="1"/>
  <c r="CY79" i="3"/>
  <c r="BH317" i="3"/>
  <c r="CY30" i="3"/>
  <c r="CY164" i="3"/>
  <c r="CC124" i="3"/>
  <c r="R124" i="3" s="1"/>
  <c r="CC370" i="3"/>
  <c r="R370" i="3" s="1"/>
  <c r="BH242" i="3"/>
  <c r="CC337" i="3"/>
  <c r="R337" i="3" s="1"/>
  <c r="BH352" i="3"/>
  <c r="BH84" i="3"/>
  <c r="CC58" i="3"/>
  <c r="CY119" i="3"/>
  <c r="CY87" i="3"/>
  <c r="CY259" i="3"/>
  <c r="R259" i="3" s="1"/>
  <c r="BH22" i="3"/>
  <c r="BH112" i="3"/>
  <c r="BH216" i="3"/>
  <c r="CY149" i="3"/>
  <c r="BH366" i="3"/>
  <c r="BH270" i="3"/>
  <c r="CC148" i="3"/>
  <c r="CC223" i="3"/>
  <c r="BH123" i="3"/>
  <c r="BH81" i="3"/>
  <c r="CC207" i="3"/>
  <c r="CC356" i="3"/>
  <c r="BH47" i="3"/>
  <c r="CY379" i="3"/>
  <c r="CC35" i="3"/>
  <c r="CC186" i="3"/>
  <c r="R186" i="3" s="1"/>
  <c r="BH65" i="3"/>
  <c r="CC34" i="3"/>
  <c r="R34" i="3" s="1"/>
  <c r="CC84" i="3"/>
  <c r="BH58" i="3"/>
  <c r="CC152" i="3"/>
  <c r="CC216" i="3"/>
  <c r="CY178" i="3"/>
  <c r="CY126" i="3"/>
  <c r="R126" i="3" s="1"/>
  <c r="CY144" i="3"/>
  <c r="R144" i="3" s="1"/>
  <c r="BH122" i="3"/>
  <c r="CY108" i="3"/>
  <c r="CY334" i="3"/>
  <c r="CY44" i="3"/>
  <c r="CY371" i="3"/>
  <c r="R371" i="3" s="1"/>
  <c r="CY290" i="3"/>
  <c r="R290" i="3" s="1"/>
  <c r="BH110" i="3"/>
  <c r="BH155" i="3"/>
  <c r="BH115" i="3"/>
  <c r="BH53" i="3"/>
  <c r="BH177" i="3"/>
  <c r="CY246" i="3"/>
  <c r="CC372" i="3"/>
  <c r="R372" i="3" s="1"/>
  <c r="CY59" i="3"/>
  <c r="CY167" i="3"/>
  <c r="R167" i="3" s="1"/>
  <c r="BH234" i="3"/>
  <c r="CY114" i="3"/>
  <c r="R114" i="3" s="1"/>
  <c r="BH178" i="3"/>
  <c r="BH287" i="3"/>
  <c r="CY127" i="3"/>
  <c r="CC45" i="3"/>
  <c r="BH109" i="3"/>
  <c r="BH61" i="3"/>
  <c r="BH375" i="3"/>
  <c r="BH198" i="3"/>
  <c r="CC143" i="3"/>
  <c r="CC147" i="3"/>
  <c r="CC69" i="3"/>
  <c r="BH125" i="3"/>
  <c r="BH291" i="3"/>
  <c r="CY24" i="3"/>
  <c r="R24" i="3" s="1"/>
  <c r="CC213" i="3"/>
  <c r="CC111" i="3"/>
  <c r="R111" i="3" s="1"/>
  <c r="CY272" i="3"/>
  <c r="BH78" i="3"/>
  <c r="CY367" i="3"/>
  <c r="CY206" i="3"/>
  <c r="BH96" i="3"/>
  <c r="CY222" i="3"/>
  <c r="CY45" i="3"/>
  <c r="CC61" i="3"/>
  <c r="R61" i="3" s="1"/>
  <c r="CC375" i="3"/>
  <c r="BH236" i="3"/>
  <c r="CY143" i="3"/>
  <c r="R143" i="3" s="1"/>
  <c r="CY219" i="3"/>
  <c r="R219" i="3" s="1"/>
  <c r="CC280" i="3"/>
  <c r="R280" i="3" s="1"/>
  <c r="CY69" i="3"/>
  <c r="CC262" i="3"/>
  <c r="R262" i="3" s="1"/>
  <c r="CY291" i="3"/>
  <c r="R291" i="3" s="1"/>
  <c r="CC88" i="3"/>
  <c r="BH111" i="3"/>
  <c r="CC239" i="3"/>
  <c r="R239" i="3" s="1"/>
  <c r="CY105" i="3"/>
  <c r="R105" i="3" s="1"/>
  <c r="CY369" i="3"/>
  <c r="R369" i="3" s="1"/>
  <c r="CC78" i="3"/>
  <c r="CC206" i="3"/>
  <c r="CC162" i="3"/>
  <c r="CC96" i="3"/>
  <c r="CC222" i="3"/>
  <c r="CC235" i="3"/>
  <c r="R235" i="3" s="1"/>
  <c r="BH183" i="3"/>
  <c r="CY163" i="3"/>
  <c r="CY236" i="3"/>
  <c r="R236" i="3" s="1"/>
  <c r="BH219" i="3"/>
  <c r="BH280" i="3"/>
  <c r="CC244" i="3"/>
  <c r="CC344" i="3"/>
  <c r="BH201" i="3"/>
  <c r="BH262" i="3"/>
  <c r="CY217" i="3"/>
  <c r="CY88" i="3"/>
  <c r="BH248" i="3"/>
  <c r="BH239" i="3"/>
  <c r="BH105" i="3"/>
  <c r="CY27" i="3"/>
  <c r="BH369" i="3"/>
  <c r="CY86" i="3"/>
  <c r="R86" i="3" s="1"/>
  <c r="BH162" i="3"/>
  <c r="CY288" i="3"/>
  <c r="R288" i="3" s="1"/>
  <c r="BH235" i="3"/>
  <c r="BH307" i="3"/>
  <c r="CC183" i="3"/>
  <c r="CC163" i="3"/>
  <c r="CY346" i="3"/>
  <c r="R346" i="3" s="1"/>
  <c r="CY244" i="3"/>
  <c r="R244" i="3" s="1"/>
  <c r="BH196" i="3"/>
  <c r="CY344" i="3"/>
  <c r="R344" i="3" s="1"/>
  <c r="CY21" i="3"/>
  <c r="R21" i="3" s="1"/>
  <c r="CC41" i="3"/>
  <c r="R41" i="3" s="1"/>
  <c r="BH71" i="3"/>
  <c r="CC201" i="3"/>
  <c r="CY51" i="3"/>
  <c r="R51" i="3" s="1"/>
  <c r="CC217" i="3"/>
  <c r="CC121" i="3"/>
  <c r="R121" i="3" s="1"/>
  <c r="CY248" i="3"/>
  <c r="R248" i="3" s="1"/>
  <c r="BH27" i="3"/>
  <c r="BH145" i="3"/>
  <c r="CY89" i="3"/>
  <c r="CY342" i="3"/>
  <c r="CC211" i="3"/>
  <c r="CY211" i="3"/>
  <c r="BH211" i="3"/>
  <c r="CC218" i="3"/>
  <c r="BH218" i="3"/>
  <c r="CY218" i="3"/>
  <c r="BH281" i="3"/>
  <c r="CC281" i="3"/>
  <c r="BH153" i="3"/>
  <c r="CC153" i="3"/>
  <c r="BH255" i="3"/>
  <c r="CC255" i="3"/>
  <c r="CY255" i="3"/>
  <c r="BH224" i="3"/>
  <c r="CC303" i="3"/>
  <c r="CY237" i="3"/>
  <c r="R237" i="3" s="1"/>
  <c r="BH277" i="3"/>
  <c r="CY32" i="3"/>
  <c r="R32" i="3" s="1"/>
  <c r="BH32" i="3"/>
  <c r="BH350" i="3"/>
  <c r="CC350" i="3"/>
  <c r="CY327" i="3"/>
  <c r="R327" i="3" s="1"/>
  <c r="BH327" i="3"/>
  <c r="CC327" i="3"/>
  <c r="CY37" i="3"/>
  <c r="R37" i="3" s="1"/>
  <c r="BH37" i="3"/>
  <c r="CY316" i="3"/>
  <c r="BH316" i="3"/>
  <c r="CC316" i="3"/>
  <c r="CY378" i="3"/>
  <c r="CC378" i="3"/>
  <c r="BH378" i="3"/>
  <c r="CY129" i="3"/>
  <c r="BH129" i="3"/>
  <c r="CC129" i="3"/>
  <c r="BH357" i="3"/>
  <c r="CC357" i="3"/>
  <c r="R357" i="3" s="1"/>
  <c r="CY82" i="3"/>
  <c r="CC82" i="3"/>
  <c r="CC339" i="3"/>
  <c r="CY339" i="3"/>
  <c r="BH339" i="3"/>
  <c r="CY292" i="3"/>
  <c r="CC292" i="3"/>
  <c r="R292" i="3" s="1"/>
  <c r="CC252" i="3"/>
  <c r="R252" i="3" s="1"/>
  <c r="BH252" i="3"/>
  <c r="CY232" i="3"/>
  <c r="BH232" i="3"/>
  <c r="CC232" i="3"/>
  <c r="R232" i="3" s="1"/>
  <c r="CC306" i="3"/>
  <c r="CY306" i="3"/>
  <c r="BH306" i="3"/>
  <c r="BH94" i="3"/>
  <c r="CC94" i="3"/>
  <c r="R94" i="3" s="1"/>
  <c r="CY94" i="3"/>
  <c r="CY274" i="3"/>
  <c r="CC274" i="3"/>
  <c r="BH274" i="3"/>
  <c r="BH85" i="3"/>
  <c r="CY85" i="3"/>
  <c r="CC85" i="3"/>
  <c r="CC92" i="3"/>
  <c r="CY92" i="3"/>
  <c r="BH92" i="3"/>
  <c r="CY233" i="3"/>
  <c r="R233" i="3" s="1"/>
  <c r="BH233" i="3"/>
  <c r="CY364" i="3"/>
  <c r="CC364" i="3"/>
  <c r="R364" i="3" s="1"/>
  <c r="CY295" i="3"/>
  <c r="R295" i="3" s="1"/>
  <c r="BH295" i="3"/>
  <c r="CC90" i="3"/>
  <c r="CY90" i="3"/>
  <c r="CC320" i="3"/>
  <c r="CY320" i="3"/>
  <c r="CY170" i="3"/>
  <c r="BH170" i="3"/>
  <c r="BH231" i="3"/>
  <c r="CC231" i="3"/>
  <c r="CY231" i="3"/>
  <c r="CY297" i="3"/>
  <c r="R297" i="3" s="1"/>
  <c r="CY308" i="3"/>
  <c r="BH308" i="3"/>
  <c r="CC308" i="3"/>
  <c r="BH323" i="3"/>
  <c r="CY323" i="3"/>
  <c r="CC323" i="3"/>
  <c r="CC200" i="3"/>
  <c r="BH200" i="3"/>
  <c r="CY174" i="3"/>
  <c r="BH174" i="3"/>
  <c r="CC174" i="3"/>
  <c r="R174" i="3" s="1"/>
  <c r="CC332" i="3"/>
  <c r="CY332" i="3"/>
  <c r="BH332" i="3"/>
  <c r="CY289" i="3"/>
  <c r="CC289" i="3"/>
  <c r="BH289" i="3"/>
  <c r="CY220" i="3"/>
  <c r="CC220" i="3"/>
  <c r="BH220" i="3"/>
  <c r="CC106" i="3"/>
  <c r="BH106" i="3"/>
  <c r="CY106" i="3"/>
  <c r="BH285" i="3"/>
  <c r="CY285" i="3"/>
  <c r="CC285" i="3"/>
  <c r="CC276" i="3"/>
  <c r="R276" i="3" s="1"/>
  <c r="CY303" i="3"/>
  <c r="BH237" i="3"/>
  <c r="BH293" i="3"/>
  <c r="CC103" i="3"/>
  <c r="R103" i="3" s="1"/>
  <c r="CY204" i="3"/>
  <c r="R204" i="3" s="1"/>
  <c r="CC358" i="3"/>
  <c r="BH158" i="3"/>
  <c r="CY153" i="3"/>
  <c r="CY130" i="3"/>
  <c r="CY200" i="3"/>
  <c r="CY293" i="3"/>
  <c r="R293" i="3" s="1"/>
  <c r="CY358" i="3"/>
  <c r="BH137" i="3"/>
  <c r="CY137" i="3"/>
  <c r="CC137" i="3"/>
  <c r="CY181" i="3"/>
  <c r="CC181" i="3"/>
  <c r="R181" i="3" s="1"/>
  <c r="BH181" i="3"/>
  <c r="BH310" i="3"/>
  <c r="CY310" i="3"/>
  <c r="CC310" i="3"/>
  <c r="CY187" i="3"/>
  <c r="CC187" i="3"/>
  <c r="BH203" i="3"/>
  <c r="CC203" i="3"/>
  <c r="CY29" i="3"/>
  <c r="CC29" i="3"/>
  <c r="BH29" i="3"/>
  <c r="CC170" i="3"/>
  <c r="BH103" i="3"/>
  <c r="CY166" i="3"/>
  <c r="R166" i="3" s="1"/>
  <c r="CY338" i="3"/>
  <c r="CC338" i="3"/>
  <c r="R338" i="3" s="1"/>
  <c r="BH380" i="3"/>
  <c r="CY380" i="3"/>
  <c r="R380" i="3" s="1"/>
  <c r="CY74" i="3"/>
  <c r="CC74" i="3"/>
  <c r="BH74" i="3"/>
  <c r="CC104" i="3"/>
  <c r="BH104" i="3"/>
  <c r="CY104" i="3"/>
  <c r="CY254" i="3"/>
  <c r="CC254" i="3"/>
  <c r="BH254" i="3"/>
  <c r="BH185" i="3"/>
  <c r="CC185" i="3"/>
  <c r="CY185" i="3"/>
  <c r="CC184" i="3"/>
  <c r="CY184" i="3"/>
  <c r="BH184" i="3"/>
  <c r="CY251" i="3"/>
  <c r="CC251" i="3"/>
  <c r="BH251" i="3"/>
  <c r="CY116" i="3"/>
  <c r="CC116" i="3"/>
  <c r="BH116" i="3"/>
  <c r="BH214" i="3"/>
  <c r="CY214" i="3"/>
  <c r="CC214" i="3"/>
  <c r="BH151" i="3"/>
  <c r="CC151" i="3"/>
  <c r="CY151" i="3"/>
  <c r="CC102" i="3"/>
  <c r="R102" i="3" s="1"/>
  <c r="CC158" i="3"/>
  <c r="CY281" i="3"/>
  <c r="R281" i="3" s="1"/>
  <c r="BH297" i="3"/>
  <c r="BH101" i="3"/>
  <c r="BH338" i="3"/>
  <c r="BH276" i="3"/>
  <c r="CC130" i="3"/>
  <c r="CY350" i="3"/>
  <c r="BH209" i="3"/>
  <c r="CC209" i="3"/>
  <c r="R209" i="3" s="1"/>
  <c r="CC321" i="3"/>
  <c r="R321" i="3" s="1"/>
  <c r="BH321" i="3"/>
  <c r="CY361" i="3"/>
  <c r="CC361" i="3"/>
  <c r="BH361" i="3"/>
  <c r="CY66" i="3"/>
  <c r="CC66" i="3"/>
  <c r="BH314" i="3"/>
  <c r="CC314" i="3"/>
  <c r="R314" i="3" s="1"/>
  <c r="CC168" i="3"/>
  <c r="CY168" i="3"/>
  <c r="BH168" i="3"/>
  <c r="BH263" i="3"/>
  <c r="CY263" i="3"/>
  <c r="CC263" i="3"/>
  <c r="BH146" i="3"/>
  <c r="CY267" i="3"/>
  <c r="R267" i="3" s="1"/>
  <c r="CC298" i="3"/>
  <c r="BH269" i="3"/>
  <c r="CY118" i="3"/>
  <c r="R118" i="3" s="1"/>
  <c r="CY208" i="3"/>
  <c r="R208" i="3" s="1"/>
  <c r="BH278" i="3"/>
  <c r="CY247" i="3"/>
  <c r="BH113" i="3"/>
  <c r="CY157" i="3"/>
  <c r="BH238" i="3"/>
  <c r="CY80" i="3"/>
  <c r="CY123" i="3"/>
  <c r="R123" i="3" s="1"/>
  <c r="CC318" i="3"/>
  <c r="R243" i="3"/>
  <c r="BH267" i="3"/>
  <c r="R78" i="3"/>
  <c r="CC80" i="3"/>
  <c r="BH298" i="3"/>
  <c r="CC269" i="3"/>
  <c r="R269" i="3" s="1"/>
  <c r="BH118" i="3"/>
  <c r="BH208" i="3"/>
  <c r="CC278" i="3"/>
  <c r="R278" i="3" s="1"/>
  <c r="CC247" i="3"/>
  <c r="R247" i="3" s="1"/>
  <c r="CY113" i="3"/>
  <c r="R113" i="3" s="1"/>
  <c r="CC157" i="3"/>
  <c r="R157" i="3" s="1"/>
  <c r="CY152" i="3"/>
  <c r="R152" i="3" s="1"/>
  <c r="CY238" i="3"/>
  <c r="R238" i="3" s="1"/>
  <c r="CY318" i="3"/>
  <c r="R44" i="3"/>
  <c r="Q240" i="3"/>
  <c r="S19" i="3"/>
  <c r="AN19" i="3" s="1"/>
  <c r="S35" i="12"/>
  <c r="Q236" i="3"/>
  <c r="R298" i="3"/>
  <c r="R161" i="3"/>
  <c r="R22" i="3"/>
  <c r="Q68" i="3"/>
  <c r="Q374" i="3"/>
  <c r="Q118" i="3"/>
  <c r="Q120" i="3"/>
  <c r="Q123" i="3"/>
  <c r="Q149" i="3"/>
  <c r="R261" i="3"/>
  <c r="Q165" i="3"/>
  <c r="R26" i="3"/>
  <c r="Q89" i="3"/>
  <c r="Q32" i="3"/>
  <c r="Q146" i="3"/>
  <c r="Q276" i="3"/>
  <c r="R155" i="3"/>
  <c r="Q283" i="3"/>
  <c r="R256" i="3"/>
  <c r="R180" i="3"/>
  <c r="Q44" i="3"/>
  <c r="R309" i="3"/>
  <c r="R140" i="3"/>
  <c r="R225" i="3"/>
  <c r="Q26" i="3"/>
  <c r="Q212" i="3"/>
  <c r="Q227" i="3"/>
  <c r="R23" i="3"/>
  <c r="Q309" i="3"/>
  <c r="T9" i="3"/>
  <c r="T8" i="3"/>
  <c r="T10" i="3"/>
  <c r="T7" i="3"/>
  <c r="T19" i="3" s="1"/>
  <c r="R62" i="3"/>
  <c r="Q221" i="3"/>
  <c r="Q59" i="3"/>
  <c r="R67" i="3"/>
  <c r="R25" i="3"/>
  <c r="R240" i="3"/>
  <c r="Q153" i="3"/>
  <c r="Q81" i="3"/>
  <c r="Q316" i="3"/>
  <c r="R110" i="3"/>
  <c r="Q335" i="3"/>
  <c r="Q324" i="3"/>
  <c r="Q132" i="3"/>
  <c r="Q252" i="3"/>
  <c r="Q255" i="3"/>
  <c r="R54" i="3"/>
  <c r="R132" i="3"/>
  <c r="Q109" i="3"/>
  <c r="Q114" i="3"/>
  <c r="R353" i="3"/>
  <c r="R354" i="3"/>
  <c r="Q258" i="3"/>
  <c r="Q201" i="3"/>
  <c r="Q358" i="3"/>
  <c r="Q208" i="3"/>
  <c r="Q303" i="3"/>
  <c r="R205" i="3"/>
  <c r="Q57" i="3"/>
  <c r="R135" i="3"/>
  <c r="Q141" i="3"/>
  <c r="Q72" i="3"/>
  <c r="Q228" i="3"/>
  <c r="Q339" i="3"/>
  <c r="Q194" i="3"/>
  <c r="Q196" i="3"/>
  <c r="R352" i="3"/>
  <c r="R108" i="3"/>
  <c r="Q243" i="3"/>
  <c r="Q257" i="3"/>
  <c r="Q267" i="3"/>
  <c r="Q370" i="3"/>
  <c r="R360" i="3"/>
  <c r="R158" i="3"/>
  <c r="R228" i="3"/>
  <c r="R373" i="3"/>
  <c r="Q90" i="3"/>
  <c r="Q279" i="3"/>
  <c r="Q260" i="3"/>
  <c r="Q64" i="3"/>
  <c r="Q156" i="3"/>
  <c r="R347" i="3"/>
  <c r="R64" i="3"/>
  <c r="R268" i="3"/>
  <c r="Q245" i="3"/>
  <c r="Q182" i="3"/>
  <c r="Q270" i="3"/>
  <c r="Q28" i="3"/>
  <c r="R169" i="3"/>
  <c r="Q330" i="3"/>
  <c r="Q199" i="3"/>
  <c r="Q304" i="3"/>
  <c r="Q216" i="3"/>
  <c r="Q234" i="3"/>
  <c r="Q365" i="3"/>
  <c r="Q345" i="3"/>
  <c r="R97" i="3"/>
  <c r="R223" i="3"/>
  <c r="R250" i="3"/>
  <c r="Q139" i="3"/>
  <c r="Q175" i="3"/>
  <c r="Q375" i="3"/>
  <c r="Q336" i="3"/>
  <c r="Q184" i="3"/>
  <c r="R31" i="3"/>
  <c r="R229" i="3"/>
  <c r="Q158" i="3"/>
  <c r="Q98" i="3"/>
  <c r="Q308" i="3"/>
  <c r="Q51" i="3"/>
  <c r="R304" i="3"/>
  <c r="R55" i="3"/>
  <c r="R178" i="3"/>
  <c r="R367" i="3"/>
  <c r="Q76" i="3"/>
  <c r="Q334" i="3"/>
  <c r="Q371" i="3"/>
  <c r="Q242" i="3"/>
  <c r="Q67" i="3"/>
  <c r="R241" i="3"/>
  <c r="Q300" i="3"/>
  <c r="R334" i="3"/>
  <c r="Q293" i="3"/>
  <c r="R194" i="3"/>
  <c r="Q140" i="3"/>
  <c r="R253" i="3"/>
  <c r="R195" i="3"/>
  <c r="Q306" i="3"/>
  <c r="Q189" i="3"/>
  <c r="Q93" i="3"/>
  <c r="R234" i="3"/>
  <c r="Q27" i="3"/>
  <c r="Q249" i="3"/>
  <c r="AN45" i="3"/>
  <c r="AN221" i="3"/>
  <c r="AN48" i="3"/>
  <c r="AN99" i="3"/>
  <c r="AN122" i="3"/>
  <c r="AN206" i="3"/>
  <c r="AN244" i="3"/>
  <c r="AN297" i="3"/>
  <c r="AN237" i="3"/>
  <c r="AN91" i="3"/>
  <c r="AN182" i="3"/>
  <c r="AN291" i="3"/>
  <c r="AN165" i="3"/>
  <c r="AN272" i="3"/>
  <c r="AN85" i="3"/>
  <c r="AN70" i="3"/>
  <c r="AN268" i="3"/>
  <c r="AN21" i="3"/>
  <c r="AN224" i="3"/>
  <c r="AN159" i="3"/>
  <c r="AN201" i="3"/>
  <c r="AN346" i="3"/>
  <c r="AN335" i="3"/>
  <c r="AN332" i="3"/>
  <c r="AN212" i="3"/>
  <c r="AN328" i="3"/>
  <c r="AN101" i="3"/>
  <c r="AN285" i="3"/>
  <c r="AN199" i="3"/>
  <c r="AN100" i="3"/>
  <c r="AN351" i="3"/>
  <c r="S12" i="3"/>
  <c r="AN330" i="3"/>
  <c r="AN76" i="3"/>
  <c r="AN324" i="3"/>
  <c r="AN34" i="3"/>
  <c r="AN222" i="3"/>
  <c r="AN28" i="3"/>
  <c r="AN133" i="3"/>
  <c r="AN176" i="3"/>
  <c r="AN49" i="3"/>
  <c r="AN229" i="3"/>
  <c r="AN298" i="3"/>
  <c r="AN87" i="3"/>
  <c r="AN97" i="3"/>
  <c r="AN337" i="3"/>
  <c r="AN110" i="3"/>
  <c r="AN146" i="3"/>
  <c r="AN371" i="3"/>
  <c r="AN66" i="3"/>
  <c r="AN271" i="3"/>
  <c r="AN33" i="3"/>
  <c r="AN42" i="3"/>
  <c r="AN227" i="3"/>
  <c r="AN151" i="3"/>
  <c r="AN231" i="3"/>
  <c r="AN238" i="3"/>
  <c r="AN282" i="3"/>
  <c r="AN339" i="3"/>
  <c r="AN74" i="3"/>
  <c r="AN310" i="3"/>
  <c r="AN300" i="3"/>
  <c r="AN368" i="3"/>
  <c r="AN112" i="3"/>
  <c r="AN194" i="3"/>
  <c r="AN313" i="3"/>
  <c r="AN73" i="3"/>
  <c r="AN295" i="3"/>
  <c r="AN88" i="3"/>
  <c r="AN189" i="3"/>
  <c r="AN183" i="3"/>
  <c r="AN115" i="3"/>
  <c r="AN232" i="3"/>
  <c r="AN36" i="3"/>
  <c r="AN258" i="3"/>
  <c r="AN240" i="3"/>
  <c r="AN24" i="3"/>
  <c r="AN329" i="3"/>
  <c r="AN192" i="3"/>
  <c r="AN108" i="3"/>
  <c r="AN241" i="3"/>
  <c r="AN127" i="3"/>
  <c r="AN37" i="3"/>
  <c r="AN202" i="3"/>
  <c r="AN233" i="3"/>
  <c r="AN336" i="3"/>
  <c r="AN211" i="3"/>
  <c r="AN167" i="3"/>
  <c r="AN94" i="3"/>
  <c r="AN365" i="3"/>
  <c r="AN47" i="3"/>
  <c r="AN40" i="3"/>
  <c r="AN172" i="3"/>
  <c r="AN161" i="3"/>
  <c r="AN56" i="3"/>
  <c r="AN135" i="3"/>
  <c r="AN169" i="3"/>
  <c r="AN217" i="3"/>
  <c r="AN177" i="3"/>
  <c r="AN104" i="3"/>
  <c r="AN343" i="3"/>
  <c r="AN109" i="3"/>
  <c r="AN276" i="3"/>
  <c r="AN344" i="3"/>
  <c r="AN277" i="3"/>
  <c r="AN64" i="3"/>
  <c r="AN53" i="3"/>
  <c r="AN320" i="3"/>
  <c r="AN152" i="3"/>
  <c r="AN230" i="3"/>
  <c r="AN314" i="3"/>
  <c r="AN102" i="3"/>
  <c r="AN246" i="3"/>
  <c r="AN60" i="3"/>
  <c r="AN27" i="3"/>
  <c r="AN265" i="3"/>
  <c r="AN185" i="3"/>
  <c r="AN323" i="3"/>
  <c r="AN262" i="3"/>
  <c r="AN163" i="3"/>
  <c r="AN216" i="3"/>
  <c r="AN138" i="3"/>
  <c r="AN249" i="3"/>
  <c r="AN116" i="3"/>
  <c r="AN180" i="3"/>
  <c r="AN279" i="3"/>
  <c r="AN118" i="3"/>
  <c r="AN349" i="3"/>
  <c r="AN92" i="3"/>
  <c r="AN160" i="3"/>
  <c r="AN65" i="3"/>
  <c r="AN354" i="3"/>
  <c r="AN196" i="3"/>
  <c r="AN197" i="3"/>
  <c r="AN124" i="3"/>
  <c r="AN362" i="3"/>
  <c r="AN61" i="3"/>
  <c r="AN156" i="3"/>
  <c r="AN81" i="3"/>
  <c r="AN83" i="3"/>
  <c r="AN367" i="3"/>
  <c r="AN20" i="3"/>
  <c r="AN184" i="3"/>
  <c r="AN29" i="3"/>
  <c r="AN55" i="3"/>
  <c r="S11" i="3"/>
  <c r="AN363" i="3"/>
  <c r="AN157" i="3"/>
  <c r="AN126" i="3"/>
  <c r="AN374" i="3"/>
  <c r="AN341" i="3"/>
  <c r="AN333" i="3"/>
  <c r="AN140" i="3"/>
  <c r="AN359" i="3"/>
  <c r="AN31" i="3"/>
  <c r="AN103" i="3"/>
  <c r="AN32" i="3"/>
  <c r="AN166" i="3"/>
  <c r="AN243" i="3"/>
  <c r="AN215" i="3"/>
  <c r="AN80" i="3"/>
  <c r="AN178" i="3"/>
  <c r="AN307" i="3"/>
  <c r="AN308" i="3"/>
  <c r="AN213" i="3"/>
  <c r="AN78" i="3"/>
  <c r="AN190" i="3"/>
  <c r="AN174" i="3"/>
  <c r="AN280" i="3"/>
  <c r="AN357" i="3"/>
  <c r="AN121" i="3"/>
  <c r="AN142" i="3"/>
  <c r="AN312" i="3"/>
  <c r="AN93" i="3"/>
  <c r="AN187" i="3"/>
  <c r="AN39" i="3"/>
  <c r="AN204" i="3"/>
  <c r="AN129" i="3"/>
  <c r="AN23" i="3"/>
  <c r="AN274" i="3"/>
  <c r="AN220" i="3"/>
  <c r="AN303" i="3"/>
  <c r="AN379" i="3"/>
  <c r="AN250" i="3"/>
  <c r="AN255" i="3"/>
  <c r="AN358" i="3"/>
  <c r="AN22" i="3"/>
  <c r="AN252" i="3"/>
  <c r="AN51" i="3"/>
  <c r="AN218" i="3"/>
  <c r="AN188" i="3"/>
  <c r="AN147" i="3"/>
  <c r="AN131" i="3"/>
  <c r="AN311" i="3"/>
  <c r="AN186" i="3"/>
  <c r="AN347" i="3"/>
  <c r="AN319" i="3"/>
  <c r="AN98" i="3"/>
  <c r="AN209" i="3"/>
  <c r="AN139" i="3"/>
  <c r="AN171" i="3"/>
  <c r="AN270" i="3"/>
  <c r="AN208" i="3"/>
  <c r="AN245" i="3"/>
  <c r="AN342" i="3"/>
  <c r="AN35" i="3"/>
  <c r="AN134" i="3"/>
  <c r="AN350" i="3"/>
  <c r="AN130" i="3"/>
  <c r="AN377" i="3"/>
  <c r="AN200" i="3"/>
  <c r="AN260" i="3"/>
  <c r="AN288" i="3"/>
  <c r="AN259" i="3"/>
  <c r="AN373" i="3"/>
  <c r="AN153" i="3"/>
  <c r="AN301" i="3"/>
  <c r="AN90" i="3"/>
  <c r="AN150" i="3"/>
  <c r="AN369" i="3"/>
  <c r="AN52" i="3"/>
  <c r="AN54" i="3"/>
  <c r="AN191" i="3"/>
  <c r="AN366" i="3"/>
  <c r="AN170" i="3"/>
  <c r="AN128" i="3"/>
  <c r="AN294" i="3"/>
  <c r="AN79" i="3"/>
  <c r="AN62" i="3"/>
  <c r="AN376" i="3"/>
  <c r="AN273" i="3"/>
  <c r="AN353" i="3"/>
  <c r="AN145" i="3"/>
  <c r="AN380" i="3"/>
  <c r="CZ381" i="3" s="1"/>
  <c r="AN193" i="3"/>
  <c r="AN43" i="3"/>
  <c r="AN203" i="3"/>
  <c r="AN257" i="3"/>
  <c r="AN239" i="3"/>
  <c r="AN266" i="3"/>
  <c r="AN59" i="3"/>
  <c r="AN251" i="3"/>
  <c r="AN149" i="3"/>
  <c r="AN269" i="3"/>
  <c r="AN210" i="3"/>
  <c r="AN173" i="3"/>
  <c r="AN223" i="3"/>
  <c r="AN41" i="3"/>
  <c r="AN120" i="3"/>
  <c r="AN30" i="3"/>
  <c r="AN214" i="3"/>
  <c r="AN352" i="3"/>
  <c r="AN226" i="3"/>
  <c r="AN225" i="3"/>
  <c r="AN235" i="3"/>
  <c r="AN123" i="3"/>
  <c r="AN25" i="3"/>
  <c r="AN302" i="3"/>
  <c r="AN105" i="3"/>
  <c r="AN155" i="3"/>
  <c r="AN264" i="3"/>
  <c r="AN331" i="3"/>
  <c r="AN58" i="3"/>
  <c r="AN321" i="3"/>
  <c r="AN72" i="3"/>
  <c r="AN44" i="3"/>
  <c r="AN219" i="3"/>
  <c r="AN67" i="3"/>
  <c r="AN179" i="3"/>
  <c r="AN296" i="3"/>
  <c r="AN275" i="3"/>
  <c r="AN181" i="3"/>
  <c r="AN340" i="3"/>
  <c r="AN148" i="3"/>
  <c r="AN119" i="3"/>
  <c r="AN315" i="3"/>
  <c r="AN364" i="3"/>
  <c r="AN293" i="3"/>
  <c r="AN137" i="3"/>
  <c r="AN322" i="3"/>
  <c r="AN378" i="3"/>
  <c r="AN82" i="3"/>
  <c r="AN168" i="3"/>
  <c r="AN309" i="3"/>
  <c r="AN318" i="3"/>
  <c r="AN338" i="3"/>
  <c r="AN144" i="3"/>
  <c r="AN63" i="3"/>
  <c r="AN154" i="3"/>
  <c r="AN195" i="3"/>
  <c r="AN316" i="3"/>
  <c r="AN306" i="3"/>
  <c r="AN254" i="3"/>
  <c r="AN253" i="3"/>
  <c r="AN356" i="3"/>
  <c r="AN69" i="3"/>
  <c r="AN86" i="3"/>
  <c r="AN256" i="3"/>
  <c r="AN284" i="3"/>
  <c r="AN372" i="3"/>
  <c r="AN26" i="3"/>
  <c r="AN292" i="3"/>
  <c r="AN57" i="3"/>
  <c r="AN234" i="3"/>
  <c r="AN305" i="3"/>
  <c r="AN247" i="3"/>
  <c r="AN164" i="3"/>
  <c r="AN334" i="3"/>
  <c r="AN111" i="3"/>
  <c r="AN281" i="3"/>
  <c r="AN75" i="3"/>
  <c r="AN283" i="3"/>
  <c r="AN348" i="3"/>
  <c r="AN242" i="3"/>
  <c r="AN96" i="3"/>
  <c r="AN304" i="3"/>
  <c r="AN106" i="3"/>
  <c r="AN158" i="3"/>
  <c r="AN136" i="3"/>
  <c r="AN143" i="3"/>
  <c r="AN107" i="3"/>
  <c r="AN299" i="3"/>
  <c r="AN46" i="3"/>
  <c r="AN113" i="3"/>
  <c r="AN175" i="3"/>
  <c r="AN361" i="3"/>
  <c r="AN317" i="3"/>
  <c r="AN289" i="3"/>
  <c r="AN114" i="3"/>
  <c r="AN132" i="3"/>
  <c r="AN370" i="3"/>
  <c r="AN325" i="3"/>
  <c r="AN236" i="3"/>
  <c r="BI237" i="3" s="1"/>
  <c r="AN162" i="3"/>
  <c r="AN71" i="3"/>
  <c r="AN267" i="3"/>
  <c r="AN38" i="3"/>
  <c r="AN198" i="3"/>
  <c r="AN360" i="3"/>
  <c r="AN248" i="3"/>
  <c r="AN50" i="3"/>
  <c r="AN228" i="3"/>
  <c r="AN375" i="3"/>
  <c r="AN263" i="3"/>
  <c r="AN95" i="3"/>
  <c r="AN84" i="3"/>
  <c r="AN327" i="3"/>
  <c r="AN205" i="3"/>
  <c r="AN207" i="3"/>
  <c r="AN141" i="3"/>
  <c r="AN278" i="3"/>
  <c r="AN290" i="3"/>
  <c r="AN117" i="3"/>
  <c r="AN287" i="3"/>
  <c r="AN286" i="3"/>
  <c r="AN355" i="3"/>
  <c r="AN326" i="3"/>
  <c r="AN89" i="3"/>
  <c r="AN77" i="3"/>
  <c r="AN68" i="3"/>
  <c r="AN261" i="3"/>
  <c r="AN125" i="3"/>
  <c r="AN345" i="3"/>
  <c r="Q287" i="3"/>
  <c r="Q71" i="3"/>
  <c r="Q84" i="3"/>
  <c r="Q329" i="3"/>
  <c r="R196" i="3"/>
  <c r="R264" i="3"/>
  <c r="Q129" i="3"/>
  <c r="Q214" i="3"/>
  <c r="Q274" i="3"/>
  <c r="Q70" i="3"/>
  <c r="Q43" i="3"/>
  <c r="Q224" i="3"/>
  <c r="Q82" i="3"/>
  <c r="Q217" i="3"/>
  <c r="R99" i="3"/>
  <c r="Q164" i="3"/>
  <c r="R355" i="3"/>
  <c r="R312" i="3"/>
  <c r="R188" i="3"/>
  <c r="Q116" i="3"/>
  <c r="Q233" i="3"/>
  <c r="Q169" i="3"/>
  <c r="R307" i="3"/>
  <c r="Q219" i="3"/>
  <c r="Q83" i="3"/>
  <c r="Q366" i="3"/>
  <c r="Q338" i="3"/>
  <c r="R215" i="3"/>
  <c r="R182" i="3"/>
  <c r="Q285" i="3"/>
  <c r="Q145" i="3"/>
  <c r="Q50" i="3"/>
  <c r="Q47" i="3"/>
  <c r="Q263" i="3"/>
  <c r="R197" i="3"/>
  <c r="Q207" i="3"/>
  <c r="Q124" i="3"/>
  <c r="R266" i="3"/>
  <c r="Q367" i="3"/>
  <c r="Q362" i="3"/>
  <c r="Q193" i="3"/>
  <c r="Q377" i="3"/>
  <c r="Q163" i="3"/>
  <c r="R212" i="3"/>
  <c r="Q161" i="3"/>
  <c r="Q282" i="3"/>
  <c r="R272" i="3"/>
  <c r="Q244" i="3"/>
  <c r="R28" i="3"/>
  <c r="Q197" i="3"/>
  <c r="R349" i="3"/>
  <c r="Q211" i="3"/>
  <c r="Q138" i="3"/>
  <c r="Q73" i="3"/>
  <c r="Q280" i="3"/>
  <c r="R324" i="3"/>
  <c r="R198" i="3"/>
  <c r="Q174" i="3"/>
  <c r="R173" i="3"/>
  <c r="Q86" i="3"/>
  <c r="R159" i="3"/>
  <c r="Q181" i="3"/>
  <c r="R313" i="3"/>
  <c r="Q295" i="3"/>
  <c r="Q88" i="3"/>
  <c r="R356" i="3"/>
  <c r="R89" i="3"/>
  <c r="Q239" i="3"/>
  <c r="Q256" i="3"/>
  <c r="Q327" i="3"/>
  <c r="R43" i="3"/>
  <c r="Q288" i="3"/>
  <c r="Q35" i="3"/>
  <c r="R179" i="3"/>
  <c r="R96" i="3"/>
  <c r="Q292" i="3"/>
  <c r="Q320" i="3"/>
  <c r="Q85" i="3"/>
  <c r="Q341" i="3"/>
  <c r="Q266" i="3"/>
  <c r="R311" i="3"/>
  <c r="R305" i="3"/>
  <c r="Q61" i="3"/>
  <c r="Q364" i="3"/>
  <c r="R58" i="3"/>
  <c r="R363" i="3"/>
  <c r="R329" i="3"/>
  <c r="R335" i="3"/>
  <c r="Q79" i="3"/>
  <c r="R336" i="3"/>
  <c r="Q60" i="3"/>
  <c r="R201" i="3"/>
  <c r="R315" i="3"/>
  <c r="Q107" i="3"/>
  <c r="Q117" i="3"/>
  <c r="Q253" i="3"/>
  <c r="Q119" i="3"/>
  <c r="R72" i="3"/>
  <c r="R42" i="3"/>
  <c r="R213" i="3"/>
  <c r="Q190" i="3"/>
  <c r="R138" i="3"/>
  <c r="R376" i="3"/>
  <c r="R294" i="3"/>
  <c r="Q65" i="3"/>
  <c r="Q127" i="3"/>
  <c r="Q254" i="3"/>
  <c r="Q77" i="3"/>
  <c r="Q157" i="3"/>
  <c r="Q237" i="3"/>
  <c r="Q130" i="3"/>
  <c r="R176" i="3"/>
  <c r="R35" i="3"/>
  <c r="R70" i="3"/>
  <c r="Q317" i="3"/>
  <c r="Q160" i="3"/>
  <c r="Q232" i="3"/>
  <c r="Q125" i="3"/>
  <c r="R54" i="12"/>
  <c r="S53" i="12"/>
  <c r="T31" i="12"/>
  <c r="T32" i="12"/>
  <c r="T34" i="12" s="1"/>
  <c r="T38" i="12" s="1"/>
  <c r="T36" i="12"/>
  <c r="U30" i="12"/>
  <c r="Q172" i="3"/>
  <c r="Q231" i="3"/>
  <c r="T60" i="12"/>
  <c r="S61" i="12"/>
  <c r="R52" i="3"/>
  <c r="Q359" i="3"/>
  <c r="R98" i="3"/>
  <c r="R175" i="3"/>
  <c r="Q200" i="3"/>
  <c r="Q209" i="3"/>
  <c r="Q213" i="3"/>
  <c r="Q92" i="3"/>
  <c r="Q126" i="3"/>
  <c r="Q21" i="3"/>
  <c r="Q176" i="3"/>
  <c r="Q48" i="3"/>
  <c r="R84" i="3"/>
  <c r="Q135" i="3"/>
  <c r="Q178" i="3"/>
  <c r="Q223" i="3"/>
  <c r="Q99" i="3"/>
  <c r="Q326" i="3"/>
  <c r="Q203" i="3"/>
  <c r="R227" i="3"/>
  <c r="R224" i="3"/>
  <c r="R377" i="3"/>
  <c r="R119" i="3"/>
  <c r="Q311" i="3"/>
  <c r="Q351" i="3"/>
  <c r="Q312" i="3"/>
  <c r="Q250" i="3"/>
  <c r="Q286" i="3"/>
  <c r="Q185" i="3"/>
  <c r="R95" i="3"/>
  <c r="R193" i="3"/>
  <c r="R57" i="3"/>
  <c r="R341" i="3"/>
  <c r="R134" i="3"/>
  <c r="Q144" i="3"/>
  <c r="Q297" i="3"/>
  <c r="Q23" i="3"/>
  <c r="Q30" i="3"/>
  <c r="Q251" i="3"/>
  <c r="Q298" i="3"/>
  <c r="R325" i="3"/>
  <c r="R71" i="3"/>
  <c r="Q198" i="3"/>
  <c r="Q229" i="3"/>
  <c r="Q238" i="3"/>
  <c r="Q264" i="3"/>
  <c r="Q333" i="3"/>
  <c r="Q204" i="3"/>
  <c r="R351" i="3"/>
  <c r="R91" i="3"/>
  <c r="R154" i="3"/>
  <c r="Q167" i="3"/>
  <c r="R68" i="3"/>
  <c r="R59" i="3"/>
  <c r="R328" i="3"/>
  <c r="R207" i="3"/>
  <c r="R296" i="3"/>
  <c r="R73" i="3"/>
  <c r="Q343" i="3"/>
  <c r="Q122" i="3"/>
  <c r="Q75" i="3"/>
  <c r="R282" i="3"/>
  <c r="R145" i="3"/>
  <c r="R160" i="3"/>
  <c r="R221" i="3"/>
  <c r="Q291" i="3"/>
  <c r="Q368" i="3"/>
  <c r="Q187" i="3"/>
  <c r="Q354" i="3"/>
  <c r="Q136" i="3"/>
  <c r="Q230" i="3"/>
  <c r="R79" i="3"/>
  <c r="R279" i="3"/>
  <c r="Q177" i="3"/>
  <c r="R149" i="3"/>
  <c r="R192" i="3"/>
  <c r="R49" i="3"/>
  <c r="R171" i="3"/>
  <c r="R131" i="3"/>
  <c r="R287" i="3"/>
  <c r="R342" i="3"/>
  <c r="R33" i="3"/>
  <c r="R39" i="3"/>
  <c r="R242" i="3"/>
  <c r="Q94" i="3"/>
  <c r="Q33" i="3"/>
  <c r="Q183" i="3"/>
  <c r="Q45" i="3"/>
  <c r="Q344" i="3"/>
  <c r="Q102" i="3"/>
  <c r="Q147" i="3"/>
  <c r="R109" i="3"/>
  <c r="R226" i="3"/>
  <c r="Q215" i="3"/>
  <c r="Q261" i="3"/>
  <c r="Q353" i="3"/>
  <c r="Q186" i="3"/>
  <c r="R199" i="3"/>
  <c r="Q202" i="3"/>
  <c r="Q53" i="3"/>
  <c r="Q290" i="3"/>
  <c r="Q195" i="3"/>
  <c r="Q143" i="3"/>
  <c r="Q34" i="3"/>
  <c r="R53" i="3"/>
  <c r="R133" i="3"/>
  <c r="R147" i="3"/>
  <c r="Q63" i="3"/>
  <c r="Q356" i="3"/>
  <c r="Q348" i="3"/>
  <c r="Q78" i="3"/>
  <c r="Q137" i="3"/>
  <c r="Q246" i="3"/>
  <c r="Q134" i="3"/>
  <c r="R345" i="3"/>
  <c r="R46" i="3"/>
  <c r="R139" i="3"/>
  <c r="R172" i="3"/>
  <c r="R216" i="3"/>
  <c r="Q159" i="3"/>
  <c r="Q259" i="3"/>
  <c r="Q74" i="3"/>
  <c r="Q332" i="3"/>
  <c r="Q248" i="3"/>
  <c r="Q188" i="3"/>
  <c r="R299" i="3"/>
  <c r="R148" i="3"/>
  <c r="R40" i="3"/>
  <c r="Q55" i="3"/>
  <c r="Q36" i="3"/>
  <c r="Q315" i="3"/>
  <c r="R81" i="3"/>
  <c r="R365" i="3"/>
  <c r="R343" i="3"/>
  <c r="R326" i="3"/>
  <c r="Q210" i="3"/>
  <c r="Q299" i="3"/>
  <c r="Q378" i="3"/>
  <c r="R146" i="3"/>
  <c r="R60" i="3"/>
  <c r="R275" i="3"/>
  <c r="R271" i="3"/>
  <c r="R190" i="3"/>
  <c r="R331" i="3"/>
  <c r="Q357" i="3"/>
  <c r="Q106" i="3"/>
  <c r="Q62" i="3"/>
  <c r="Q170" i="3"/>
  <c r="Q41" i="3"/>
  <c r="R210" i="3"/>
  <c r="R260" i="3"/>
  <c r="Q347" i="3"/>
  <c r="Q166" i="3"/>
  <c r="R317" i="3"/>
  <c r="Q305" i="3"/>
  <c r="Q96" i="3"/>
  <c r="R112" i="3"/>
  <c r="Q191" i="3"/>
  <c r="R125" i="3"/>
  <c r="R36" i="3"/>
  <c r="Q225" i="3"/>
  <c r="Q142" i="3"/>
  <c r="R65" i="3"/>
  <c r="Q277" i="3"/>
  <c r="Q111" i="3"/>
  <c r="R63" i="3"/>
  <c r="R100" i="3"/>
  <c r="Q314" i="3"/>
  <c r="R340" i="3"/>
  <c r="R265" i="3"/>
  <c r="Q222" i="3"/>
  <c r="Q323" i="3"/>
  <c r="Q171" i="3"/>
  <c r="Q155" i="3"/>
  <c r="Q192" i="3"/>
  <c r="R165" i="3"/>
  <c r="R141" i="3"/>
  <c r="Q328" i="3"/>
  <c r="Q363" i="3"/>
  <c r="Q268" i="3"/>
  <c r="Q337" i="3"/>
  <c r="Q275" i="3"/>
  <c r="Q105" i="3"/>
  <c r="R274" i="3"/>
  <c r="R183" i="3"/>
  <c r="R115" i="3"/>
  <c r="Q113" i="3"/>
  <c r="Q294" i="3"/>
  <c r="Q101" i="3"/>
  <c r="R177" i="3"/>
  <c r="Q128" i="3"/>
  <c r="Q179" i="3"/>
  <c r="Q148" i="3"/>
  <c r="Q355" i="3"/>
  <c r="R246" i="3"/>
  <c r="Q318" i="3"/>
  <c r="Q91" i="3"/>
  <c r="Q152" i="3"/>
  <c r="Q24" i="3"/>
  <c r="Q95" i="3"/>
  <c r="Q112" i="3"/>
  <c r="Q97" i="3"/>
  <c r="Q302" i="3"/>
  <c r="Q350" i="3"/>
  <c r="Q379" i="3"/>
  <c r="R330" i="3"/>
  <c r="R76" i="3"/>
  <c r="R348" i="3"/>
  <c r="R136" i="3"/>
  <c r="R48" i="3"/>
  <c r="Q331" i="3"/>
  <c r="Q289" i="3"/>
  <c r="Q29" i="3"/>
  <c r="Q205" i="3"/>
  <c r="Q325" i="3"/>
  <c r="Q352" i="3"/>
  <c r="Q58" i="3"/>
  <c r="R162" i="3"/>
  <c r="Q103" i="3"/>
  <c r="Q133" i="3"/>
  <c r="R189" i="3"/>
  <c r="R56" i="3"/>
  <c r="Q284" i="3"/>
  <c r="R319" i="3"/>
  <c r="Q307" i="3"/>
  <c r="R203" i="3"/>
  <c r="Q265" i="3"/>
  <c r="Q206" i="3"/>
  <c r="Q49" i="3"/>
  <c r="Q346" i="3"/>
  <c r="Q220" i="3"/>
  <c r="T45" i="12"/>
  <c r="S46" i="12"/>
  <c r="S66" i="12" s="1"/>
  <c r="R38" i="3"/>
  <c r="R368" i="3"/>
  <c r="R257" i="3"/>
  <c r="R302" i="3"/>
  <c r="R379" i="3"/>
  <c r="R120" i="3"/>
  <c r="Q226" i="3"/>
  <c r="Q340" i="3"/>
  <c r="Q301" i="3"/>
  <c r="Q37" i="3"/>
  <c r="Q349" i="3"/>
  <c r="Q39" i="3"/>
  <c r="Q342" i="3"/>
  <c r="Q296" i="3"/>
  <c r="R333" i="3"/>
  <c r="Q321" i="3"/>
  <c r="Q372" i="3"/>
  <c r="Q38" i="3"/>
  <c r="Q241" i="3"/>
  <c r="Q150" i="3"/>
  <c r="Q380" i="3"/>
  <c r="Q310" i="3"/>
  <c r="Q80" i="3"/>
  <c r="R122" i="3"/>
  <c r="Q319" i="3"/>
  <c r="Q360" i="3"/>
  <c r="Q69" i="3"/>
  <c r="R127" i="3"/>
  <c r="R50" i="3"/>
  <c r="Q40" i="3"/>
  <c r="Q168" i="3"/>
  <c r="Q115" i="3"/>
  <c r="Q376" i="3"/>
  <c r="Q87" i="3"/>
  <c r="Q218" i="3"/>
  <c r="Q373" i="3"/>
  <c r="R128" i="3"/>
  <c r="R375" i="3"/>
  <c r="Q100" i="3"/>
  <c r="Q104" i="3"/>
  <c r="Q54" i="3"/>
  <c r="Q52" i="3"/>
  <c r="Q235" i="3"/>
  <c r="Q361" i="3"/>
  <c r="Q110" i="3"/>
  <c r="Q322" i="3"/>
  <c r="R301" i="3"/>
  <c r="R230" i="3"/>
  <c r="Q46" i="3"/>
  <c r="Q281" i="3"/>
  <c r="Q369" i="3"/>
  <c r="Q313" i="3"/>
  <c r="Q272" i="3"/>
  <c r="Q278" i="3"/>
  <c r="Q121" i="3"/>
  <c r="R117" i="3"/>
  <c r="R283" i="3"/>
  <c r="R191" i="3"/>
  <c r="Q173" i="3"/>
  <c r="Q42" i="3"/>
  <c r="R245" i="3"/>
  <c r="R374" i="3"/>
  <c r="R273" i="3"/>
  <c r="Q108" i="3"/>
  <c r="Q25" i="3"/>
  <c r="Q269" i="3"/>
  <c r="R300" i="3"/>
  <c r="R27" i="3"/>
  <c r="Q131" i="3"/>
  <c r="Q247" i="3"/>
  <c r="Q154" i="3"/>
  <c r="Q66" i="3"/>
  <c r="Q151" i="3"/>
  <c r="Q271" i="3"/>
  <c r="R83" i="3"/>
  <c r="R202" i="3"/>
  <c r="Q180" i="3"/>
  <c r="Q31" i="3"/>
  <c r="Q262" i="3"/>
  <c r="Q162" i="3"/>
  <c r="Q22" i="3"/>
  <c r="Q273" i="3"/>
  <c r="Q56" i="3"/>
  <c r="R350" i="3" l="1"/>
  <c r="R116" i="3"/>
  <c r="R104" i="3"/>
  <c r="R187" i="3"/>
  <c r="R137" i="3"/>
  <c r="R285" i="3"/>
  <c r="R320" i="3"/>
  <c r="R306" i="3"/>
  <c r="R153" i="3"/>
  <c r="R217" i="3"/>
  <c r="R206" i="3"/>
  <c r="R45" i="3"/>
  <c r="R255" i="3"/>
  <c r="R130" i="3"/>
  <c r="R69" i="3"/>
  <c r="R185" i="3"/>
  <c r="R211" i="3"/>
  <c r="R361" i="3"/>
  <c r="R74" i="3"/>
  <c r="R310" i="3"/>
  <c r="R289" i="3"/>
  <c r="R92" i="3"/>
  <c r="R80" i="3"/>
  <c r="R106" i="3"/>
  <c r="R88" i="3"/>
  <c r="R222" i="3"/>
  <c r="R263" i="3"/>
  <c r="R66" i="3"/>
  <c r="R184" i="3"/>
  <c r="R220" i="3"/>
  <c r="R308" i="3"/>
  <c r="R129" i="3"/>
  <c r="R163" i="3"/>
  <c r="R318" i="3"/>
  <c r="R151" i="3"/>
  <c r="R170" i="3"/>
  <c r="R339" i="3"/>
  <c r="BI19" i="3"/>
  <c r="R251" i="3"/>
  <c r="R358" i="3"/>
  <c r="R200" i="3"/>
  <c r="R90" i="3"/>
  <c r="R82" i="3"/>
  <c r="R378" i="3"/>
  <c r="R303" i="3"/>
  <c r="R168" i="3"/>
  <c r="R214" i="3"/>
  <c r="R254" i="3"/>
  <c r="R13" i="3"/>
  <c r="R29" i="3"/>
  <c r="R323" i="3"/>
  <c r="R231" i="3"/>
  <c r="R218" i="3"/>
  <c r="CD19" i="3"/>
  <c r="R332" i="3"/>
  <c r="R85" i="3"/>
  <c r="R316" i="3"/>
  <c r="DA19" i="3"/>
  <c r="R14" i="3"/>
  <c r="U10" i="3"/>
  <c r="U7" i="3"/>
  <c r="U9" i="3"/>
  <c r="U8" i="3"/>
  <c r="CD85" i="3"/>
  <c r="CZ85" i="3"/>
  <c r="BI85" i="3"/>
  <c r="CD243" i="3"/>
  <c r="CZ243" i="3"/>
  <c r="BI243" i="3"/>
  <c r="BI196" i="3"/>
  <c r="CD196" i="3"/>
  <c r="CZ196" i="3"/>
  <c r="CZ45" i="3"/>
  <c r="CD45" i="3"/>
  <c r="BI45" i="3"/>
  <c r="CD31" i="3"/>
  <c r="CZ31" i="3"/>
  <c r="BI31" i="3"/>
  <c r="BI91" i="3"/>
  <c r="CZ91" i="3"/>
  <c r="CD91" i="3"/>
  <c r="BI130" i="3"/>
  <c r="CZ130" i="3"/>
  <c r="CD130" i="3"/>
  <c r="CZ139" i="3"/>
  <c r="BI139" i="3"/>
  <c r="CD139" i="3"/>
  <c r="CD366" i="3"/>
  <c r="CZ366" i="3"/>
  <c r="BI366" i="3"/>
  <c r="CZ283" i="3"/>
  <c r="CD283" i="3"/>
  <c r="BI283" i="3"/>
  <c r="CD22" i="3"/>
  <c r="CZ22" i="3"/>
  <c r="BI22" i="3"/>
  <c r="CZ115" i="3"/>
  <c r="CD115" i="3"/>
  <c r="BI115" i="3"/>
  <c r="CD379" i="3"/>
  <c r="CZ379" i="3"/>
  <c r="BI379" i="3"/>
  <c r="BI146" i="3"/>
  <c r="CZ146" i="3"/>
  <c r="CD146" i="3"/>
  <c r="CZ205" i="3"/>
  <c r="CD205" i="3"/>
  <c r="BI205" i="3"/>
  <c r="CZ247" i="3"/>
  <c r="CD247" i="3"/>
  <c r="BI247" i="3"/>
  <c r="CZ331" i="3"/>
  <c r="CD331" i="3"/>
  <c r="BI331" i="3"/>
  <c r="CZ69" i="3"/>
  <c r="CD69" i="3"/>
  <c r="BI69" i="3"/>
  <c r="BI268" i="3"/>
  <c r="CD268" i="3"/>
  <c r="CZ268" i="3"/>
  <c r="CD284" i="3"/>
  <c r="CZ284" i="3"/>
  <c r="BI284" i="3"/>
  <c r="BI64" i="3"/>
  <c r="CD64" i="3"/>
  <c r="CZ64" i="3"/>
  <c r="CD124" i="3"/>
  <c r="BI124" i="3"/>
  <c r="CZ124" i="3"/>
  <c r="CD267" i="3"/>
  <c r="BI267" i="3"/>
  <c r="CZ267" i="3"/>
  <c r="CD351" i="3"/>
  <c r="CZ351" i="3"/>
  <c r="BI351" i="3"/>
  <c r="CD148" i="3"/>
  <c r="CZ148" i="3"/>
  <c r="BI148" i="3"/>
  <c r="CZ175" i="3"/>
  <c r="CD175" i="3"/>
  <c r="BI175" i="3"/>
  <c r="CD30" i="3"/>
  <c r="CZ30" i="3"/>
  <c r="BI30" i="3"/>
  <c r="BI164" i="3"/>
  <c r="CZ164" i="3"/>
  <c r="CD164" i="3"/>
  <c r="CZ136" i="3"/>
  <c r="BI136" i="3"/>
  <c r="CD136" i="3"/>
  <c r="CD109" i="3"/>
  <c r="CZ109" i="3"/>
  <c r="BI109" i="3"/>
  <c r="CD232" i="3"/>
  <c r="CZ232" i="3"/>
  <c r="BI232" i="3"/>
  <c r="CZ333" i="3"/>
  <c r="BI333" i="3"/>
  <c r="CD333" i="3"/>
  <c r="CD78" i="3"/>
  <c r="CZ78" i="3"/>
  <c r="BI78" i="3"/>
  <c r="CZ279" i="3"/>
  <c r="CD279" i="3"/>
  <c r="BI279" i="3"/>
  <c r="CZ376" i="3"/>
  <c r="CD376" i="3"/>
  <c r="BI376" i="3"/>
  <c r="CD72" i="3"/>
  <c r="CZ72" i="3"/>
  <c r="BI72" i="3"/>
  <c r="CZ318" i="3"/>
  <c r="CD318" i="3"/>
  <c r="BI318" i="3"/>
  <c r="CZ137" i="3"/>
  <c r="CD137" i="3"/>
  <c r="BI137" i="3"/>
  <c r="CZ76" i="3"/>
  <c r="CD76" i="3"/>
  <c r="BI76" i="3"/>
  <c r="CZ58" i="3"/>
  <c r="CD58" i="3"/>
  <c r="BI58" i="3"/>
  <c r="CZ357" i="3"/>
  <c r="CD357" i="3"/>
  <c r="BI357" i="3"/>
  <c r="CD145" i="3"/>
  <c r="CZ145" i="3"/>
  <c r="BI145" i="3"/>
  <c r="CZ138" i="3"/>
  <c r="CD138" i="3"/>
  <c r="BI138" i="3"/>
  <c r="CD276" i="3"/>
  <c r="CZ276" i="3"/>
  <c r="BI276" i="3"/>
  <c r="CZ59" i="3"/>
  <c r="BI59" i="3"/>
  <c r="CD59" i="3"/>
  <c r="CD236" i="3"/>
  <c r="BI236" i="3"/>
  <c r="CZ236" i="3"/>
  <c r="CZ224" i="3"/>
  <c r="BI224" i="3"/>
  <c r="CD224" i="3"/>
  <c r="CD240" i="3"/>
  <c r="BI240" i="3"/>
  <c r="CZ240" i="3"/>
  <c r="CD274" i="3"/>
  <c r="CZ274" i="3"/>
  <c r="BI274" i="3"/>
  <c r="CD192" i="3"/>
  <c r="BI192" i="3"/>
  <c r="CZ192" i="3"/>
  <c r="CZ374" i="3"/>
  <c r="BI374" i="3"/>
  <c r="CD374" i="3"/>
  <c r="BI135" i="3"/>
  <c r="CZ135" i="3"/>
  <c r="CD135" i="3"/>
  <c r="CZ210" i="3"/>
  <c r="CD210" i="3"/>
  <c r="BI210" i="3"/>
  <c r="CD189" i="3"/>
  <c r="CZ189" i="3"/>
  <c r="BI189" i="3"/>
  <c r="CZ380" i="3"/>
  <c r="BI380" i="3"/>
  <c r="CD380" i="3"/>
  <c r="CZ188" i="3"/>
  <c r="BI188" i="3"/>
  <c r="CD188" i="3"/>
  <c r="CD191" i="3"/>
  <c r="CZ191" i="3"/>
  <c r="BI191" i="3"/>
  <c r="CD244" i="3"/>
  <c r="CZ244" i="3"/>
  <c r="BI244" i="3"/>
  <c r="BI342" i="3"/>
  <c r="CD342" i="3"/>
  <c r="CZ342" i="3"/>
  <c r="CD185" i="3"/>
  <c r="BI185" i="3"/>
  <c r="CZ185" i="3"/>
  <c r="CZ125" i="3"/>
  <c r="BI125" i="3"/>
  <c r="CD125" i="3"/>
  <c r="CZ119" i="3"/>
  <c r="CD119" i="3"/>
  <c r="BI119" i="3"/>
  <c r="CZ263" i="3"/>
  <c r="BI263" i="3"/>
  <c r="CD263" i="3"/>
  <c r="CD315" i="3"/>
  <c r="CZ315" i="3"/>
  <c r="BI315" i="3"/>
  <c r="CZ277" i="3"/>
  <c r="CD277" i="3"/>
  <c r="BI277" i="3"/>
  <c r="CZ57" i="3"/>
  <c r="BI57" i="3"/>
  <c r="CD57" i="3"/>
  <c r="CD212" i="3"/>
  <c r="CZ212" i="3"/>
  <c r="BI212" i="3"/>
  <c r="CD193" i="3"/>
  <c r="CZ193" i="3"/>
  <c r="BI193" i="3"/>
  <c r="CZ184" i="3"/>
  <c r="CD184" i="3"/>
  <c r="BI184" i="3"/>
  <c r="CZ369" i="3"/>
  <c r="CD369" i="3"/>
  <c r="BI369" i="3"/>
  <c r="CD134" i="3"/>
  <c r="CZ134" i="3"/>
  <c r="BI134" i="3"/>
  <c r="CZ336" i="3"/>
  <c r="CD336" i="3"/>
  <c r="BI336" i="3"/>
  <c r="CD86" i="3"/>
  <c r="CZ86" i="3"/>
  <c r="BI86" i="3"/>
  <c r="CZ245" i="3"/>
  <c r="CD245" i="3"/>
  <c r="BI245" i="3"/>
  <c r="CZ90" i="3"/>
  <c r="CD90" i="3"/>
  <c r="BI90" i="3"/>
  <c r="CZ142" i="3"/>
  <c r="CD142" i="3"/>
  <c r="BI142" i="3"/>
  <c r="BI229" i="3"/>
  <c r="CD229" i="3"/>
  <c r="CZ229" i="3"/>
  <c r="CD163" i="3"/>
  <c r="CZ163" i="3"/>
  <c r="BI163" i="3"/>
  <c r="CD362" i="3"/>
  <c r="CZ362" i="3"/>
  <c r="BI362" i="3"/>
  <c r="CZ159" i="3"/>
  <c r="CD159" i="3"/>
  <c r="BI159" i="3"/>
  <c r="CD282" i="3"/>
  <c r="CZ282" i="3"/>
  <c r="BI282" i="3"/>
  <c r="CZ293" i="3"/>
  <c r="CD293" i="3"/>
  <c r="BI293" i="3"/>
  <c r="CD254" i="3"/>
  <c r="CZ254" i="3"/>
  <c r="BI254" i="3"/>
  <c r="BI339" i="3"/>
  <c r="CZ339" i="3"/>
  <c r="CD339" i="3"/>
  <c r="BI294" i="3"/>
  <c r="CZ294" i="3"/>
  <c r="CD294" i="3"/>
  <c r="CD297" i="3"/>
  <c r="CZ297" i="3"/>
  <c r="BI297" i="3"/>
  <c r="BI332" i="3"/>
  <c r="CZ332" i="3"/>
  <c r="CD332" i="3"/>
  <c r="CZ226" i="3"/>
  <c r="BI226" i="3"/>
  <c r="CD226" i="3"/>
  <c r="CD174" i="3"/>
  <c r="BI174" i="3"/>
  <c r="CZ174" i="3"/>
  <c r="BI258" i="3"/>
  <c r="CD258" i="3"/>
  <c r="CZ258" i="3"/>
  <c r="CD377" i="3"/>
  <c r="CZ377" i="3"/>
  <c r="BI377" i="3"/>
  <c r="BI55" i="3"/>
  <c r="CD55" i="3"/>
  <c r="CZ55" i="3"/>
  <c r="CD260" i="3"/>
  <c r="BI260" i="3"/>
  <c r="CZ260" i="3"/>
  <c r="CD36" i="3"/>
  <c r="BI36" i="3"/>
  <c r="CZ36" i="3"/>
  <c r="CD99" i="3"/>
  <c r="CZ99" i="3"/>
  <c r="BI99" i="3"/>
  <c r="CZ219" i="3"/>
  <c r="CD219" i="3"/>
  <c r="BI219" i="3"/>
  <c r="BI304" i="3"/>
  <c r="CZ304" i="3"/>
  <c r="CD304" i="3"/>
  <c r="BI94" i="3"/>
  <c r="CZ94" i="3"/>
  <c r="CD94" i="3"/>
  <c r="S94" i="3" s="1"/>
  <c r="BI79" i="3"/>
  <c r="CD79" i="3"/>
  <c r="CZ79" i="3"/>
  <c r="CZ167" i="3"/>
  <c r="CD167" i="3"/>
  <c r="BI167" i="3"/>
  <c r="CD375" i="3"/>
  <c r="CZ375" i="3"/>
  <c r="BI375" i="3"/>
  <c r="CD21" i="3"/>
  <c r="CZ21" i="3"/>
  <c r="BI21" i="3"/>
  <c r="BI198" i="3"/>
  <c r="CZ198" i="3"/>
  <c r="CD198" i="3"/>
  <c r="CD280" i="3"/>
  <c r="CZ280" i="3"/>
  <c r="BI280" i="3"/>
  <c r="CZ324" i="3"/>
  <c r="CD324" i="3"/>
  <c r="BI324" i="3"/>
  <c r="CD231" i="3"/>
  <c r="CZ231" i="3"/>
  <c r="BI231" i="3"/>
  <c r="CD110" i="3"/>
  <c r="CZ110" i="3"/>
  <c r="BI110" i="3"/>
  <c r="CZ162" i="3"/>
  <c r="CD162" i="3"/>
  <c r="BI162" i="3"/>
  <c r="CZ337" i="3"/>
  <c r="CD337" i="3"/>
  <c r="S337" i="3" s="1"/>
  <c r="BI337" i="3"/>
  <c r="CD330" i="3"/>
  <c r="CZ330" i="3"/>
  <c r="BI330" i="3"/>
  <c r="CD190" i="3"/>
  <c r="CZ190" i="3"/>
  <c r="BI190" i="3"/>
  <c r="CZ301" i="3"/>
  <c r="CD301" i="3"/>
  <c r="BI301" i="3"/>
  <c r="CD228" i="3"/>
  <c r="CZ228" i="3"/>
  <c r="BI228" i="3"/>
  <c r="CZ338" i="3"/>
  <c r="CD338" i="3"/>
  <c r="BI338" i="3"/>
  <c r="CD29" i="3"/>
  <c r="CZ29" i="3"/>
  <c r="BI29" i="3"/>
  <c r="CD101" i="3"/>
  <c r="CZ101" i="3"/>
  <c r="BI101" i="3"/>
  <c r="CZ347" i="3"/>
  <c r="CD347" i="3"/>
  <c r="S347" i="3" s="1"/>
  <c r="BI347" i="3"/>
  <c r="CZ273" i="3"/>
  <c r="CD273" i="3"/>
  <c r="BI273" i="3"/>
  <c r="CD207" i="3"/>
  <c r="CZ207" i="3"/>
  <c r="BI207" i="3"/>
  <c r="CD133" i="3"/>
  <c r="CZ133" i="3"/>
  <c r="BI133" i="3"/>
  <c r="CD378" i="3"/>
  <c r="CZ378" i="3"/>
  <c r="BI378" i="3"/>
  <c r="CZ359" i="3"/>
  <c r="CD359" i="3"/>
  <c r="BI359" i="3"/>
  <c r="BI179" i="3"/>
  <c r="CZ179" i="3"/>
  <c r="CD179" i="3"/>
  <c r="CD161" i="3"/>
  <c r="CZ161" i="3"/>
  <c r="BI161" i="3"/>
  <c r="CZ65" i="3"/>
  <c r="CD65" i="3"/>
  <c r="BI65" i="3"/>
  <c r="CD128" i="3"/>
  <c r="CZ128" i="3"/>
  <c r="BI128" i="3"/>
  <c r="CZ314" i="3"/>
  <c r="CD314" i="3"/>
  <c r="BI314" i="3"/>
  <c r="CZ230" i="3"/>
  <c r="CD230" i="3"/>
  <c r="BI230" i="3"/>
  <c r="CD329" i="3"/>
  <c r="CZ329" i="3"/>
  <c r="BI329" i="3"/>
  <c r="CZ92" i="3"/>
  <c r="CD92" i="3"/>
  <c r="BI92" i="3"/>
  <c r="CD118" i="3"/>
  <c r="CZ118" i="3"/>
  <c r="BI118" i="3"/>
  <c r="BI349" i="3"/>
  <c r="CZ349" i="3"/>
  <c r="CD349" i="3"/>
  <c r="CZ341" i="3"/>
  <c r="CD341" i="3"/>
  <c r="BI341" i="3"/>
  <c r="BI171" i="3"/>
  <c r="CZ171" i="3"/>
  <c r="CD171" i="3"/>
  <c r="CD281" i="3"/>
  <c r="BI281" i="3"/>
  <c r="CZ281" i="3"/>
  <c r="CD278" i="3"/>
  <c r="CZ278" i="3"/>
  <c r="BI278" i="3"/>
  <c r="CD269" i="3"/>
  <c r="CZ269" i="3"/>
  <c r="BI269" i="3"/>
  <c r="CD264" i="3"/>
  <c r="CZ264" i="3"/>
  <c r="BI264" i="3"/>
  <c r="BI144" i="3"/>
  <c r="CZ144" i="3"/>
  <c r="CD144" i="3"/>
  <c r="CD70" i="3"/>
  <c r="CZ70" i="3"/>
  <c r="BI70" i="3"/>
  <c r="CZ182" i="3"/>
  <c r="CD182" i="3"/>
  <c r="BI182" i="3"/>
  <c r="BI42" i="3"/>
  <c r="CD42" i="3"/>
  <c r="CZ42" i="3"/>
  <c r="CD367" i="3"/>
  <c r="BI367" i="3"/>
  <c r="CZ367" i="3"/>
  <c r="CZ140" i="3"/>
  <c r="CD140" i="3"/>
  <c r="BI140" i="3"/>
  <c r="CZ251" i="3"/>
  <c r="BI251" i="3"/>
  <c r="CD251" i="3"/>
  <c r="CZ216" i="3"/>
  <c r="CD216" i="3"/>
  <c r="BI216" i="3"/>
  <c r="CZ350" i="3"/>
  <c r="CD350" i="3"/>
  <c r="BI350" i="3"/>
  <c r="CZ103" i="3"/>
  <c r="CD103" i="3"/>
  <c r="BI103" i="3"/>
  <c r="CD168" i="3"/>
  <c r="CZ168" i="3"/>
  <c r="BI168" i="3"/>
  <c r="CZ113" i="3"/>
  <c r="CD113" i="3"/>
  <c r="BI113" i="3"/>
  <c r="CD177" i="3"/>
  <c r="CZ177" i="3"/>
  <c r="BI177" i="3"/>
  <c r="CD298" i="3"/>
  <c r="BI298" i="3"/>
  <c r="CZ298" i="3"/>
  <c r="CD352" i="3"/>
  <c r="CZ352" i="3"/>
  <c r="BI352" i="3"/>
  <c r="CZ327" i="3"/>
  <c r="CD327" i="3"/>
  <c r="BI327" i="3"/>
  <c r="CD208" i="3"/>
  <c r="CZ208" i="3"/>
  <c r="BI208" i="3"/>
  <c r="CD51" i="3"/>
  <c r="CZ51" i="3"/>
  <c r="BI51" i="3"/>
  <c r="CZ237" i="3"/>
  <c r="CD237" i="3"/>
  <c r="CD176" i="3"/>
  <c r="CZ176" i="3"/>
  <c r="BI176" i="3"/>
  <c r="CD107" i="3"/>
  <c r="CZ107" i="3"/>
  <c r="BI107" i="3"/>
  <c r="CD112" i="3"/>
  <c r="CZ112" i="3"/>
  <c r="BI112" i="3"/>
  <c r="CD27" i="3"/>
  <c r="CZ27" i="3"/>
  <c r="BI27" i="3"/>
  <c r="CZ255" i="3"/>
  <c r="CD255" i="3"/>
  <c r="BI255" i="3"/>
  <c r="CZ319" i="3"/>
  <c r="CD319" i="3"/>
  <c r="BI319" i="3"/>
  <c r="CD365" i="3"/>
  <c r="CZ365" i="3"/>
  <c r="BI365" i="3"/>
  <c r="CD180" i="3"/>
  <c r="CZ180" i="3"/>
  <c r="BI180" i="3"/>
  <c r="CD265" i="3"/>
  <c r="BI265" i="3"/>
  <c r="CZ265" i="3"/>
  <c r="CZ227" i="3"/>
  <c r="CD227" i="3"/>
  <c r="BI227" i="3"/>
  <c r="BI211" i="3"/>
  <c r="CZ211" i="3"/>
  <c r="CD211" i="3"/>
  <c r="CD204" i="3"/>
  <c r="CZ204" i="3"/>
  <c r="BI204" i="3"/>
  <c r="CZ63" i="3"/>
  <c r="CD63" i="3"/>
  <c r="BI63" i="3"/>
  <c r="CZ53" i="3"/>
  <c r="BI53" i="3"/>
  <c r="CD53" i="3"/>
  <c r="CZ289" i="3"/>
  <c r="CD289" i="3"/>
  <c r="BI289" i="3"/>
  <c r="CD343" i="3"/>
  <c r="BI343" i="3"/>
  <c r="CZ343" i="3"/>
  <c r="CZ320" i="3"/>
  <c r="CD320" i="3"/>
  <c r="BI320" i="3"/>
  <c r="CD52" i="3"/>
  <c r="BI52" i="3"/>
  <c r="CZ52" i="3"/>
  <c r="CD221" i="3"/>
  <c r="BI221" i="3"/>
  <c r="CZ221" i="3"/>
  <c r="BI313" i="3"/>
  <c r="CZ313" i="3"/>
  <c r="CD313" i="3"/>
  <c r="CZ214" i="3"/>
  <c r="CD214" i="3"/>
  <c r="BI214" i="3"/>
  <c r="CD33" i="3"/>
  <c r="BI33" i="3"/>
  <c r="CZ33" i="3"/>
  <c r="BI127" i="3"/>
  <c r="CD127" i="3"/>
  <c r="CZ127" i="3"/>
  <c r="CZ368" i="3"/>
  <c r="CD368" i="3"/>
  <c r="BI368" i="3"/>
  <c r="BI197" i="3"/>
  <c r="CD197" i="3"/>
  <c r="CZ197" i="3"/>
  <c r="CZ181" i="3"/>
  <c r="CD181" i="3"/>
  <c r="BI181" i="3"/>
  <c r="BI186" i="3"/>
  <c r="CD186" i="3"/>
  <c r="CZ186" i="3"/>
  <c r="BI153" i="3"/>
  <c r="CD153" i="3"/>
  <c r="CZ153" i="3"/>
  <c r="CD344" i="3"/>
  <c r="CZ344" i="3"/>
  <c r="BI344" i="3"/>
  <c r="CZ173" i="3"/>
  <c r="CD173" i="3"/>
  <c r="BI173" i="3"/>
  <c r="CD234" i="3"/>
  <c r="CZ234" i="3"/>
  <c r="BI234" i="3"/>
  <c r="CZ25" i="3"/>
  <c r="CD25" i="3"/>
  <c r="BI25" i="3"/>
  <c r="CZ89" i="3"/>
  <c r="BI89" i="3"/>
  <c r="CD89" i="3"/>
  <c r="CZ311" i="3"/>
  <c r="CD311" i="3"/>
  <c r="BI311" i="3"/>
  <c r="BI43" i="3"/>
  <c r="CD43" i="3"/>
  <c r="CZ43" i="3"/>
  <c r="CD98" i="3"/>
  <c r="CZ98" i="3"/>
  <c r="BI98" i="3"/>
  <c r="CZ223" i="3"/>
  <c r="CD223" i="3"/>
  <c r="BI223" i="3"/>
  <c r="CD200" i="3"/>
  <c r="CZ200" i="3"/>
  <c r="BI200" i="3"/>
  <c r="CD202" i="3"/>
  <c r="CZ202" i="3"/>
  <c r="BI202" i="3"/>
  <c r="CZ166" i="3"/>
  <c r="CD166" i="3"/>
  <c r="BI166" i="3"/>
  <c r="CZ123" i="3"/>
  <c r="CD123" i="3"/>
  <c r="BI123" i="3"/>
  <c r="CD126" i="3"/>
  <c r="CZ126" i="3"/>
  <c r="BI126" i="3"/>
  <c r="CD199" i="3"/>
  <c r="CZ199" i="3"/>
  <c r="BI199" i="3"/>
  <c r="CD248" i="3"/>
  <c r="CZ248" i="3"/>
  <c r="BI248" i="3"/>
  <c r="CZ83" i="3"/>
  <c r="CD83" i="3"/>
  <c r="BI83" i="3"/>
  <c r="BI303" i="3"/>
  <c r="CD303" i="3"/>
  <c r="CZ303" i="3"/>
  <c r="BI129" i="3"/>
  <c r="CD129" i="3"/>
  <c r="CZ129" i="3"/>
  <c r="CD312" i="3"/>
  <c r="CZ312" i="3"/>
  <c r="BI312" i="3"/>
  <c r="CD360" i="3"/>
  <c r="CZ360" i="3"/>
  <c r="BI360" i="3"/>
  <c r="BI61" i="3"/>
  <c r="CD61" i="3"/>
  <c r="CZ61" i="3"/>
  <c r="CD37" i="3"/>
  <c r="CZ37" i="3"/>
  <c r="BI37" i="3"/>
  <c r="CZ77" i="3"/>
  <c r="CD77" i="3"/>
  <c r="BI77" i="3"/>
  <c r="CZ222" i="3"/>
  <c r="CD222" i="3"/>
  <c r="BI222" i="3"/>
  <c r="CD96" i="3"/>
  <c r="CZ96" i="3"/>
  <c r="BI96" i="3"/>
  <c r="CZ108" i="3"/>
  <c r="CD108" i="3"/>
  <c r="BI108" i="3"/>
  <c r="CD87" i="3"/>
  <c r="CZ87" i="3"/>
  <c r="BI87" i="3"/>
  <c r="CZ73" i="3"/>
  <c r="CD73" i="3"/>
  <c r="BI73" i="3"/>
  <c r="CZ121" i="3"/>
  <c r="CD121" i="3"/>
  <c r="BI121" i="3"/>
  <c r="CZ302" i="3"/>
  <c r="CD302" i="3"/>
  <c r="BI302" i="3"/>
  <c r="CZ172" i="3"/>
  <c r="CD172" i="3"/>
  <c r="BI172" i="3"/>
  <c r="CD256" i="3"/>
  <c r="BI256" i="3"/>
  <c r="CZ256" i="3"/>
  <c r="CZ141" i="3"/>
  <c r="CD141" i="3"/>
  <c r="BI141" i="3"/>
  <c r="CZ62" i="3"/>
  <c r="CD62" i="3"/>
  <c r="BI62" i="3"/>
  <c r="CZ217" i="3"/>
  <c r="CD217" i="3"/>
  <c r="BI217" i="3"/>
  <c r="CD95" i="3"/>
  <c r="CZ95" i="3"/>
  <c r="BI95" i="3"/>
  <c r="CD233" i="3"/>
  <c r="CZ233" i="3"/>
  <c r="BI233" i="3"/>
  <c r="CZ239" i="3"/>
  <c r="CD239" i="3"/>
  <c r="BI239" i="3"/>
  <c r="CD50" i="3"/>
  <c r="CZ50" i="3"/>
  <c r="BI50" i="3"/>
  <c r="CZ238" i="3"/>
  <c r="CD238" i="3"/>
  <c r="BI238" i="3"/>
  <c r="CZ290" i="3"/>
  <c r="CD290" i="3"/>
  <c r="BI290" i="3"/>
  <c r="CZ323" i="3"/>
  <c r="CD323" i="3"/>
  <c r="BI323" i="3"/>
  <c r="CZ354" i="3"/>
  <c r="BI354" i="3"/>
  <c r="CD354" i="3"/>
  <c r="BI334" i="3"/>
  <c r="CZ334" i="3"/>
  <c r="CD334" i="3"/>
  <c r="CZ111" i="3"/>
  <c r="CD111" i="3"/>
  <c r="BI111" i="3"/>
  <c r="CD356" i="3"/>
  <c r="CZ356" i="3"/>
  <c r="BI356" i="3"/>
  <c r="CD206" i="3"/>
  <c r="CZ206" i="3"/>
  <c r="BI206" i="3"/>
  <c r="CD249" i="3"/>
  <c r="CZ249" i="3"/>
  <c r="BI249" i="3"/>
  <c r="CZ326" i="3"/>
  <c r="CD326" i="3"/>
  <c r="BI326" i="3"/>
  <c r="BI114" i="3"/>
  <c r="CZ114" i="3"/>
  <c r="CD114" i="3"/>
  <c r="CD305" i="3"/>
  <c r="CZ305" i="3"/>
  <c r="BI305" i="3"/>
  <c r="CD335" i="3"/>
  <c r="CZ335" i="3"/>
  <c r="BI335" i="3"/>
  <c r="CD373" i="3"/>
  <c r="CZ373" i="3"/>
  <c r="BI373" i="3"/>
  <c r="CZ307" i="3"/>
  <c r="CD307" i="3"/>
  <c r="BI307" i="3"/>
  <c r="CZ310" i="3"/>
  <c r="BI310" i="3"/>
  <c r="CD310" i="3"/>
  <c r="BI316" i="3"/>
  <c r="CZ316" i="3"/>
  <c r="CD316" i="3"/>
  <c r="CD68" i="3"/>
  <c r="CZ68" i="3"/>
  <c r="BI68" i="3"/>
  <c r="BI156" i="3"/>
  <c r="CD156" i="3"/>
  <c r="CZ156" i="3"/>
  <c r="BI353" i="3"/>
  <c r="CD353" i="3"/>
  <c r="CZ353" i="3"/>
  <c r="BI270" i="3"/>
  <c r="CD270" i="3"/>
  <c r="CZ270" i="3"/>
  <c r="S270" i="3" s="1"/>
  <c r="CD44" i="3"/>
  <c r="CZ44" i="3"/>
  <c r="BI44" i="3"/>
  <c r="CZ80" i="3"/>
  <c r="CD80" i="3"/>
  <c r="BI80" i="3"/>
  <c r="CZ370" i="3"/>
  <c r="BI370" i="3"/>
  <c r="CD370" i="3"/>
  <c r="CD261" i="3"/>
  <c r="BI261" i="3"/>
  <c r="CZ261" i="3"/>
  <c r="CD246" i="3"/>
  <c r="BI246" i="3"/>
  <c r="CZ246" i="3"/>
  <c r="CD348" i="3"/>
  <c r="CZ348" i="3"/>
  <c r="BI348" i="3"/>
  <c r="BI253" i="3"/>
  <c r="CZ253" i="3"/>
  <c r="CD253" i="3"/>
  <c r="BI275" i="3"/>
  <c r="CD275" i="3"/>
  <c r="CZ275" i="3"/>
  <c r="CZ143" i="3"/>
  <c r="BI143" i="3"/>
  <c r="CD143" i="3"/>
  <c r="CD309" i="3"/>
  <c r="BI309" i="3"/>
  <c r="CZ309" i="3"/>
  <c r="CZ104" i="3"/>
  <c r="BI104" i="3"/>
  <c r="CD104" i="3"/>
  <c r="BI158" i="3"/>
  <c r="CD158" i="3"/>
  <c r="CZ158" i="3"/>
  <c r="BI84" i="3"/>
  <c r="CD84" i="3"/>
  <c r="CZ84" i="3"/>
  <c r="CD355" i="3"/>
  <c r="CZ355" i="3"/>
  <c r="BI355" i="3"/>
  <c r="BI117" i="3"/>
  <c r="CZ117" i="3"/>
  <c r="CD117" i="3"/>
  <c r="CZ266" i="3"/>
  <c r="CD266" i="3"/>
  <c r="BI266" i="3"/>
  <c r="CD321" i="3"/>
  <c r="CZ321" i="3"/>
  <c r="BI321" i="3"/>
  <c r="BI105" i="3"/>
  <c r="CD105" i="3"/>
  <c r="CZ105" i="3"/>
  <c r="CD41" i="3"/>
  <c r="CZ41" i="3"/>
  <c r="BI41" i="3"/>
  <c r="CZ203" i="3"/>
  <c r="CD203" i="3"/>
  <c r="BI203" i="3"/>
  <c r="CD241" i="3"/>
  <c r="CZ241" i="3"/>
  <c r="BI241" i="3"/>
  <c r="CZ296" i="3"/>
  <c r="CD296" i="3"/>
  <c r="BI296" i="3"/>
  <c r="CD75" i="3"/>
  <c r="CZ75" i="3"/>
  <c r="BI75" i="3"/>
  <c r="CZ34" i="3"/>
  <c r="CD34" i="3"/>
  <c r="BI34" i="3"/>
  <c r="CD88" i="3"/>
  <c r="CZ88" i="3"/>
  <c r="BI88" i="3"/>
  <c r="CD35" i="3"/>
  <c r="CZ35" i="3"/>
  <c r="BI35" i="3"/>
  <c r="CZ286" i="3"/>
  <c r="CD286" i="3"/>
  <c r="BI286" i="3"/>
  <c r="CD160" i="3"/>
  <c r="CZ160" i="3"/>
  <c r="BI160" i="3"/>
  <c r="CZ292" i="3"/>
  <c r="CD292" i="3"/>
  <c r="BI292" i="3"/>
  <c r="CD100" i="3"/>
  <c r="CZ100" i="3"/>
  <c r="BI100" i="3"/>
  <c r="AO328" i="3"/>
  <c r="AO173" i="3"/>
  <c r="AO209" i="3"/>
  <c r="AO52" i="3"/>
  <c r="AO183" i="3"/>
  <c r="AO161" i="3"/>
  <c r="AO49" i="3"/>
  <c r="AO242" i="3"/>
  <c r="AO95" i="3"/>
  <c r="AO172" i="3"/>
  <c r="AO375" i="3"/>
  <c r="AO292" i="3"/>
  <c r="AO28" i="3"/>
  <c r="AO43" i="3"/>
  <c r="AO76" i="3"/>
  <c r="AO338" i="3"/>
  <c r="AO354" i="3"/>
  <c r="AO341" i="3"/>
  <c r="AO98" i="3"/>
  <c r="AO168" i="3"/>
  <c r="AO299" i="3"/>
  <c r="AO36" i="3"/>
  <c r="AO323" i="3"/>
  <c r="AO31" i="3"/>
  <c r="AO222" i="3"/>
  <c r="AO380" i="3"/>
  <c r="DA381" i="3" s="1"/>
  <c r="AO143" i="3"/>
  <c r="AO245" i="3"/>
  <c r="AO121" i="3"/>
  <c r="AO47" i="3"/>
  <c r="AO303" i="3"/>
  <c r="AO218" i="3"/>
  <c r="AO148" i="3"/>
  <c r="AO368" i="3"/>
  <c r="AO192" i="3"/>
  <c r="T12" i="3"/>
  <c r="AO271" i="3"/>
  <c r="AO329" i="3"/>
  <c r="AO295" i="3"/>
  <c r="AO253" i="3"/>
  <c r="AO64" i="3"/>
  <c r="AO325" i="3"/>
  <c r="AO371" i="3"/>
  <c r="AO74" i="3"/>
  <c r="AO180" i="3"/>
  <c r="AO164" i="3"/>
  <c r="AO65" i="3"/>
  <c r="AO131" i="3"/>
  <c r="AO297" i="3"/>
  <c r="AO244" i="3"/>
  <c r="AO282" i="3"/>
  <c r="AO178" i="3"/>
  <c r="AO204" i="3"/>
  <c r="AO374" i="3"/>
  <c r="AO314" i="3"/>
  <c r="AO190" i="3"/>
  <c r="AO211" i="3"/>
  <c r="AO258" i="3"/>
  <c r="AO122" i="3"/>
  <c r="AO345" i="3"/>
  <c r="AO111" i="3"/>
  <c r="AO362" i="3"/>
  <c r="AO260" i="3"/>
  <c r="AO134" i="3"/>
  <c r="AO175" i="3"/>
  <c r="AO51" i="3"/>
  <c r="AO118" i="3"/>
  <c r="AO103" i="3"/>
  <c r="AO198" i="3"/>
  <c r="AO227" i="3"/>
  <c r="AO77" i="3"/>
  <c r="AO279" i="3"/>
  <c r="AO48" i="3"/>
  <c r="AO263" i="3"/>
  <c r="AO189" i="3"/>
  <c r="AO250" i="3"/>
  <c r="AO71" i="3"/>
  <c r="AO53" i="3"/>
  <c r="AO219" i="3"/>
  <c r="AO298" i="3"/>
  <c r="AO37" i="3"/>
  <c r="AO213" i="3"/>
  <c r="AO243" i="3"/>
  <c r="AO221" i="3"/>
  <c r="AO63" i="3"/>
  <c r="AO45" i="3"/>
  <c r="AO277" i="3"/>
  <c r="AO318" i="3"/>
  <c r="AO158" i="3"/>
  <c r="AO88" i="3"/>
  <c r="AO226" i="3"/>
  <c r="AO272" i="3"/>
  <c r="AO317" i="3"/>
  <c r="AO248" i="3"/>
  <c r="AO274" i="3"/>
  <c r="AO86" i="3"/>
  <c r="AO365" i="3"/>
  <c r="AO115" i="3"/>
  <c r="AO267" i="3"/>
  <c r="AO334" i="3"/>
  <c r="AO124" i="3"/>
  <c r="AO101" i="3"/>
  <c r="AO347" i="3"/>
  <c r="AO85" i="3"/>
  <c r="AO54" i="3"/>
  <c r="AO379" i="3"/>
  <c r="AO322" i="3"/>
  <c r="AO257" i="3"/>
  <c r="AO370" i="3"/>
  <c r="AO129" i="3"/>
  <c r="AO127" i="3"/>
  <c r="AO165" i="3"/>
  <c r="AO206" i="3"/>
  <c r="AO104" i="3"/>
  <c r="AO313" i="3"/>
  <c r="AO316" i="3"/>
  <c r="AO22" i="3"/>
  <c r="AO39" i="3"/>
  <c r="AO184" i="3"/>
  <c r="AO310" i="3"/>
  <c r="AO34" i="3"/>
  <c r="AO27" i="3"/>
  <c r="AO305" i="3"/>
  <c r="AO320" i="3"/>
  <c r="AO179" i="3"/>
  <c r="AO107" i="3"/>
  <c r="AO367" i="3"/>
  <c r="AO185" i="3"/>
  <c r="AO55" i="3"/>
  <c r="AO215" i="3"/>
  <c r="AO182" i="3"/>
  <c r="AO58" i="3"/>
  <c r="AO369" i="3"/>
  <c r="AO38" i="3"/>
  <c r="AO237" i="3"/>
  <c r="AO82" i="3"/>
  <c r="AO304" i="3"/>
  <c r="AO373" i="3"/>
  <c r="AO193" i="3"/>
  <c r="AO307" i="3"/>
  <c r="AO288" i="3"/>
  <c r="AO229" i="3"/>
  <c r="AO281" i="3"/>
  <c r="AO312" i="3"/>
  <c r="AO241" i="3"/>
  <c r="AO236" i="3"/>
  <c r="AO359" i="3"/>
  <c r="AO339" i="3"/>
  <c r="AO100" i="3"/>
  <c r="AO174" i="3"/>
  <c r="AO56" i="3"/>
  <c r="AO340" i="3"/>
  <c r="AO24" i="3"/>
  <c r="AO154" i="3"/>
  <c r="AO268" i="3"/>
  <c r="AO259" i="3"/>
  <c r="AO68" i="3"/>
  <c r="AO294" i="3"/>
  <c r="AO286" i="3"/>
  <c r="AO151" i="3"/>
  <c r="AO194" i="3"/>
  <c r="AO144" i="3"/>
  <c r="AO203" i="3"/>
  <c r="AO171" i="3"/>
  <c r="AO264" i="3"/>
  <c r="AO159" i="3"/>
  <c r="AO92" i="3"/>
  <c r="AO140" i="3"/>
  <c r="AO356" i="3"/>
  <c r="AO214" i="3"/>
  <c r="AO291" i="3"/>
  <c r="AO287" i="3"/>
  <c r="AO335" i="3"/>
  <c r="AO202" i="3"/>
  <c r="AO84" i="3"/>
  <c r="AO342" i="3"/>
  <c r="AO366" i="3"/>
  <c r="AO62" i="3"/>
  <c r="AO224" i="3"/>
  <c r="AO99" i="3"/>
  <c r="AO315" i="3"/>
  <c r="AO120" i="3"/>
  <c r="AO205" i="3"/>
  <c r="AO269" i="3"/>
  <c r="AO70" i="3"/>
  <c r="AO109" i="3"/>
  <c r="AO145" i="3"/>
  <c r="AO139" i="3"/>
  <c r="AO249" i="3"/>
  <c r="AO355" i="3"/>
  <c r="AO290" i="3"/>
  <c r="AO230" i="3"/>
  <c r="AO337" i="3"/>
  <c r="AO60" i="3"/>
  <c r="AO352" i="3"/>
  <c r="AO25" i="3"/>
  <c r="T11" i="3"/>
  <c r="AO252" i="3"/>
  <c r="AO378" i="3"/>
  <c r="AO141" i="3"/>
  <c r="AO327" i="3"/>
  <c r="AO73" i="3"/>
  <c r="AO293" i="3"/>
  <c r="AO112" i="3"/>
  <c r="AO358" i="3"/>
  <c r="AO102" i="3"/>
  <c r="AO167" i="3"/>
  <c r="AO234" i="3"/>
  <c r="AO321" i="3"/>
  <c r="AO275" i="3"/>
  <c r="AO357" i="3"/>
  <c r="AO336" i="3"/>
  <c r="AO223" i="3"/>
  <c r="AO262" i="3"/>
  <c r="AO147" i="3"/>
  <c r="AO126" i="3"/>
  <c r="AO152" i="3"/>
  <c r="AO114" i="3"/>
  <c r="AO239" i="3"/>
  <c r="AO326" i="3"/>
  <c r="AO276" i="3"/>
  <c r="AO247" i="3"/>
  <c r="AO333" i="3"/>
  <c r="AO153" i="3"/>
  <c r="AO235" i="3"/>
  <c r="AO123" i="3"/>
  <c r="AO256" i="3"/>
  <c r="AO187" i="3"/>
  <c r="AO80" i="3"/>
  <c r="AO300" i="3"/>
  <c r="AO169" i="3"/>
  <c r="AO324" i="3"/>
  <c r="AO138" i="3"/>
  <c r="AO284" i="3"/>
  <c r="AO220" i="3"/>
  <c r="AO208" i="3"/>
  <c r="AO105" i="3"/>
  <c r="AO231" i="3"/>
  <c r="AO195" i="3"/>
  <c r="AO283" i="3"/>
  <c r="AO83" i="3"/>
  <c r="AO186" i="3"/>
  <c r="AO163" i="3"/>
  <c r="AO128" i="3"/>
  <c r="AO72" i="3"/>
  <c r="AO94" i="3"/>
  <c r="AO81" i="3"/>
  <c r="AO97" i="3"/>
  <c r="AO170" i="3"/>
  <c r="AO20" i="3"/>
  <c r="AO69" i="3"/>
  <c r="AO296" i="3"/>
  <c r="AO150" i="3"/>
  <c r="AO217" i="3"/>
  <c r="AO332" i="3"/>
  <c r="AO255" i="3"/>
  <c r="AO160" i="3"/>
  <c r="AO96" i="3"/>
  <c r="AO89" i="3"/>
  <c r="AO285" i="3"/>
  <c r="AO308" i="3"/>
  <c r="AO155" i="3"/>
  <c r="AO50" i="3"/>
  <c r="AO265" i="3"/>
  <c r="AO273" i="3"/>
  <c r="AO212" i="3"/>
  <c r="AO261" i="3"/>
  <c r="AO146" i="3"/>
  <c r="AO330" i="3"/>
  <c r="AO137" i="3"/>
  <c r="AO270" i="3"/>
  <c r="AO350" i="3"/>
  <c r="AO26" i="3"/>
  <c r="AO87" i="3"/>
  <c r="AO207" i="3"/>
  <c r="AO66" i="3"/>
  <c r="AO135" i="3"/>
  <c r="AO59" i="3"/>
  <c r="AO75" i="3"/>
  <c r="AO301" i="3"/>
  <c r="AO106" i="3"/>
  <c r="AO110" i="3"/>
  <c r="AO136" i="3"/>
  <c r="AO353" i="3"/>
  <c r="AO331" i="3"/>
  <c r="AO266" i="3"/>
  <c r="AO319" i="3"/>
  <c r="AO61" i="3"/>
  <c r="AO191" i="3"/>
  <c r="AO40" i="3"/>
  <c r="AO349" i="3"/>
  <c r="AO364" i="3"/>
  <c r="AO113" i="3"/>
  <c r="AO233" i="3"/>
  <c r="AO116" i="3"/>
  <c r="AO90" i="3"/>
  <c r="AO372" i="3"/>
  <c r="AO309" i="3"/>
  <c r="AO344" i="3"/>
  <c r="AO93" i="3"/>
  <c r="AO32" i="3"/>
  <c r="AO162" i="3"/>
  <c r="AO149" i="3"/>
  <c r="AO200" i="3"/>
  <c r="AO130" i="3"/>
  <c r="AO42" i="3"/>
  <c r="AO228" i="3"/>
  <c r="AO348" i="3"/>
  <c r="AO117" i="3"/>
  <c r="AO181" i="3"/>
  <c r="AO41" i="3"/>
  <c r="AO35" i="3"/>
  <c r="AO232" i="3"/>
  <c r="AO251" i="3"/>
  <c r="AO23" i="3"/>
  <c r="AO289" i="3"/>
  <c r="AO166" i="3"/>
  <c r="AO278" i="3"/>
  <c r="AO199" i="3"/>
  <c r="AO343" i="3"/>
  <c r="AO33" i="3"/>
  <c r="AO216" i="3"/>
  <c r="AO210" i="3"/>
  <c r="AO46" i="3"/>
  <c r="AO156" i="3"/>
  <c r="AO360" i="3"/>
  <c r="AO142" i="3"/>
  <c r="AO363" i="3"/>
  <c r="AO57" i="3"/>
  <c r="AO302" i="3"/>
  <c r="AO21" i="3"/>
  <c r="AO254" i="3"/>
  <c r="AO197" i="3"/>
  <c r="AO67" i="3"/>
  <c r="AO132" i="3"/>
  <c r="AO30" i="3"/>
  <c r="AO246" i="3"/>
  <c r="AO125" i="3"/>
  <c r="AO177" i="3"/>
  <c r="AO133" i="3"/>
  <c r="AO29" i="3"/>
  <c r="AO91" i="3"/>
  <c r="AO201" i="3"/>
  <c r="AO157" i="3"/>
  <c r="AO119" i="3"/>
  <c r="AO306" i="3"/>
  <c r="AO196" i="3"/>
  <c r="AO376" i="3"/>
  <c r="AO351" i="3"/>
  <c r="AO238" i="3"/>
  <c r="AO240" i="3"/>
  <c r="AO361" i="3"/>
  <c r="AO346" i="3"/>
  <c r="AO176" i="3"/>
  <c r="AO108" i="3"/>
  <c r="AO377" i="3"/>
  <c r="AO188" i="3"/>
  <c r="AO225" i="3"/>
  <c r="AO311" i="3"/>
  <c r="AO78" i="3"/>
  <c r="AO79" i="3"/>
  <c r="AO280" i="3"/>
  <c r="AO44" i="3"/>
  <c r="CD288" i="3"/>
  <c r="CZ288" i="3"/>
  <c r="BI288" i="3"/>
  <c r="CD300" i="3"/>
  <c r="CZ300" i="3"/>
  <c r="BI300" i="3"/>
  <c r="CD257" i="3"/>
  <c r="CZ257" i="3"/>
  <c r="BI257" i="3"/>
  <c r="CD149" i="3"/>
  <c r="CZ149" i="3"/>
  <c r="BI149" i="3"/>
  <c r="CZ252" i="3"/>
  <c r="CD252" i="3"/>
  <c r="BI252" i="3"/>
  <c r="BI271" i="3"/>
  <c r="CD271" i="3"/>
  <c r="CZ271" i="3"/>
  <c r="BI358" i="3"/>
  <c r="CZ358" i="3"/>
  <c r="CD358" i="3"/>
  <c r="CD157" i="3"/>
  <c r="CZ157" i="3"/>
  <c r="BI157" i="3"/>
  <c r="CZ218" i="3"/>
  <c r="CD218" i="3"/>
  <c r="BI218" i="3"/>
  <c r="CD67" i="3"/>
  <c r="CZ67" i="3"/>
  <c r="BI67" i="3"/>
  <c r="CD262" i="3"/>
  <c r="CZ262" i="3"/>
  <c r="BI262" i="3"/>
  <c r="CZ39" i="3"/>
  <c r="CD39" i="3"/>
  <c r="BI39" i="3"/>
  <c r="CZ306" i="3"/>
  <c r="CD306" i="3"/>
  <c r="BI306" i="3"/>
  <c r="CD155" i="3"/>
  <c r="CZ155" i="3"/>
  <c r="BI155" i="3"/>
  <c r="CZ26" i="3"/>
  <c r="BI26" i="3"/>
  <c r="CD26" i="3"/>
  <c r="CD60" i="3"/>
  <c r="BI60" i="3"/>
  <c r="CZ60" i="3"/>
  <c r="CZ131" i="3"/>
  <c r="CD131" i="3"/>
  <c r="BI131" i="3"/>
  <c r="CD132" i="3"/>
  <c r="CZ132" i="3"/>
  <c r="BI132" i="3"/>
  <c r="BI81" i="3"/>
  <c r="CD81" i="3"/>
  <c r="CZ81" i="3"/>
  <c r="CZ56" i="3"/>
  <c r="CD56" i="3"/>
  <c r="BI56" i="3"/>
  <c r="BI93" i="3"/>
  <c r="CZ93" i="3"/>
  <c r="CD93" i="3"/>
  <c r="CD170" i="3"/>
  <c r="BI170" i="3"/>
  <c r="CZ170" i="3"/>
  <c r="CZ242" i="3"/>
  <c r="CD242" i="3"/>
  <c r="BI242" i="3"/>
  <c r="CZ195" i="3"/>
  <c r="CD195" i="3"/>
  <c r="BI195" i="3"/>
  <c r="CD372" i="3"/>
  <c r="CZ372" i="3"/>
  <c r="BI372" i="3"/>
  <c r="CD213" i="3"/>
  <c r="CZ213" i="3"/>
  <c r="BI213" i="3"/>
  <c r="CZ46" i="3"/>
  <c r="CD46" i="3"/>
  <c r="BI46" i="3"/>
  <c r="CD291" i="3"/>
  <c r="CZ291" i="3"/>
  <c r="BI291" i="3"/>
  <c r="CD235" i="3"/>
  <c r="CZ235" i="3"/>
  <c r="BI235" i="3"/>
  <c r="CD322" i="3"/>
  <c r="BI322" i="3"/>
  <c r="CZ322" i="3"/>
  <c r="BI154" i="3"/>
  <c r="CD154" i="3"/>
  <c r="CZ154" i="3"/>
  <c r="CD40" i="3"/>
  <c r="BI40" i="3"/>
  <c r="CZ40" i="3"/>
  <c r="CZ363" i="3"/>
  <c r="CD363" i="3"/>
  <c r="BI363" i="3"/>
  <c r="BI345" i="3"/>
  <c r="CD345" i="3"/>
  <c r="CZ345" i="3"/>
  <c r="CZ116" i="3"/>
  <c r="CD116" i="3"/>
  <c r="BI116" i="3"/>
  <c r="CD147" i="3"/>
  <c r="CZ147" i="3"/>
  <c r="BI147" i="3"/>
  <c r="CD71" i="3"/>
  <c r="CZ71" i="3"/>
  <c r="BI71" i="3"/>
  <c r="CD152" i="3"/>
  <c r="CZ152" i="3"/>
  <c r="BI152" i="3"/>
  <c r="CD346" i="3"/>
  <c r="CZ346" i="3"/>
  <c r="BI346" i="3"/>
  <c r="BI287" i="3"/>
  <c r="CZ287" i="3"/>
  <c r="CD287" i="3"/>
  <c r="CZ328" i="3"/>
  <c r="CD328" i="3"/>
  <c r="BI328" i="3"/>
  <c r="CZ361" i="3"/>
  <c r="CD361" i="3"/>
  <c r="BI361" i="3"/>
  <c r="CD371" i="3"/>
  <c r="CZ371" i="3"/>
  <c r="BI371" i="3"/>
  <c r="CD47" i="3"/>
  <c r="BI47" i="3"/>
  <c r="CZ47" i="3"/>
  <c r="CZ97" i="3"/>
  <c r="CD97" i="3"/>
  <c r="BI97" i="3"/>
  <c r="BI165" i="3"/>
  <c r="CD165" i="3"/>
  <c r="CZ165" i="3"/>
  <c r="CZ285" i="3"/>
  <c r="CD285" i="3"/>
  <c r="BI285" i="3"/>
  <c r="BI317" i="3"/>
  <c r="CD317" i="3"/>
  <c r="CZ317" i="3"/>
  <c r="CD169" i="3"/>
  <c r="CZ169" i="3"/>
  <c r="BI169" i="3"/>
  <c r="CZ120" i="3"/>
  <c r="CD120" i="3"/>
  <c r="BI120" i="3"/>
  <c r="CD220" i="3"/>
  <c r="CZ220" i="3"/>
  <c r="BI220" i="3"/>
  <c r="CZ106" i="3"/>
  <c r="BI106" i="3"/>
  <c r="CD106" i="3"/>
  <c r="CD215" i="3"/>
  <c r="CZ215" i="3"/>
  <c r="BI215" i="3"/>
  <c r="CZ150" i="3"/>
  <c r="CD150" i="3"/>
  <c r="BI150" i="3"/>
  <c r="CD194" i="3"/>
  <c r="BI194" i="3"/>
  <c r="CZ194" i="3"/>
  <c r="BI295" i="3"/>
  <c r="CZ295" i="3"/>
  <c r="CD295" i="3"/>
  <c r="S295" i="3" s="1"/>
  <c r="CZ151" i="3"/>
  <c r="CD151" i="3"/>
  <c r="BI151" i="3"/>
  <c r="CD201" i="3"/>
  <c r="CZ201" i="3"/>
  <c r="BI201" i="3"/>
  <c r="BI209" i="3"/>
  <c r="CD209" i="3"/>
  <c r="CZ209" i="3"/>
  <c r="CZ187" i="3"/>
  <c r="CD187" i="3"/>
  <c r="BI187" i="3"/>
  <c r="CZ23" i="3"/>
  <c r="CD23" i="3"/>
  <c r="BI23" i="3"/>
  <c r="BI24" i="3"/>
  <c r="CD24" i="3"/>
  <c r="CZ24" i="3"/>
  <c r="CD122" i="3"/>
  <c r="BI122" i="3"/>
  <c r="CZ122" i="3"/>
  <c r="CD308" i="3"/>
  <c r="BI308" i="3"/>
  <c r="CZ308" i="3"/>
  <c r="CZ32" i="3"/>
  <c r="CD32" i="3"/>
  <c r="BI32" i="3"/>
  <c r="CD364" i="3"/>
  <c r="CZ364" i="3"/>
  <c r="BI364" i="3"/>
  <c r="CD82" i="3"/>
  <c r="CZ82" i="3"/>
  <c r="BI82" i="3"/>
  <c r="CD66" i="3"/>
  <c r="BI66" i="3"/>
  <c r="CZ66" i="3"/>
  <c r="BI250" i="3"/>
  <c r="CD250" i="3"/>
  <c r="CZ250" i="3"/>
  <c r="CZ28" i="3"/>
  <c r="CD28" i="3"/>
  <c r="BI28" i="3"/>
  <c r="BI54" i="3"/>
  <c r="CD54" i="3"/>
  <c r="CZ54" i="3"/>
  <c r="BI178" i="3"/>
  <c r="CZ178" i="3"/>
  <c r="CD178" i="3"/>
  <c r="S178" i="3" s="1"/>
  <c r="BI48" i="3"/>
  <c r="CZ48" i="3"/>
  <c r="CD48" i="3"/>
  <c r="CZ38" i="3"/>
  <c r="CD38" i="3"/>
  <c r="BI38" i="3"/>
  <c r="CZ259" i="3"/>
  <c r="CD259" i="3"/>
  <c r="S259" i="3" s="1"/>
  <c r="BI259" i="3"/>
  <c r="CD74" i="3"/>
  <c r="BI74" i="3"/>
  <c r="CZ74" i="3"/>
  <c r="CZ340" i="3"/>
  <c r="CD340" i="3"/>
  <c r="BI340" i="3"/>
  <c r="CZ272" i="3"/>
  <c r="CD272" i="3"/>
  <c r="BI272" i="3"/>
  <c r="CZ299" i="3"/>
  <c r="BI299" i="3"/>
  <c r="CD299" i="3"/>
  <c r="CZ325" i="3"/>
  <c r="CD325" i="3"/>
  <c r="BI325" i="3"/>
  <c r="CD102" i="3"/>
  <c r="CZ102" i="3"/>
  <c r="BI102" i="3"/>
  <c r="CZ225" i="3"/>
  <c r="CD225" i="3"/>
  <c r="BI225" i="3"/>
  <c r="CZ183" i="3"/>
  <c r="CD183" i="3"/>
  <c r="S183" i="3" s="1"/>
  <c r="BI183" i="3"/>
  <c r="CD49" i="3"/>
  <c r="CZ49" i="3"/>
  <c r="BI49" i="3"/>
  <c r="CE19" i="3"/>
  <c r="BJ19" i="3"/>
  <c r="AO19" i="3"/>
  <c r="T53" i="12"/>
  <c r="S54" i="12"/>
  <c r="T35" i="12"/>
  <c r="T61" i="12"/>
  <c r="U60" i="12"/>
  <c r="U61" i="12" s="1"/>
  <c r="Q14" i="3"/>
  <c r="Q13" i="3"/>
  <c r="T46" i="12"/>
  <c r="T66" i="12" s="1"/>
  <c r="U45" i="12"/>
  <c r="U46" i="12" s="1"/>
  <c r="U31" i="12"/>
  <c r="U66" i="12" s="1"/>
  <c r="U32" i="12"/>
  <c r="U36" i="12"/>
  <c r="CL21" i="3"/>
  <c r="E21" i="3" s="1"/>
  <c r="Z21" i="3" s="1"/>
  <c r="S261" i="3" l="1"/>
  <c r="S66" i="3"/>
  <c r="S106" i="3"/>
  <c r="S285" i="3"/>
  <c r="S47" i="3"/>
  <c r="S242" i="3"/>
  <c r="S296" i="3"/>
  <c r="S355" i="3"/>
  <c r="S104" i="3"/>
  <c r="S370" i="3"/>
  <c r="S310" i="3"/>
  <c r="S323" i="3"/>
  <c r="S62" i="3"/>
  <c r="S108" i="3"/>
  <c r="S153" i="3"/>
  <c r="S313" i="3"/>
  <c r="S289" i="3"/>
  <c r="S171" i="3"/>
  <c r="S324" i="3"/>
  <c r="S277" i="3"/>
  <c r="S274" i="3"/>
  <c r="S357" i="3"/>
  <c r="S331" i="3"/>
  <c r="S146" i="3"/>
  <c r="S91" i="3"/>
  <c r="S48" i="3"/>
  <c r="S187" i="3"/>
  <c r="S79" i="3"/>
  <c r="S137" i="3"/>
  <c r="S268" i="3"/>
  <c r="S225" i="3"/>
  <c r="S299" i="3"/>
  <c r="S38" i="3"/>
  <c r="S122" i="3"/>
  <c r="S215" i="3"/>
  <c r="S120" i="3"/>
  <c r="S361" i="3"/>
  <c r="S26" i="3"/>
  <c r="S358" i="3"/>
  <c r="S114" i="3"/>
  <c r="S111" i="3"/>
  <c r="S121" i="3"/>
  <c r="S129" i="3"/>
  <c r="S311" i="3"/>
  <c r="S181" i="3"/>
  <c r="S227" i="3"/>
  <c r="S103" i="3"/>
  <c r="S251" i="3"/>
  <c r="S367" i="3"/>
  <c r="S162" i="3"/>
  <c r="S167" i="3"/>
  <c r="S304" i="3"/>
  <c r="S142" i="3"/>
  <c r="S267" i="3"/>
  <c r="S115" i="3"/>
  <c r="S45" i="3"/>
  <c r="S308" i="3"/>
  <c r="S287" i="3"/>
  <c r="S182" i="3"/>
  <c r="S341" i="3"/>
  <c r="S65" i="3"/>
  <c r="S184" i="3"/>
  <c r="S210" i="3"/>
  <c r="S318" i="3"/>
  <c r="S87" i="3"/>
  <c r="S312" i="3"/>
  <c r="S328" i="3"/>
  <c r="S322" i="3"/>
  <c r="S170" i="3"/>
  <c r="S246" i="3"/>
  <c r="S33" i="3"/>
  <c r="S53" i="3"/>
  <c r="S136" i="3"/>
  <c r="S305" i="3"/>
  <c r="S264" i="3"/>
  <c r="S240" i="3"/>
  <c r="S157" i="3"/>
  <c r="S75" i="3"/>
  <c r="S158" i="3"/>
  <c r="S180" i="3"/>
  <c r="S244" i="3"/>
  <c r="S145" i="3"/>
  <c r="S130" i="3"/>
  <c r="S41" i="3"/>
  <c r="S275" i="3"/>
  <c r="S27" i="3"/>
  <c r="S372" i="3"/>
  <c r="S81" i="3"/>
  <c r="S288" i="3"/>
  <c r="S292" i="3"/>
  <c r="S335" i="3"/>
  <c r="S326" i="3"/>
  <c r="S290" i="3"/>
  <c r="S95" i="3"/>
  <c r="S141" i="3"/>
  <c r="S360" i="3"/>
  <c r="S173" i="3"/>
  <c r="S211" i="3"/>
  <c r="S319" i="3"/>
  <c r="S176" i="3"/>
  <c r="S208" i="3"/>
  <c r="S140" i="3"/>
  <c r="S118" i="3"/>
  <c r="S230" i="3"/>
  <c r="S29" i="3"/>
  <c r="S301" i="3"/>
  <c r="S110" i="3"/>
  <c r="S219" i="3"/>
  <c r="S377" i="3"/>
  <c r="S294" i="3"/>
  <c r="S254" i="3"/>
  <c r="S159" i="3"/>
  <c r="S336" i="3"/>
  <c r="S212" i="3"/>
  <c r="S125" i="3"/>
  <c r="S59" i="3"/>
  <c r="S58" i="3"/>
  <c r="S30" i="3"/>
  <c r="S247" i="3"/>
  <c r="S22" i="3"/>
  <c r="S325" i="3"/>
  <c r="S35" i="3"/>
  <c r="S345" i="3"/>
  <c r="S40" i="3"/>
  <c r="S60" i="3"/>
  <c r="S306" i="3"/>
  <c r="S252" i="3"/>
  <c r="S203" i="3"/>
  <c r="S143" i="3"/>
  <c r="S238" i="3"/>
  <c r="S222" i="3"/>
  <c r="S83" i="3"/>
  <c r="S223" i="3"/>
  <c r="S214" i="3"/>
  <c r="S52" i="3"/>
  <c r="S343" i="3"/>
  <c r="S63" i="3"/>
  <c r="S255" i="3"/>
  <c r="S349" i="3"/>
  <c r="S314" i="3"/>
  <c r="S339" i="3"/>
  <c r="S135" i="3"/>
  <c r="S192" i="3"/>
  <c r="S76" i="3"/>
  <c r="S164" i="3"/>
  <c r="S205" i="3"/>
  <c r="S243" i="3"/>
  <c r="CE80" i="3"/>
  <c r="DA80" i="3"/>
  <c r="BJ80" i="3"/>
  <c r="CE120" i="3"/>
  <c r="DA120" i="3"/>
  <c r="BJ120" i="3"/>
  <c r="DA58" i="3"/>
  <c r="BJ58" i="3"/>
  <c r="CE58" i="3"/>
  <c r="DA233" i="3"/>
  <c r="CE233" i="3"/>
  <c r="BJ233" i="3"/>
  <c r="BJ192" i="3"/>
  <c r="CE192" i="3"/>
  <c r="DA192" i="3"/>
  <c r="BJ27" i="3"/>
  <c r="CE27" i="3"/>
  <c r="DA27" i="3"/>
  <c r="T27" i="3" s="1"/>
  <c r="CE161" i="3"/>
  <c r="DA161" i="3"/>
  <c r="BJ161" i="3"/>
  <c r="CE139" i="3"/>
  <c r="DA139" i="3"/>
  <c r="BJ139" i="3"/>
  <c r="DA153" i="3"/>
  <c r="CE153" i="3"/>
  <c r="BJ153" i="3"/>
  <c r="DA338" i="3"/>
  <c r="CE338" i="3"/>
  <c r="BJ338" i="3"/>
  <c r="BJ367" i="3"/>
  <c r="CE367" i="3"/>
  <c r="DA367" i="3"/>
  <c r="DA195" i="3"/>
  <c r="BJ195" i="3"/>
  <c r="CE195" i="3"/>
  <c r="DA305" i="3"/>
  <c r="BJ305" i="3"/>
  <c r="CE305" i="3"/>
  <c r="BJ35" i="3"/>
  <c r="CE35" i="3"/>
  <c r="DA35" i="3"/>
  <c r="CE366" i="3"/>
  <c r="DA366" i="3"/>
  <c r="BJ366" i="3"/>
  <c r="CE38" i="3"/>
  <c r="DA38" i="3"/>
  <c r="BJ38" i="3"/>
  <c r="CE176" i="3"/>
  <c r="DA176" i="3"/>
  <c r="BJ176" i="3"/>
  <c r="DA298" i="3"/>
  <c r="CE298" i="3"/>
  <c r="BJ298" i="3"/>
  <c r="DA223" i="3"/>
  <c r="BJ223" i="3"/>
  <c r="CE223" i="3"/>
  <c r="BJ355" i="3"/>
  <c r="DA355" i="3"/>
  <c r="CE355" i="3"/>
  <c r="CE329" i="3"/>
  <c r="DA329" i="3"/>
  <c r="BJ329" i="3"/>
  <c r="S71" i="3"/>
  <c r="CE364" i="3"/>
  <c r="BJ364" i="3"/>
  <c r="DA364" i="3"/>
  <c r="DA302" i="3"/>
  <c r="BJ302" i="3"/>
  <c r="CE302" i="3"/>
  <c r="BJ325" i="3"/>
  <c r="CE325" i="3"/>
  <c r="DA325" i="3"/>
  <c r="DA231" i="3"/>
  <c r="BJ231" i="3"/>
  <c r="CE231" i="3"/>
  <c r="BJ152" i="3"/>
  <c r="DA152" i="3"/>
  <c r="CE152" i="3"/>
  <c r="CE186" i="3"/>
  <c r="DA186" i="3"/>
  <c r="BJ186" i="3"/>
  <c r="DA319" i="3"/>
  <c r="BJ319" i="3"/>
  <c r="CE319" i="3"/>
  <c r="DA191" i="3"/>
  <c r="CE191" i="3"/>
  <c r="BJ191" i="3"/>
  <c r="CE32" i="3"/>
  <c r="BJ32" i="3"/>
  <c r="DA32" i="3"/>
  <c r="S344" i="3"/>
  <c r="S362" i="3"/>
  <c r="S54" i="3"/>
  <c r="S364" i="3"/>
  <c r="S132" i="3"/>
  <c r="S67" i="3"/>
  <c r="S300" i="3"/>
  <c r="CE241" i="3"/>
  <c r="BJ241" i="3"/>
  <c r="DA241" i="3"/>
  <c r="DA133" i="3"/>
  <c r="BJ133" i="3"/>
  <c r="CE133" i="3"/>
  <c r="BJ200" i="3"/>
  <c r="DA200" i="3"/>
  <c r="CE200" i="3"/>
  <c r="CE150" i="3"/>
  <c r="DA150" i="3"/>
  <c r="BJ150" i="3"/>
  <c r="DA320" i="3"/>
  <c r="BJ320" i="3"/>
  <c r="CE320" i="3"/>
  <c r="CE271" i="3"/>
  <c r="BJ271" i="3"/>
  <c r="DA271" i="3"/>
  <c r="CE333" i="3"/>
  <c r="DA333" i="3"/>
  <c r="BJ333" i="3"/>
  <c r="BJ196" i="3"/>
  <c r="CE196" i="3"/>
  <c r="DA196" i="3"/>
  <c r="T196" i="3" s="1"/>
  <c r="BJ334" i="3"/>
  <c r="DA334" i="3"/>
  <c r="CE334" i="3"/>
  <c r="BJ168" i="3"/>
  <c r="DA168" i="3"/>
  <c r="CE168" i="3"/>
  <c r="DA291" i="3"/>
  <c r="CE291" i="3"/>
  <c r="T291" i="3" s="1"/>
  <c r="BJ291" i="3"/>
  <c r="BJ85" i="3"/>
  <c r="CE85" i="3"/>
  <c r="DA85" i="3"/>
  <c r="CE287" i="3"/>
  <c r="DA287" i="3"/>
  <c r="BJ287" i="3"/>
  <c r="DA282" i="3"/>
  <c r="CE282" i="3"/>
  <c r="BJ282" i="3"/>
  <c r="CE368" i="3"/>
  <c r="BJ368" i="3"/>
  <c r="DA368" i="3"/>
  <c r="BJ128" i="3"/>
  <c r="DA128" i="3"/>
  <c r="CE128" i="3"/>
  <c r="T128" i="3" s="1"/>
  <c r="CE275" i="3"/>
  <c r="DA275" i="3"/>
  <c r="BJ275" i="3"/>
  <c r="CE220" i="3"/>
  <c r="DA220" i="3"/>
  <c r="BJ220" i="3"/>
  <c r="BJ261" i="3"/>
  <c r="CE261" i="3"/>
  <c r="DA261" i="3"/>
  <c r="CE66" i="3"/>
  <c r="DA66" i="3"/>
  <c r="BJ66" i="3"/>
  <c r="BJ304" i="3"/>
  <c r="CE304" i="3"/>
  <c r="DA304" i="3"/>
  <c r="CE77" i="3"/>
  <c r="BJ77" i="3"/>
  <c r="DA77" i="3"/>
  <c r="BJ50" i="3"/>
  <c r="DA50" i="3"/>
  <c r="CE50" i="3"/>
  <c r="S88" i="3"/>
  <c r="S156" i="3"/>
  <c r="S373" i="3"/>
  <c r="S233" i="3"/>
  <c r="S126" i="3"/>
  <c r="S101" i="3"/>
  <c r="S185" i="3"/>
  <c r="S276" i="3"/>
  <c r="S194" i="3"/>
  <c r="S346" i="3"/>
  <c r="BJ347" i="3"/>
  <c r="CE347" i="3"/>
  <c r="DA347" i="3"/>
  <c r="BJ247" i="3"/>
  <c r="CE247" i="3"/>
  <c r="DA247" i="3"/>
  <c r="DA34" i="3"/>
  <c r="BJ34" i="3"/>
  <c r="CE34" i="3"/>
  <c r="CE373" i="3"/>
  <c r="DA373" i="3"/>
  <c r="BJ373" i="3"/>
  <c r="CE107" i="3"/>
  <c r="DA107" i="3"/>
  <c r="BJ107" i="3"/>
  <c r="CE274" i="3"/>
  <c r="DA274" i="3"/>
  <c r="BJ274" i="3"/>
  <c r="CE84" i="3"/>
  <c r="DA84" i="3"/>
  <c r="BJ84" i="3"/>
  <c r="BJ236" i="3"/>
  <c r="CE236" i="3"/>
  <c r="DA236" i="3"/>
  <c r="DA322" i="3"/>
  <c r="CE322" i="3"/>
  <c r="BJ322" i="3"/>
  <c r="CE71" i="3"/>
  <c r="BJ71" i="3"/>
  <c r="DA71" i="3"/>
  <c r="CE357" i="3"/>
  <c r="BJ357" i="3"/>
  <c r="DA357" i="3"/>
  <c r="CE242" i="3"/>
  <c r="DA242" i="3"/>
  <c r="BJ242" i="3"/>
  <c r="CE56" i="3"/>
  <c r="DA56" i="3"/>
  <c r="BJ56" i="3"/>
  <c r="CE55" i="3"/>
  <c r="BJ55" i="3"/>
  <c r="DA55" i="3"/>
  <c r="BJ159" i="3"/>
  <c r="DA159" i="3"/>
  <c r="CE159" i="3"/>
  <c r="CE212" i="3"/>
  <c r="DA212" i="3"/>
  <c r="BJ212" i="3"/>
  <c r="DA149" i="3"/>
  <c r="CE149" i="3"/>
  <c r="BJ149" i="3"/>
  <c r="S235" i="3"/>
  <c r="CE362" i="3"/>
  <c r="DA362" i="3"/>
  <c r="BJ362" i="3"/>
  <c r="BJ201" i="3"/>
  <c r="DA201" i="3"/>
  <c r="CE201" i="3"/>
  <c r="CE266" i="3"/>
  <c r="DA266" i="3"/>
  <c r="BJ266" i="3"/>
  <c r="BJ154" i="3"/>
  <c r="DA154" i="3"/>
  <c r="CE154" i="3"/>
  <c r="DA270" i="3"/>
  <c r="BJ270" i="3"/>
  <c r="CE270" i="3"/>
  <c r="CE341" i="3"/>
  <c r="BJ341" i="3"/>
  <c r="DA341" i="3"/>
  <c r="CE311" i="3"/>
  <c r="DA311" i="3"/>
  <c r="BJ311" i="3"/>
  <c r="DA87" i="3"/>
  <c r="BJ87" i="3"/>
  <c r="CE87" i="3"/>
  <c r="DA135" i="3"/>
  <c r="BJ135" i="3"/>
  <c r="CE135" i="3"/>
  <c r="DA219" i="3"/>
  <c r="CE219" i="3"/>
  <c r="T219" i="3" s="1"/>
  <c r="BJ219" i="3"/>
  <c r="S249" i="3"/>
  <c r="S232" i="3"/>
  <c r="S201" i="3"/>
  <c r="S154" i="3"/>
  <c r="S213" i="3"/>
  <c r="DA312" i="3"/>
  <c r="CE312" i="3"/>
  <c r="T312" i="3" s="1"/>
  <c r="BJ312" i="3"/>
  <c r="BJ202" i="3"/>
  <c r="CE202" i="3"/>
  <c r="DA202" i="3"/>
  <c r="DA143" i="3"/>
  <c r="BJ143" i="3"/>
  <c r="CE143" i="3"/>
  <c r="BJ42" i="3"/>
  <c r="DA42" i="3"/>
  <c r="CE42" i="3"/>
  <c r="DA117" i="3"/>
  <c r="BJ117" i="3"/>
  <c r="CE117" i="3"/>
  <c r="BJ76" i="3"/>
  <c r="DA76" i="3"/>
  <c r="CE76" i="3"/>
  <c r="DA51" i="3"/>
  <c r="CE51" i="3"/>
  <c r="BJ51" i="3"/>
  <c r="CE82" i="3"/>
  <c r="DA82" i="3"/>
  <c r="BJ82" i="3"/>
  <c r="CE170" i="3"/>
  <c r="DA170" i="3"/>
  <c r="BJ170" i="3"/>
  <c r="CE148" i="3"/>
  <c r="DA148" i="3"/>
  <c r="BJ148" i="3"/>
  <c r="BJ379" i="3"/>
  <c r="CE379" i="3"/>
  <c r="DA379" i="3"/>
  <c r="BJ206" i="3"/>
  <c r="CE206" i="3"/>
  <c r="DA206" i="3"/>
  <c r="CE93" i="3"/>
  <c r="DA93" i="3"/>
  <c r="BJ93" i="3"/>
  <c r="BJ57" i="3"/>
  <c r="DA57" i="3"/>
  <c r="CE57" i="3"/>
  <c r="DA238" i="3"/>
  <c r="CE238" i="3"/>
  <c r="BJ238" i="3"/>
  <c r="CE185" i="3"/>
  <c r="BJ185" i="3"/>
  <c r="DA185" i="3"/>
  <c r="DA348" i="3"/>
  <c r="CE348" i="3"/>
  <c r="BJ348" i="3"/>
  <c r="DA278" i="3"/>
  <c r="BJ278" i="3"/>
  <c r="CE278" i="3"/>
  <c r="DA78" i="3"/>
  <c r="BJ78" i="3"/>
  <c r="CE78" i="3"/>
  <c r="CE315" i="3"/>
  <c r="DA315" i="3"/>
  <c r="BJ315" i="3"/>
  <c r="DA296" i="3"/>
  <c r="CE296" i="3"/>
  <c r="BJ296" i="3"/>
  <c r="DA324" i="3"/>
  <c r="CE324" i="3"/>
  <c r="BJ324" i="3"/>
  <c r="S321" i="3"/>
  <c r="S44" i="3"/>
  <c r="S127" i="3"/>
  <c r="S107" i="3"/>
  <c r="S51" i="3"/>
  <c r="S70" i="3"/>
  <c r="S161" i="3"/>
  <c r="S193" i="3"/>
  <c r="S72" i="3"/>
  <c r="S284" i="3"/>
  <c r="CE131" i="3"/>
  <c r="BJ131" i="3"/>
  <c r="DA131" i="3"/>
  <c r="BJ171" i="3"/>
  <c r="DA171" i="3"/>
  <c r="CE171" i="3"/>
  <c r="BJ328" i="3"/>
  <c r="DA328" i="3"/>
  <c r="CE328" i="3"/>
  <c r="DA25" i="3"/>
  <c r="CE25" i="3"/>
  <c r="BJ25" i="3"/>
  <c r="BJ207" i="3"/>
  <c r="DA207" i="3"/>
  <c r="CE207" i="3"/>
  <c r="DA49" i="3"/>
  <c r="BJ49" i="3"/>
  <c r="CE49" i="3"/>
  <c r="DA65" i="3"/>
  <c r="BJ65" i="3"/>
  <c r="CE65" i="3"/>
  <c r="CE96" i="3"/>
  <c r="DA96" i="3"/>
  <c r="BJ96" i="3"/>
  <c r="DA79" i="3"/>
  <c r="BJ79" i="3"/>
  <c r="CE79" i="3"/>
  <c r="DA31" i="3"/>
  <c r="BJ31" i="3"/>
  <c r="CE31" i="3"/>
  <c r="DA36" i="3"/>
  <c r="BJ36" i="3"/>
  <c r="CE36" i="3"/>
  <c r="BJ62" i="3"/>
  <c r="CE62" i="3"/>
  <c r="DA62" i="3"/>
  <c r="BJ256" i="3"/>
  <c r="CE256" i="3"/>
  <c r="DA256" i="3"/>
  <c r="CE284" i="3"/>
  <c r="DA284" i="3"/>
  <c r="BJ284" i="3"/>
  <c r="DA127" i="3"/>
  <c r="BJ127" i="3"/>
  <c r="CE127" i="3"/>
  <c r="CE142" i="3"/>
  <c r="DA142" i="3"/>
  <c r="BJ142" i="3"/>
  <c r="CE141" i="3"/>
  <c r="BJ141" i="3"/>
  <c r="DA141" i="3"/>
  <c r="CE83" i="3"/>
  <c r="BJ83" i="3"/>
  <c r="DA83" i="3"/>
  <c r="DA86" i="3"/>
  <c r="BJ86" i="3"/>
  <c r="CE86" i="3"/>
  <c r="CE280" i="3"/>
  <c r="DA280" i="3"/>
  <c r="BJ280" i="3"/>
  <c r="BJ254" i="3"/>
  <c r="CE254" i="3"/>
  <c r="DA254" i="3"/>
  <c r="CE243" i="3"/>
  <c r="DA243" i="3"/>
  <c r="BJ243" i="3"/>
  <c r="S61" i="3"/>
  <c r="S207" i="3"/>
  <c r="S55" i="3"/>
  <c r="S134" i="3"/>
  <c r="BJ377" i="3"/>
  <c r="DA377" i="3"/>
  <c r="CE377" i="3"/>
  <c r="DA47" i="3"/>
  <c r="CE47" i="3"/>
  <c r="BJ47" i="3"/>
  <c r="CE349" i="3"/>
  <c r="DA349" i="3"/>
  <c r="BJ349" i="3"/>
  <c r="DA365" i="3"/>
  <c r="CE365" i="3"/>
  <c r="BJ365" i="3"/>
  <c r="DA67" i="3"/>
  <c r="CE67" i="3"/>
  <c r="BJ67" i="3"/>
  <c r="DA286" i="3"/>
  <c r="BJ286" i="3"/>
  <c r="CE286" i="3"/>
  <c r="CE129" i="3"/>
  <c r="DA129" i="3"/>
  <c r="BJ129" i="3"/>
  <c r="CE188" i="3"/>
  <c r="DA188" i="3"/>
  <c r="BJ188" i="3"/>
  <c r="CE337" i="3"/>
  <c r="DA337" i="3"/>
  <c r="BJ337" i="3"/>
  <c r="BJ26" i="3"/>
  <c r="DA26" i="3"/>
  <c r="CE26" i="3"/>
  <c r="CE100" i="3"/>
  <c r="DA100" i="3"/>
  <c r="BJ100" i="3"/>
  <c r="DA172" i="3"/>
  <c r="CE172" i="3"/>
  <c r="BJ172" i="3"/>
  <c r="DA340" i="3"/>
  <c r="CE340" i="3"/>
  <c r="BJ340" i="3"/>
  <c r="CE59" i="3"/>
  <c r="BJ59" i="3"/>
  <c r="DA59" i="3"/>
  <c r="CE317" i="3"/>
  <c r="BJ317" i="3"/>
  <c r="DA317" i="3"/>
  <c r="CE335" i="3"/>
  <c r="DA335" i="3"/>
  <c r="BJ335" i="3"/>
  <c r="BJ246" i="3"/>
  <c r="CE246" i="3"/>
  <c r="DA246" i="3"/>
  <c r="CE293" i="3"/>
  <c r="DA293" i="3"/>
  <c r="BJ293" i="3"/>
  <c r="V8" i="3"/>
  <c r="V7" i="3"/>
  <c r="V19" i="3" s="1"/>
  <c r="CG19" i="3" s="1"/>
  <c r="V9" i="3"/>
  <c r="CE158" i="3"/>
  <c r="DA158" i="3"/>
  <c r="BJ158" i="3"/>
  <c r="BJ344" i="3"/>
  <c r="DA344" i="3"/>
  <c r="CE344" i="3"/>
  <c r="DA91" i="3"/>
  <c r="BJ91" i="3"/>
  <c r="CE91" i="3"/>
  <c r="CE351" i="3"/>
  <c r="DA351" i="3"/>
  <c r="BJ351" i="3"/>
  <c r="BJ98" i="3"/>
  <c r="CE98" i="3"/>
  <c r="DA98" i="3"/>
  <c r="T98" i="3" s="1"/>
  <c r="BJ235" i="3"/>
  <c r="DA235" i="3"/>
  <c r="CE235" i="3"/>
  <c r="DA343" i="3"/>
  <c r="BJ343" i="3"/>
  <c r="CE343" i="3"/>
  <c r="BJ313" i="3"/>
  <c r="DA313" i="3"/>
  <c r="CE313" i="3"/>
  <c r="BJ166" i="3"/>
  <c r="DA166" i="3"/>
  <c r="CE166" i="3"/>
  <c r="CE299" i="3"/>
  <c r="DA299" i="3"/>
  <c r="BJ299" i="3"/>
  <c r="DA132" i="3"/>
  <c r="CE132" i="3"/>
  <c r="BJ132" i="3"/>
  <c r="CE339" i="3"/>
  <c r="BJ339" i="3"/>
  <c r="DA339" i="3"/>
  <c r="S160" i="3"/>
  <c r="S177" i="3"/>
  <c r="S190" i="3"/>
  <c r="S99" i="3"/>
  <c r="DA378" i="3"/>
  <c r="BJ378" i="3"/>
  <c r="CE378" i="3"/>
  <c r="BJ134" i="3"/>
  <c r="CE134" i="3"/>
  <c r="DA134" i="3"/>
  <c r="DA255" i="3"/>
  <c r="BJ255" i="3"/>
  <c r="CE255" i="3"/>
  <c r="BJ290" i="3"/>
  <c r="DA290" i="3"/>
  <c r="CE290" i="3"/>
  <c r="DA94" i="3"/>
  <c r="BJ94" i="3"/>
  <c r="CE94" i="3"/>
  <c r="DA354" i="3"/>
  <c r="BJ354" i="3"/>
  <c r="CE354" i="3"/>
  <c r="CE147" i="3"/>
  <c r="BJ147" i="3"/>
  <c r="DA147" i="3"/>
  <c r="CE297" i="3"/>
  <c r="BJ297" i="3"/>
  <c r="DA297" i="3"/>
  <c r="BJ209" i="3"/>
  <c r="DA209" i="3"/>
  <c r="CE209" i="3"/>
  <c r="BJ327" i="3"/>
  <c r="DA327" i="3"/>
  <c r="CE327" i="3"/>
  <c r="BJ113" i="3"/>
  <c r="DA113" i="3"/>
  <c r="CE113" i="3"/>
  <c r="CE140" i="3"/>
  <c r="DA140" i="3"/>
  <c r="BJ140" i="3"/>
  <c r="CE288" i="3"/>
  <c r="DA288" i="3"/>
  <c r="BJ288" i="3"/>
  <c r="BJ260" i="3"/>
  <c r="DA260" i="3"/>
  <c r="CE260" i="3"/>
  <c r="CE308" i="3"/>
  <c r="BJ308" i="3"/>
  <c r="DA308" i="3"/>
  <c r="CE321" i="3"/>
  <c r="DA321" i="3"/>
  <c r="BJ321" i="3"/>
  <c r="CE258" i="3"/>
  <c r="BJ258" i="3"/>
  <c r="DA258" i="3"/>
  <c r="DA273" i="3"/>
  <c r="CE273" i="3"/>
  <c r="BJ273" i="3"/>
  <c r="CE222" i="3"/>
  <c r="DA222" i="3"/>
  <c r="BJ222" i="3"/>
  <c r="BJ251" i="3"/>
  <c r="CE251" i="3"/>
  <c r="DA251" i="3"/>
  <c r="DA104" i="3"/>
  <c r="BJ104" i="3"/>
  <c r="CE104" i="3"/>
  <c r="DA346" i="3"/>
  <c r="BJ346" i="3"/>
  <c r="CE346" i="3"/>
  <c r="CE179" i="3"/>
  <c r="DA179" i="3"/>
  <c r="BJ179" i="3"/>
  <c r="BJ75" i="3"/>
  <c r="DA75" i="3"/>
  <c r="CE75" i="3"/>
  <c r="DA169" i="3"/>
  <c r="CE169" i="3"/>
  <c r="BJ169" i="3"/>
  <c r="BJ53" i="3"/>
  <c r="DA53" i="3"/>
  <c r="CE53" i="3"/>
  <c r="V10" i="3"/>
  <c r="S49" i="3"/>
  <c r="S74" i="3"/>
  <c r="S32" i="3"/>
  <c r="S151" i="3"/>
  <c r="S56" i="3"/>
  <c r="S39" i="3"/>
  <c r="BJ226" i="3"/>
  <c r="DA226" i="3"/>
  <c r="CE226" i="3"/>
  <c r="BJ239" i="3"/>
  <c r="CE239" i="3"/>
  <c r="DA239" i="3"/>
  <c r="BJ92" i="3"/>
  <c r="DA92" i="3"/>
  <c r="CE92" i="3"/>
  <c r="BJ68" i="3"/>
  <c r="CE68" i="3"/>
  <c r="DA68" i="3"/>
  <c r="DA361" i="3"/>
  <c r="CE361" i="3"/>
  <c r="BJ361" i="3"/>
  <c r="CE279" i="3"/>
  <c r="BJ279" i="3"/>
  <c r="DA279" i="3"/>
  <c r="DA182" i="3"/>
  <c r="BJ182" i="3"/>
  <c r="CE182" i="3"/>
  <c r="BJ163" i="3"/>
  <c r="CE163" i="3"/>
  <c r="DA163" i="3"/>
  <c r="BJ234" i="3"/>
  <c r="CE234" i="3"/>
  <c r="DA234" i="3"/>
  <c r="DA267" i="3"/>
  <c r="CE267" i="3"/>
  <c r="BJ267" i="3"/>
  <c r="DA60" i="3"/>
  <c r="BJ60" i="3"/>
  <c r="CE60" i="3"/>
  <c r="DA138" i="3"/>
  <c r="CE138" i="3"/>
  <c r="BJ138" i="3"/>
  <c r="DA156" i="3"/>
  <c r="CE156" i="3"/>
  <c r="BJ156" i="3"/>
  <c r="DA218" i="3"/>
  <c r="CE218" i="3"/>
  <c r="BJ218" i="3"/>
  <c r="BJ95" i="3"/>
  <c r="DA95" i="3"/>
  <c r="CE95" i="3"/>
  <c r="CE232" i="3"/>
  <c r="DA232" i="3"/>
  <c r="BJ232" i="3"/>
  <c r="BJ301" i="3"/>
  <c r="CE301" i="3"/>
  <c r="DA301" i="3"/>
  <c r="DA248" i="3"/>
  <c r="BJ248" i="3"/>
  <c r="CE248" i="3"/>
  <c r="CE263" i="3"/>
  <c r="DA263" i="3"/>
  <c r="BJ263" i="3"/>
  <c r="BJ103" i="3"/>
  <c r="CE103" i="3"/>
  <c r="DA103" i="3"/>
  <c r="BJ253" i="3"/>
  <c r="CE253" i="3"/>
  <c r="DA253" i="3"/>
  <c r="DA356" i="3"/>
  <c r="BJ356" i="3"/>
  <c r="CE356" i="3"/>
  <c r="BJ121" i="3"/>
  <c r="CE121" i="3"/>
  <c r="DA121" i="3"/>
  <c r="CE203" i="3"/>
  <c r="DA203" i="3"/>
  <c r="BJ203" i="3"/>
  <c r="CE160" i="3"/>
  <c r="DA160" i="3"/>
  <c r="BJ160" i="3"/>
  <c r="CE295" i="3"/>
  <c r="DA295" i="3"/>
  <c r="BJ295" i="3"/>
  <c r="BJ175" i="3"/>
  <c r="CE175" i="3"/>
  <c r="DA175" i="3"/>
  <c r="CE230" i="3"/>
  <c r="DA230" i="3"/>
  <c r="BJ230" i="3"/>
  <c r="DA39" i="3"/>
  <c r="BJ39" i="3"/>
  <c r="CE39" i="3"/>
  <c r="CE108" i="3"/>
  <c r="BJ108" i="3"/>
  <c r="DA108" i="3"/>
  <c r="DA40" i="3"/>
  <c r="CE40" i="3"/>
  <c r="BJ40" i="3"/>
  <c r="BJ130" i="3"/>
  <c r="CE130" i="3"/>
  <c r="DA130" i="3"/>
  <c r="BJ102" i="3"/>
  <c r="DA102" i="3"/>
  <c r="CE102" i="3"/>
  <c r="BJ249" i="3"/>
  <c r="CE249" i="3"/>
  <c r="DA249" i="3"/>
  <c r="DA46" i="3"/>
  <c r="BJ46" i="3"/>
  <c r="CE46" i="3"/>
  <c r="CE54" i="3"/>
  <c r="BJ54" i="3"/>
  <c r="DA54" i="3"/>
  <c r="CE228" i="3"/>
  <c r="DA228" i="3"/>
  <c r="BJ228" i="3"/>
  <c r="CE363" i="3"/>
  <c r="BJ363" i="3"/>
  <c r="DA363" i="3"/>
  <c r="CE375" i="3"/>
  <c r="DA375" i="3"/>
  <c r="BJ375" i="3"/>
  <c r="CE165" i="3"/>
  <c r="BJ165" i="3"/>
  <c r="DA165" i="3"/>
  <c r="DA330" i="3"/>
  <c r="CE330" i="3"/>
  <c r="BJ330" i="3"/>
  <c r="DA48" i="3"/>
  <c r="CE48" i="3"/>
  <c r="BJ48" i="3"/>
  <c r="DA37" i="3"/>
  <c r="CE37" i="3"/>
  <c r="BJ37" i="3"/>
  <c r="DA44" i="3"/>
  <c r="BJ44" i="3"/>
  <c r="CE44" i="3"/>
  <c r="BJ162" i="3"/>
  <c r="CE162" i="3"/>
  <c r="DA162" i="3"/>
  <c r="S100" i="3"/>
  <c r="S286" i="3"/>
  <c r="S348" i="3"/>
  <c r="S334" i="3"/>
  <c r="S172" i="3"/>
  <c r="S77" i="3"/>
  <c r="S202" i="3"/>
  <c r="S89" i="3"/>
  <c r="S234" i="3"/>
  <c r="S265" i="3"/>
  <c r="S365" i="3"/>
  <c r="S352" i="3"/>
  <c r="S113" i="3"/>
  <c r="S42" i="3"/>
  <c r="S144" i="3"/>
  <c r="S269" i="3"/>
  <c r="S329" i="3"/>
  <c r="S179" i="3"/>
  <c r="S378" i="3"/>
  <c r="S273" i="3"/>
  <c r="S228" i="3"/>
  <c r="S174" i="3"/>
  <c r="S282" i="3"/>
  <c r="S86" i="3"/>
  <c r="S369" i="3"/>
  <c r="S119" i="3"/>
  <c r="S191" i="3"/>
  <c r="S374" i="3"/>
  <c r="S78" i="3"/>
  <c r="S148" i="3"/>
  <c r="S366" i="3"/>
  <c r="S85" i="3"/>
  <c r="S102" i="3"/>
  <c r="S272" i="3"/>
  <c r="S28" i="3"/>
  <c r="S24" i="3"/>
  <c r="S209" i="3"/>
  <c r="S150" i="3"/>
  <c r="S169" i="3"/>
  <c r="S165" i="3"/>
  <c r="S147" i="3"/>
  <c r="S363" i="3"/>
  <c r="S291" i="3"/>
  <c r="S131" i="3"/>
  <c r="S218" i="3"/>
  <c r="S271" i="3"/>
  <c r="S149" i="3"/>
  <c r="BJ189" i="3"/>
  <c r="CE189" i="3"/>
  <c r="DA189" i="3"/>
  <c r="BJ352" i="3"/>
  <c r="DA352" i="3"/>
  <c r="CE352" i="3"/>
  <c r="DA30" i="3"/>
  <c r="CE30" i="3"/>
  <c r="BJ30" i="3"/>
  <c r="CE198" i="3"/>
  <c r="DA198" i="3"/>
  <c r="BJ198" i="3"/>
  <c r="DA157" i="3"/>
  <c r="BJ157" i="3"/>
  <c r="CE157" i="3"/>
  <c r="BJ167" i="3"/>
  <c r="CE167" i="3"/>
  <c r="DA167" i="3"/>
  <c r="BJ118" i="3"/>
  <c r="DA118" i="3"/>
  <c r="CE118" i="3"/>
  <c r="CE33" i="3"/>
  <c r="BJ33" i="3"/>
  <c r="DA33" i="3"/>
  <c r="DA114" i="3"/>
  <c r="CE114" i="3"/>
  <c r="BJ114" i="3"/>
  <c r="DA332" i="3"/>
  <c r="BJ332" i="3"/>
  <c r="CE332" i="3"/>
  <c r="CE136" i="3"/>
  <c r="DA136" i="3"/>
  <c r="BJ136" i="3"/>
  <c r="CE331" i="3"/>
  <c r="BJ331" i="3"/>
  <c r="DA331" i="3"/>
  <c r="CE309" i="3"/>
  <c r="BJ309" i="3"/>
  <c r="DA309" i="3"/>
  <c r="DA151" i="3"/>
  <c r="BJ151" i="3"/>
  <c r="CE151" i="3"/>
  <c r="CE73" i="3"/>
  <c r="DA73" i="3"/>
  <c r="BJ73" i="3"/>
  <c r="CE106" i="3"/>
  <c r="DA106" i="3"/>
  <c r="BJ106" i="3"/>
  <c r="CE81" i="3"/>
  <c r="BJ81" i="3"/>
  <c r="DA81" i="3"/>
  <c r="CE277" i="3"/>
  <c r="BJ277" i="3"/>
  <c r="DA277" i="3"/>
  <c r="CE224" i="3"/>
  <c r="DA224" i="3"/>
  <c r="BJ224" i="3"/>
  <c r="DA359" i="3"/>
  <c r="CE359" i="3"/>
  <c r="BJ359" i="3"/>
  <c r="BJ250" i="3"/>
  <c r="DA250" i="3"/>
  <c r="CE250" i="3"/>
  <c r="BJ316" i="3"/>
  <c r="CE316" i="3"/>
  <c r="DA316" i="3"/>
  <c r="CE336" i="3"/>
  <c r="BJ336" i="3"/>
  <c r="DA336" i="3"/>
  <c r="DA265" i="3"/>
  <c r="CE265" i="3"/>
  <c r="BJ265" i="3"/>
  <c r="CE69" i="3"/>
  <c r="BJ69" i="3"/>
  <c r="DA69" i="3"/>
  <c r="DA101" i="3"/>
  <c r="BJ101" i="3"/>
  <c r="CE101" i="3"/>
  <c r="BJ289" i="3"/>
  <c r="DA289" i="3"/>
  <c r="CE289" i="3"/>
  <c r="DA370" i="3"/>
  <c r="BJ370" i="3"/>
  <c r="CE370" i="3"/>
  <c r="DA180" i="3"/>
  <c r="BJ180" i="3"/>
  <c r="CE180" i="3"/>
  <c r="CE23" i="3"/>
  <c r="DA23" i="3"/>
  <c r="BJ23" i="3"/>
  <c r="CE371" i="3"/>
  <c r="BJ371" i="3"/>
  <c r="DA371" i="3"/>
  <c r="CE125" i="3"/>
  <c r="DA125" i="3"/>
  <c r="BJ125" i="3"/>
  <c r="BJ318" i="3"/>
  <c r="DA318" i="3"/>
  <c r="CE318" i="3"/>
  <c r="DA64" i="3"/>
  <c r="CE64" i="3"/>
  <c r="BJ64" i="3"/>
  <c r="DA72" i="3"/>
  <c r="CE72" i="3"/>
  <c r="BJ72" i="3"/>
  <c r="CE199" i="3"/>
  <c r="DA199" i="3"/>
  <c r="BJ199" i="3"/>
  <c r="DA112" i="3"/>
  <c r="BJ112" i="3"/>
  <c r="CE112" i="3"/>
  <c r="CE205" i="3"/>
  <c r="BJ205" i="3"/>
  <c r="DA205" i="3"/>
  <c r="BJ181" i="3"/>
  <c r="CE181" i="3"/>
  <c r="DA181" i="3"/>
  <c r="BJ272" i="3"/>
  <c r="CE272" i="3"/>
  <c r="DA272" i="3"/>
  <c r="BJ122" i="3"/>
  <c r="DA122" i="3"/>
  <c r="CE122" i="3"/>
  <c r="DA300" i="3"/>
  <c r="CE300" i="3"/>
  <c r="BJ300" i="3"/>
  <c r="DA29" i="3"/>
  <c r="CE29" i="3"/>
  <c r="BJ29" i="3"/>
  <c r="BJ184" i="3"/>
  <c r="DA184" i="3"/>
  <c r="CE184" i="3"/>
  <c r="S34" i="3"/>
  <c r="S266" i="3"/>
  <c r="S84" i="3"/>
  <c r="S206" i="3"/>
  <c r="S50" i="3"/>
  <c r="S73" i="3"/>
  <c r="S303" i="3"/>
  <c r="S248" i="3"/>
  <c r="S123" i="3"/>
  <c r="S98" i="3"/>
  <c r="S197" i="3"/>
  <c r="S320" i="3"/>
  <c r="S204" i="3"/>
  <c r="S350" i="3"/>
  <c r="S128" i="3"/>
  <c r="S330" i="3"/>
  <c r="S21" i="3"/>
  <c r="S36" i="3"/>
  <c r="S226" i="3"/>
  <c r="S297" i="3"/>
  <c r="S163" i="3"/>
  <c r="S90" i="3"/>
  <c r="S342" i="3"/>
  <c r="S188" i="3"/>
  <c r="S189" i="3"/>
  <c r="S236" i="3"/>
  <c r="S138" i="3"/>
  <c r="S376" i="3"/>
  <c r="S333" i="3"/>
  <c r="S109" i="3"/>
  <c r="S124" i="3"/>
  <c r="S139" i="3"/>
  <c r="S196" i="3"/>
  <c r="AP232" i="3"/>
  <c r="AP339" i="3"/>
  <c r="AP305" i="3"/>
  <c r="AP341" i="3"/>
  <c r="AP317" i="3"/>
  <c r="AP42" i="3"/>
  <c r="AP236" i="3"/>
  <c r="AP306" i="3"/>
  <c r="AP35" i="3"/>
  <c r="AP168" i="3"/>
  <c r="AP295" i="3"/>
  <c r="AP244" i="3"/>
  <c r="AP260" i="3"/>
  <c r="AP273" i="3"/>
  <c r="AP133" i="3"/>
  <c r="AP110" i="3"/>
  <c r="AP242" i="3"/>
  <c r="AP198" i="3"/>
  <c r="AP169" i="3"/>
  <c r="AP138" i="3"/>
  <c r="AP377" i="3"/>
  <c r="AP380" i="3"/>
  <c r="DB381" i="3" s="1"/>
  <c r="AP245" i="3"/>
  <c r="AP207" i="3"/>
  <c r="AP130" i="3"/>
  <c r="AP228" i="3"/>
  <c r="AP277" i="3"/>
  <c r="AP316" i="3"/>
  <c r="AP320" i="3"/>
  <c r="AP328" i="3"/>
  <c r="AP69" i="3"/>
  <c r="AP280" i="3"/>
  <c r="AP275" i="3"/>
  <c r="AP274" i="3"/>
  <c r="AP116" i="3"/>
  <c r="AP258" i="3"/>
  <c r="AP302" i="3"/>
  <c r="AP304" i="3"/>
  <c r="AP330" i="3"/>
  <c r="AP123" i="3"/>
  <c r="AP158" i="3"/>
  <c r="AP324" i="3"/>
  <c r="AP238" i="3"/>
  <c r="AP276" i="3"/>
  <c r="AP105" i="3"/>
  <c r="AP160" i="3"/>
  <c r="AP128" i="3"/>
  <c r="AP98" i="3"/>
  <c r="AP368" i="3"/>
  <c r="AP379" i="3"/>
  <c r="AP347" i="3"/>
  <c r="AP145" i="3"/>
  <c r="AP361" i="3"/>
  <c r="AP43" i="3"/>
  <c r="AP109" i="3"/>
  <c r="AP210" i="3"/>
  <c r="AP239" i="3"/>
  <c r="AP307" i="3"/>
  <c r="AP267" i="3"/>
  <c r="AP309" i="3"/>
  <c r="AP296" i="3"/>
  <c r="AP121" i="3"/>
  <c r="AP31" i="3"/>
  <c r="AP142" i="3"/>
  <c r="AP378" i="3"/>
  <c r="AP49" i="3"/>
  <c r="AP348" i="3"/>
  <c r="AP200" i="3"/>
  <c r="AP88" i="3"/>
  <c r="AP180" i="3"/>
  <c r="AP192" i="3"/>
  <c r="AP255" i="3"/>
  <c r="AP287" i="3"/>
  <c r="AP25" i="3"/>
  <c r="AP358" i="3"/>
  <c r="AP220" i="3"/>
  <c r="AP225" i="3"/>
  <c r="AP38" i="3"/>
  <c r="AP137" i="3"/>
  <c r="AP22" i="3"/>
  <c r="AP321" i="3"/>
  <c r="AP100" i="3"/>
  <c r="AP229" i="3"/>
  <c r="AP237" i="3"/>
  <c r="AP41" i="3"/>
  <c r="AP222" i="3"/>
  <c r="AP293" i="3"/>
  <c r="AP36" i="3"/>
  <c r="AP131" i="3"/>
  <c r="AP256" i="3"/>
  <c r="AP32" i="3"/>
  <c r="AP185" i="3"/>
  <c r="AP171" i="3"/>
  <c r="AP283" i="3"/>
  <c r="AP272" i="3"/>
  <c r="AP356" i="3"/>
  <c r="AP135" i="3"/>
  <c r="AP60" i="3"/>
  <c r="AP87" i="3"/>
  <c r="AP264" i="3"/>
  <c r="AP114" i="3"/>
  <c r="AP375" i="3"/>
  <c r="AP217" i="3"/>
  <c r="AP147" i="3"/>
  <c r="AP234" i="3"/>
  <c r="AP308" i="3"/>
  <c r="AP311" i="3"/>
  <c r="AP240" i="3"/>
  <c r="AP310" i="3"/>
  <c r="AP126" i="3"/>
  <c r="AP279" i="3"/>
  <c r="AP354" i="3"/>
  <c r="AP213" i="3"/>
  <c r="AP152" i="3"/>
  <c r="AP48" i="3"/>
  <c r="AP176" i="3"/>
  <c r="AP70" i="3"/>
  <c r="AP326" i="3"/>
  <c r="AP117" i="3"/>
  <c r="AP346" i="3"/>
  <c r="AP58" i="3"/>
  <c r="AP27" i="3"/>
  <c r="AP286" i="3"/>
  <c r="AP39" i="3"/>
  <c r="AP327" i="3"/>
  <c r="AP164" i="3"/>
  <c r="AP29" i="3"/>
  <c r="AP249" i="3"/>
  <c r="AP214" i="3"/>
  <c r="AP63" i="3"/>
  <c r="AP148" i="3"/>
  <c r="AP85" i="3"/>
  <c r="AP338" i="3"/>
  <c r="AP288" i="3"/>
  <c r="AP345" i="3"/>
  <c r="AP312" i="3"/>
  <c r="AP359" i="3"/>
  <c r="AP71" i="3"/>
  <c r="AP56" i="3"/>
  <c r="AP78" i="3"/>
  <c r="AP24" i="3"/>
  <c r="AP265" i="3"/>
  <c r="AP179" i="3"/>
  <c r="AP243" i="3"/>
  <c r="AP53" i="3"/>
  <c r="AP343" i="3"/>
  <c r="AP67" i="3"/>
  <c r="AP129" i="3"/>
  <c r="AP153" i="3"/>
  <c r="AP151" i="3"/>
  <c r="AP102" i="3"/>
  <c r="AP146" i="3"/>
  <c r="AP173" i="3"/>
  <c r="AP231" i="3"/>
  <c r="AP299" i="3"/>
  <c r="AP212" i="3"/>
  <c r="AP84" i="3"/>
  <c r="AP301" i="3"/>
  <c r="AP150" i="3"/>
  <c r="AP271" i="3"/>
  <c r="AP224" i="3"/>
  <c r="AP34" i="3"/>
  <c r="AP298" i="3"/>
  <c r="AP82" i="3"/>
  <c r="AP74" i="3"/>
  <c r="AP209" i="3"/>
  <c r="AP230" i="3"/>
  <c r="AP40" i="3"/>
  <c r="AP57" i="3"/>
  <c r="AP172" i="3"/>
  <c r="AP206" i="3"/>
  <c r="AP50" i="3"/>
  <c r="AP94" i="3"/>
  <c r="AP77" i="3"/>
  <c r="AP204" i="3"/>
  <c r="AP366" i="3"/>
  <c r="AP165" i="3"/>
  <c r="AP215" i="3"/>
  <c r="AP111" i="3"/>
  <c r="AP223" i="3"/>
  <c r="AP59" i="3"/>
  <c r="AP300" i="3"/>
  <c r="AP254" i="3"/>
  <c r="AP197" i="3"/>
  <c r="AP182" i="3"/>
  <c r="AP104" i="3"/>
  <c r="AP45" i="3"/>
  <c r="AP76" i="3"/>
  <c r="AP360" i="3"/>
  <c r="AP187" i="3"/>
  <c r="AP174" i="3"/>
  <c r="AP20" i="3"/>
  <c r="AP183" i="3"/>
  <c r="AP194" i="3"/>
  <c r="AP303" i="3"/>
  <c r="AP247" i="3"/>
  <c r="AP205" i="3"/>
  <c r="AP55" i="3"/>
  <c r="AP363" i="3"/>
  <c r="AP266" i="3"/>
  <c r="AP227" i="3"/>
  <c r="AP259" i="3"/>
  <c r="AP125" i="3"/>
  <c r="AP149" i="3"/>
  <c r="AP37" i="3"/>
  <c r="AP132" i="3"/>
  <c r="AP62" i="3"/>
  <c r="AP282" i="3"/>
  <c r="AP329" i="3"/>
  <c r="AP68" i="3"/>
  <c r="AP351" i="3"/>
  <c r="AP154" i="3"/>
  <c r="AP349" i="3"/>
  <c r="AP373" i="3"/>
  <c r="AP323" i="3"/>
  <c r="AP99" i="3"/>
  <c r="AP181" i="3"/>
  <c r="AP281" i="3"/>
  <c r="AP202" i="3"/>
  <c r="AP248" i="3"/>
  <c r="AP103" i="3"/>
  <c r="AP92" i="3"/>
  <c r="AP122" i="3"/>
  <c r="AP374" i="3"/>
  <c r="AP144" i="3"/>
  <c r="AP81" i="3"/>
  <c r="AP252" i="3"/>
  <c r="AP344" i="3"/>
  <c r="AP188" i="3"/>
  <c r="AP370" i="3"/>
  <c r="AP141" i="3"/>
  <c r="AP119" i="3"/>
  <c r="AP193" i="3"/>
  <c r="AP75" i="3"/>
  <c r="AP285" i="3"/>
  <c r="AP140" i="3"/>
  <c r="AP124" i="3"/>
  <c r="AP64" i="3"/>
  <c r="AP246" i="3"/>
  <c r="AP199" i="3"/>
  <c r="AP251" i="3"/>
  <c r="AP216" i="3"/>
  <c r="AP211" i="3"/>
  <c r="AP290" i="3"/>
  <c r="AP93" i="3"/>
  <c r="AP218" i="3"/>
  <c r="AP54" i="3"/>
  <c r="AP120" i="3"/>
  <c r="AP195" i="3"/>
  <c r="AP208" i="3"/>
  <c r="AP143" i="3"/>
  <c r="AP159" i="3"/>
  <c r="AP157" i="3"/>
  <c r="U11" i="3"/>
  <c r="AP331" i="3"/>
  <c r="AP107" i="3"/>
  <c r="AP372" i="3"/>
  <c r="AP289" i="3"/>
  <c r="AP89" i="3"/>
  <c r="AP294" i="3"/>
  <c r="AP96" i="3"/>
  <c r="AP127" i="3"/>
  <c r="AP313" i="3"/>
  <c r="AP357" i="3"/>
  <c r="AP155" i="3"/>
  <c r="AP115" i="3"/>
  <c r="AP26" i="3"/>
  <c r="AP83" i="3"/>
  <c r="AP219" i="3"/>
  <c r="AP189" i="3"/>
  <c r="U12" i="3"/>
  <c r="AP337" i="3"/>
  <c r="AP221" i="3"/>
  <c r="AP362" i="3"/>
  <c r="AP28" i="3"/>
  <c r="AP263" i="3"/>
  <c r="AP196" i="3"/>
  <c r="AP97" i="3"/>
  <c r="AP51" i="3"/>
  <c r="AP342" i="3"/>
  <c r="AP332" i="3"/>
  <c r="AP72" i="3"/>
  <c r="AP367" i="3"/>
  <c r="AP65" i="3"/>
  <c r="AP353" i="3"/>
  <c r="AP268" i="3"/>
  <c r="AP315" i="3"/>
  <c r="AP241" i="3"/>
  <c r="AP184" i="3"/>
  <c r="AP73" i="3"/>
  <c r="AP136" i="3"/>
  <c r="AP278" i="3"/>
  <c r="AP250" i="3"/>
  <c r="AP314" i="3"/>
  <c r="AP235" i="3"/>
  <c r="AP270" i="3"/>
  <c r="AP340" i="3"/>
  <c r="AP376" i="3"/>
  <c r="AP95" i="3"/>
  <c r="AP156" i="3"/>
  <c r="AP163" i="3"/>
  <c r="AP178" i="3"/>
  <c r="AP167" i="3"/>
  <c r="AP79" i="3"/>
  <c r="AP61" i="3"/>
  <c r="AP336" i="3"/>
  <c r="AP86" i="3"/>
  <c r="AP226" i="3"/>
  <c r="AP52" i="3"/>
  <c r="AP335" i="3"/>
  <c r="AP318" i="3"/>
  <c r="AP322" i="3"/>
  <c r="AP253" i="3"/>
  <c r="AP46" i="3"/>
  <c r="AP101" i="3"/>
  <c r="AP161" i="3"/>
  <c r="AP355" i="3"/>
  <c r="AP66" i="3"/>
  <c r="AP170" i="3"/>
  <c r="AP292" i="3"/>
  <c r="AP352" i="3"/>
  <c r="AP113" i="3"/>
  <c r="AP203" i="3"/>
  <c r="AP261" i="3"/>
  <c r="AP269" i="3"/>
  <c r="AP108" i="3"/>
  <c r="AP297" i="3"/>
  <c r="AP30" i="3"/>
  <c r="AP191" i="3"/>
  <c r="AP364" i="3"/>
  <c r="AP233" i="3"/>
  <c r="AP44" i="3"/>
  <c r="AP134" i="3"/>
  <c r="AP162" i="3"/>
  <c r="AP21" i="3"/>
  <c r="AP365" i="3"/>
  <c r="AP284" i="3"/>
  <c r="AP106" i="3"/>
  <c r="AP112" i="3"/>
  <c r="AP80" i="3"/>
  <c r="AP333" i="3"/>
  <c r="AP90" i="3"/>
  <c r="AP23" i="3"/>
  <c r="AP47" i="3"/>
  <c r="AP262" i="3"/>
  <c r="AP91" i="3"/>
  <c r="AP334" i="3"/>
  <c r="AP257" i="3"/>
  <c r="AP186" i="3"/>
  <c r="AP319" i="3"/>
  <c r="AP371" i="3"/>
  <c r="AP325" i="3"/>
  <c r="AP175" i="3"/>
  <c r="AP190" i="3"/>
  <c r="AP350" i="3"/>
  <c r="AP118" i="3"/>
  <c r="AP291" i="3"/>
  <c r="AP201" i="3"/>
  <c r="AP166" i="3"/>
  <c r="AP139" i="3"/>
  <c r="AP369" i="3"/>
  <c r="AP177" i="3"/>
  <c r="AP33" i="3"/>
  <c r="S82" i="3"/>
  <c r="S220" i="3"/>
  <c r="S317" i="3"/>
  <c r="S371" i="3"/>
  <c r="S152" i="3"/>
  <c r="S116" i="3"/>
  <c r="S46" i="3"/>
  <c r="S155" i="3"/>
  <c r="CE45" i="3"/>
  <c r="BJ45" i="3"/>
  <c r="DA45" i="3"/>
  <c r="DA109" i="3"/>
  <c r="CE109" i="3"/>
  <c r="BJ109" i="3"/>
  <c r="DA197" i="3"/>
  <c r="BJ197" i="3"/>
  <c r="CE197" i="3"/>
  <c r="BJ178" i="3"/>
  <c r="DA178" i="3"/>
  <c r="CE178" i="3"/>
  <c r="BJ22" i="3"/>
  <c r="DA22" i="3"/>
  <c r="CE22" i="3"/>
  <c r="BJ211" i="3"/>
  <c r="DA211" i="3"/>
  <c r="CE211" i="3"/>
  <c r="BJ24" i="3"/>
  <c r="DA24" i="3"/>
  <c r="CE24" i="3"/>
  <c r="DA229" i="3"/>
  <c r="CE229" i="3"/>
  <c r="BJ229" i="3"/>
  <c r="BJ345" i="3"/>
  <c r="DA345" i="3"/>
  <c r="CE345" i="3"/>
  <c r="CE350" i="3"/>
  <c r="BJ350" i="3"/>
  <c r="DA350" i="3"/>
  <c r="BJ137" i="3"/>
  <c r="CE137" i="3"/>
  <c r="DA137" i="3"/>
  <c r="CE208" i="3"/>
  <c r="DA208" i="3"/>
  <c r="BJ208" i="3"/>
  <c r="CE262" i="3"/>
  <c r="DA262" i="3"/>
  <c r="BJ262" i="3"/>
  <c r="BJ90" i="3"/>
  <c r="DA90" i="3"/>
  <c r="CE90" i="3"/>
  <c r="DA70" i="3"/>
  <c r="BJ70" i="3"/>
  <c r="CE70" i="3"/>
  <c r="CE164" i="3"/>
  <c r="BJ164" i="3"/>
  <c r="DA164" i="3"/>
  <c r="BJ221" i="3"/>
  <c r="DA221" i="3"/>
  <c r="CE221" i="3"/>
  <c r="BJ257" i="3"/>
  <c r="CE257" i="3"/>
  <c r="DA257" i="3"/>
  <c r="CE240" i="3"/>
  <c r="DA240" i="3"/>
  <c r="BJ240" i="3"/>
  <c r="DA358" i="3"/>
  <c r="CE358" i="3"/>
  <c r="BJ358" i="3"/>
  <c r="DA294" i="3"/>
  <c r="BJ294" i="3"/>
  <c r="CE294" i="3"/>
  <c r="DA353" i="3"/>
  <c r="BJ353" i="3"/>
  <c r="CE353" i="3"/>
  <c r="BJ146" i="3"/>
  <c r="CE146" i="3"/>
  <c r="DA146" i="3"/>
  <c r="BJ225" i="3"/>
  <c r="CE225" i="3"/>
  <c r="DA225" i="3"/>
  <c r="DA292" i="3"/>
  <c r="BJ292" i="3"/>
  <c r="CE292" i="3"/>
  <c r="DA204" i="3"/>
  <c r="BJ204" i="3"/>
  <c r="CE204" i="3"/>
  <c r="DA269" i="3"/>
  <c r="CE269" i="3"/>
  <c r="BJ269" i="3"/>
  <c r="DA360" i="3"/>
  <c r="CE360" i="3"/>
  <c r="BJ360" i="3"/>
  <c r="BJ194" i="3"/>
  <c r="DA194" i="3"/>
  <c r="CE194" i="3"/>
  <c r="BJ183" i="3"/>
  <c r="DA183" i="3"/>
  <c r="CE183" i="3"/>
  <c r="BJ306" i="3"/>
  <c r="CE306" i="3"/>
  <c r="DA306" i="3"/>
  <c r="BJ314" i="3"/>
  <c r="CE314" i="3"/>
  <c r="DA314" i="3"/>
  <c r="BJ323" i="3"/>
  <c r="CE323" i="3"/>
  <c r="DA323" i="3"/>
  <c r="CE268" i="3"/>
  <c r="BJ268" i="3"/>
  <c r="DA268" i="3"/>
  <c r="CE227" i="3"/>
  <c r="BJ227" i="3"/>
  <c r="DA227" i="3"/>
  <c r="BJ244" i="3"/>
  <c r="DA244" i="3"/>
  <c r="CE244" i="3"/>
  <c r="BJ190" i="3"/>
  <c r="DA190" i="3"/>
  <c r="CE190" i="3"/>
  <c r="CE119" i="3"/>
  <c r="BJ119" i="3"/>
  <c r="DA119" i="3"/>
  <c r="DA123" i="3"/>
  <c r="BJ123" i="3"/>
  <c r="CE123" i="3"/>
  <c r="BJ283" i="3"/>
  <c r="DA283" i="3"/>
  <c r="CE283" i="3"/>
  <c r="DA372" i="3"/>
  <c r="BJ372" i="3"/>
  <c r="CE372" i="3"/>
  <c r="CE193" i="3"/>
  <c r="DA193" i="3"/>
  <c r="BJ193" i="3"/>
  <c r="CE144" i="3"/>
  <c r="DA144" i="3"/>
  <c r="BJ144" i="3"/>
  <c r="BJ99" i="3"/>
  <c r="DA99" i="3"/>
  <c r="CE99" i="3"/>
  <c r="BJ376" i="3"/>
  <c r="DA376" i="3"/>
  <c r="CE376" i="3"/>
  <c r="CE210" i="3"/>
  <c r="DA210" i="3"/>
  <c r="BJ210" i="3"/>
  <c r="S241" i="3"/>
  <c r="S105" i="3"/>
  <c r="S117" i="3"/>
  <c r="S253" i="3"/>
  <c r="S80" i="3"/>
  <c r="S68" i="3"/>
  <c r="S307" i="3"/>
  <c r="S354" i="3"/>
  <c r="S239" i="3"/>
  <c r="S302" i="3"/>
  <c r="S96" i="3"/>
  <c r="S200" i="3"/>
  <c r="S43" i="3"/>
  <c r="S186" i="3"/>
  <c r="S237" i="3"/>
  <c r="S298" i="3"/>
  <c r="S278" i="3"/>
  <c r="S133" i="3"/>
  <c r="S280" i="3"/>
  <c r="S229" i="3"/>
  <c r="S57" i="3"/>
  <c r="S315" i="3"/>
  <c r="S351" i="3"/>
  <c r="S64" i="3"/>
  <c r="U19" i="3"/>
  <c r="DB19" i="3"/>
  <c r="S340" i="3"/>
  <c r="S250" i="3"/>
  <c r="S23" i="3"/>
  <c r="S97" i="3"/>
  <c r="S195" i="3"/>
  <c r="S93" i="3"/>
  <c r="S262" i="3"/>
  <c r="S257" i="3"/>
  <c r="CE281" i="3"/>
  <c r="DA281" i="3"/>
  <c r="BJ281" i="3"/>
  <c r="DA177" i="3"/>
  <c r="CE177" i="3"/>
  <c r="BJ177" i="3"/>
  <c r="CE307" i="3"/>
  <c r="DA307" i="3"/>
  <c r="BJ307" i="3"/>
  <c r="DA126" i="3"/>
  <c r="CE126" i="3"/>
  <c r="BJ126" i="3"/>
  <c r="CE303" i="3"/>
  <c r="BJ303" i="3"/>
  <c r="DA303" i="3"/>
  <c r="BJ217" i="3"/>
  <c r="DA217" i="3"/>
  <c r="CE217" i="3"/>
  <c r="CE252" i="3"/>
  <c r="DA252" i="3"/>
  <c r="BJ252" i="3"/>
  <c r="DA43" i="3"/>
  <c r="BJ43" i="3"/>
  <c r="CE43" i="3"/>
  <c r="CE310" i="3"/>
  <c r="BJ310" i="3"/>
  <c r="DA310" i="3"/>
  <c r="BJ41" i="3"/>
  <c r="CE41" i="3"/>
  <c r="DA41" i="3"/>
  <c r="DA111" i="3"/>
  <c r="BJ111" i="3"/>
  <c r="CE111" i="3"/>
  <c r="CE88" i="3"/>
  <c r="BJ88" i="3"/>
  <c r="DA88" i="3"/>
  <c r="DA213" i="3"/>
  <c r="CE213" i="3"/>
  <c r="BJ213" i="3"/>
  <c r="DA97" i="3"/>
  <c r="BJ97" i="3"/>
  <c r="CE97" i="3"/>
  <c r="DA21" i="3"/>
  <c r="BJ21" i="3"/>
  <c r="CE21" i="3"/>
  <c r="BJ187" i="3"/>
  <c r="CE187" i="3"/>
  <c r="DA187" i="3"/>
  <c r="CE285" i="3"/>
  <c r="BJ285" i="3"/>
  <c r="DA285" i="3"/>
  <c r="CE124" i="3"/>
  <c r="DA124" i="3"/>
  <c r="BJ124" i="3"/>
  <c r="BJ115" i="3"/>
  <c r="CE115" i="3"/>
  <c r="DA115" i="3"/>
  <c r="BJ276" i="3"/>
  <c r="CE276" i="3"/>
  <c r="DA276" i="3"/>
  <c r="DA74" i="3"/>
  <c r="CE74" i="3"/>
  <c r="BJ74" i="3"/>
  <c r="CE61" i="3"/>
  <c r="DA61" i="3"/>
  <c r="BJ61" i="3"/>
  <c r="BJ110" i="3"/>
  <c r="CE110" i="3"/>
  <c r="DA110" i="3"/>
  <c r="CE63" i="3"/>
  <c r="DA63" i="3"/>
  <c r="BJ63" i="3"/>
  <c r="BJ215" i="3"/>
  <c r="DA215" i="3"/>
  <c r="CE215" i="3"/>
  <c r="BJ145" i="3"/>
  <c r="DA145" i="3"/>
  <c r="CE145" i="3"/>
  <c r="DA155" i="3"/>
  <c r="BJ155" i="3"/>
  <c r="CE155" i="3"/>
  <c r="DA237" i="3"/>
  <c r="CE237" i="3"/>
  <c r="BJ237" i="3"/>
  <c r="DA374" i="3"/>
  <c r="CE374" i="3"/>
  <c r="BJ374" i="3"/>
  <c r="CE216" i="3"/>
  <c r="BJ216" i="3"/>
  <c r="DA216" i="3"/>
  <c r="BJ28" i="3"/>
  <c r="CE28" i="3"/>
  <c r="DA28" i="3"/>
  <c r="DA105" i="3"/>
  <c r="CE105" i="3"/>
  <c r="BJ105" i="3"/>
  <c r="CE380" i="3"/>
  <c r="BJ380" i="3"/>
  <c r="DA380" i="3"/>
  <c r="BJ116" i="3"/>
  <c r="CE116" i="3"/>
  <c r="DA116" i="3"/>
  <c r="DA89" i="3"/>
  <c r="CE89" i="3"/>
  <c r="BJ89" i="3"/>
  <c r="DA214" i="3"/>
  <c r="CE214" i="3"/>
  <c r="BJ214" i="3"/>
  <c r="CE264" i="3"/>
  <c r="BJ264" i="3"/>
  <c r="DA264" i="3"/>
  <c r="CE52" i="3"/>
  <c r="DA52" i="3"/>
  <c r="BJ52" i="3"/>
  <c r="DA259" i="3"/>
  <c r="CE259" i="3"/>
  <c r="BJ259" i="3"/>
  <c r="CE245" i="3"/>
  <c r="BJ245" i="3"/>
  <c r="DA245" i="3"/>
  <c r="DA326" i="3"/>
  <c r="BJ326" i="3"/>
  <c r="CE326" i="3"/>
  <c r="CE369" i="3"/>
  <c r="BJ369" i="3"/>
  <c r="DA369" i="3"/>
  <c r="CE342" i="3"/>
  <c r="BJ342" i="3"/>
  <c r="DA342" i="3"/>
  <c r="DA173" i="3"/>
  <c r="CE173" i="3"/>
  <c r="BJ173" i="3"/>
  <c r="DA174" i="3"/>
  <c r="BJ174" i="3"/>
  <c r="CE174" i="3"/>
  <c r="S309" i="3"/>
  <c r="S353" i="3"/>
  <c r="S316" i="3"/>
  <c r="S356" i="3"/>
  <c r="S217" i="3"/>
  <c r="S256" i="3"/>
  <c r="S37" i="3"/>
  <c r="S199" i="3"/>
  <c r="S166" i="3"/>
  <c r="S25" i="3"/>
  <c r="S368" i="3"/>
  <c r="S221" i="3"/>
  <c r="S112" i="3"/>
  <c r="S327" i="3"/>
  <c r="S168" i="3"/>
  <c r="S216" i="3"/>
  <c r="S281" i="3"/>
  <c r="S92" i="3"/>
  <c r="S359" i="3"/>
  <c r="S338" i="3"/>
  <c r="S231" i="3"/>
  <c r="S198" i="3"/>
  <c r="S375" i="3"/>
  <c r="S260" i="3"/>
  <c r="S258" i="3"/>
  <c r="S332" i="3"/>
  <c r="S293" i="3"/>
  <c r="S245" i="3"/>
  <c r="S263" i="3"/>
  <c r="S380" i="3"/>
  <c r="S224" i="3"/>
  <c r="S279" i="3"/>
  <c r="S175" i="3"/>
  <c r="S69" i="3"/>
  <c r="S379" i="3"/>
  <c r="S283" i="3"/>
  <c r="S31" i="3"/>
  <c r="U53" i="12"/>
  <c r="U54" i="12" s="1"/>
  <c r="T54" i="12"/>
  <c r="W7" i="3"/>
  <c r="W10" i="3"/>
  <c r="W8" i="3"/>
  <c r="W9" i="3"/>
  <c r="H33" i="12"/>
  <c r="H37" i="12" s="1"/>
  <c r="N33" i="12"/>
  <c r="N37" i="12" s="1"/>
  <c r="D33" i="12"/>
  <c r="D37" i="12" s="1"/>
  <c r="D38" i="12" s="1"/>
  <c r="U33" i="12"/>
  <c r="G33" i="12"/>
  <c r="G37" i="12" s="1"/>
  <c r="G38" i="12" s="1"/>
  <c r="O33" i="12"/>
  <c r="O37" i="12" s="1"/>
  <c r="T33" i="12"/>
  <c r="T37" i="12" s="1"/>
  <c r="E33" i="12"/>
  <c r="E37" i="12" s="1"/>
  <c r="E38" i="12" s="1"/>
  <c r="S33" i="12"/>
  <c r="S37" i="12" s="1"/>
  <c r="M33" i="12"/>
  <c r="M37" i="12" s="1"/>
  <c r="L33" i="12"/>
  <c r="L37" i="12" s="1"/>
  <c r="K33" i="12"/>
  <c r="K37" i="12" s="1"/>
  <c r="R33" i="12"/>
  <c r="R37" i="12" s="1"/>
  <c r="F33" i="12"/>
  <c r="F37" i="12" s="1"/>
  <c r="F38" i="12" s="1"/>
  <c r="B33" i="12"/>
  <c r="B37" i="12" s="1"/>
  <c r="B38" i="12" s="1"/>
  <c r="J33" i="12"/>
  <c r="J37" i="12" s="1"/>
  <c r="U34" i="12"/>
  <c r="I33" i="12"/>
  <c r="I37" i="12" s="1"/>
  <c r="C33" i="12"/>
  <c r="C37" i="12" s="1"/>
  <c r="C38" i="12" s="1"/>
  <c r="Q33" i="12"/>
  <c r="Q37" i="12" s="1"/>
  <c r="P33" i="12"/>
  <c r="P37" i="12" s="1"/>
  <c r="CM21" i="3"/>
  <c r="AU22" i="3"/>
  <c r="BP22" i="3" s="1"/>
  <c r="T21" i="3" l="1"/>
  <c r="T227" i="3"/>
  <c r="T197" i="3"/>
  <c r="T276" i="3"/>
  <c r="T99" i="3"/>
  <c r="T178" i="3"/>
  <c r="T184" i="3"/>
  <c r="T330" i="3"/>
  <c r="T160" i="3"/>
  <c r="T321" i="3"/>
  <c r="T39" i="3"/>
  <c r="T141" i="3"/>
  <c r="T79" i="3"/>
  <c r="T131" i="3"/>
  <c r="T117" i="3"/>
  <c r="T368" i="3"/>
  <c r="T177" i="3"/>
  <c r="T289" i="3"/>
  <c r="T203" i="3"/>
  <c r="T232" i="3"/>
  <c r="T290" i="3"/>
  <c r="T47" i="3"/>
  <c r="T25" i="3"/>
  <c r="T362" i="3"/>
  <c r="T107" i="3"/>
  <c r="T50" i="3"/>
  <c r="T220" i="3"/>
  <c r="T191" i="3"/>
  <c r="T152" i="3"/>
  <c r="T38" i="3"/>
  <c r="T139" i="3"/>
  <c r="T144" i="3"/>
  <c r="T283" i="3"/>
  <c r="T269" i="3"/>
  <c r="T224" i="3"/>
  <c r="T351" i="3"/>
  <c r="T202" i="3"/>
  <c r="T87" i="3"/>
  <c r="T242" i="3"/>
  <c r="T373" i="3"/>
  <c r="T275" i="3"/>
  <c r="T371" i="3"/>
  <c r="DC19" i="3"/>
  <c r="T245" i="3"/>
  <c r="T63" i="3"/>
  <c r="T208" i="3"/>
  <c r="T122" i="3"/>
  <c r="T198" i="3"/>
  <c r="T175" i="3"/>
  <c r="BL19" i="3"/>
  <c r="AQ19" i="3"/>
  <c r="T264" i="3"/>
  <c r="T303" i="3"/>
  <c r="T45" i="3"/>
  <c r="T69" i="3"/>
  <c r="T81" i="3"/>
  <c r="T305" i="3"/>
  <c r="T259" i="3"/>
  <c r="T88" i="3"/>
  <c r="T29" i="3"/>
  <c r="T72" i="3"/>
  <c r="T30" i="3"/>
  <c r="T228" i="3"/>
  <c r="T248" i="3"/>
  <c r="T156" i="3"/>
  <c r="T361" i="3"/>
  <c r="T258" i="3"/>
  <c r="T209" i="3"/>
  <c r="T378" i="3"/>
  <c r="T166" i="3"/>
  <c r="T49" i="3"/>
  <c r="T296" i="3"/>
  <c r="T278" i="3"/>
  <c r="T302" i="3"/>
  <c r="T173" i="3"/>
  <c r="T326" i="3"/>
  <c r="T214" i="3"/>
  <c r="T380" i="3"/>
  <c r="T14" i="3" s="1"/>
  <c r="T237" i="3"/>
  <c r="T126" i="3"/>
  <c r="T376" i="3"/>
  <c r="T190" i="3"/>
  <c r="T194" i="3"/>
  <c r="T294" i="3"/>
  <c r="T229" i="3"/>
  <c r="T22" i="3"/>
  <c r="T112" i="3"/>
  <c r="T125" i="3"/>
  <c r="T180" i="3"/>
  <c r="T265" i="3"/>
  <c r="T250" i="3"/>
  <c r="T157" i="3"/>
  <c r="T48" i="3"/>
  <c r="T95" i="3"/>
  <c r="T267" i="3"/>
  <c r="T182" i="3"/>
  <c r="T169" i="3"/>
  <c r="T346" i="3"/>
  <c r="T260" i="3"/>
  <c r="T354" i="3"/>
  <c r="T235" i="3"/>
  <c r="T172" i="3"/>
  <c r="T365" i="3"/>
  <c r="T377" i="3"/>
  <c r="T243" i="3"/>
  <c r="T86" i="3"/>
  <c r="T36" i="3"/>
  <c r="T328" i="3"/>
  <c r="T148" i="3"/>
  <c r="T334" i="3"/>
  <c r="T241" i="3"/>
  <c r="T319" i="3"/>
  <c r="T298" i="3"/>
  <c r="T338" i="3"/>
  <c r="T161" i="3"/>
  <c r="T155" i="3"/>
  <c r="T61" i="3"/>
  <c r="T111" i="3"/>
  <c r="T123" i="3"/>
  <c r="T70" i="3"/>
  <c r="T300" i="3"/>
  <c r="T64" i="3"/>
  <c r="T118" i="3"/>
  <c r="T142" i="3"/>
  <c r="T200" i="3"/>
  <c r="T369" i="3"/>
  <c r="T374" i="3"/>
  <c r="T145" i="3"/>
  <c r="T74" i="3"/>
  <c r="T213" i="3"/>
  <c r="T119" i="3"/>
  <c r="T183" i="3"/>
  <c r="T353" i="3"/>
  <c r="T211" i="3"/>
  <c r="T151" i="3"/>
  <c r="T114" i="3"/>
  <c r="T37" i="3"/>
  <c r="T363" i="3"/>
  <c r="T108" i="3"/>
  <c r="T279" i="3"/>
  <c r="T273" i="3"/>
  <c r="T308" i="3"/>
  <c r="T288" i="3"/>
  <c r="T147" i="3"/>
  <c r="T134" i="3"/>
  <c r="T299" i="3"/>
  <c r="T343" i="3"/>
  <c r="T340" i="3"/>
  <c r="T26" i="3"/>
  <c r="T188" i="3"/>
  <c r="T67" i="3"/>
  <c r="T83" i="3"/>
  <c r="T379" i="3"/>
  <c r="T135" i="3"/>
  <c r="T311" i="3"/>
  <c r="T357" i="3"/>
  <c r="T287" i="3"/>
  <c r="T168" i="3"/>
  <c r="T133" i="3"/>
  <c r="T186" i="3"/>
  <c r="T325" i="3"/>
  <c r="T367" i="3"/>
  <c r="T89" i="3"/>
  <c r="T337" i="3"/>
  <c r="T257" i="3"/>
  <c r="T262" i="3"/>
  <c r="T375" i="3"/>
  <c r="T103" i="3"/>
  <c r="T216" i="3"/>
  <c r="T268" i="3"/>
  <c r="T350" i="3"/>
  <c r="T24" i="3"/>
  <c r="T54" i="3"/>
  <c r="T301" i="3"/>
  <c r="T234" i="3"/>
  <c r="T226" i="3"/>
  <c r="T315" i="3"/>
  <c r="T77" i="3"/>
  <c r="T261" i="3"/>
  <c r="T271" i="3"/>
  <c r="T153" i="3"/>
  <c r="T281" i="3"/>
  <c r="T171" i="3"/>
  <c r="T76" i="3"/>
  <c r="CF292" i="3"/>
  <c r="DB292" i="3"/>
  <c r="BK292" i="3"/>
  <c r="DB270" i="3"/>
  <c r="BK270" i="3"/>
  <c r="CF270" i="3"/>
  <c r="BK251" i="3"/>
  <c r="DB251" i="3"/>
  <c r="CF251" i="3"/>
  <c r="DB97" i="3"/>
  <c r="BK97" i="3"/>
  <c r="CF97" i="3"/>
  <c r="BK125" i="3"/>
  <c r="CF125" i="3"/>
  <c r="DB125" i="3"/>
  <c r="CF38" i="3"/>
  <c r="DB38" i="3"/>
  <c r="BK38" i="3"/>
  <c r="CF60" i="3"/>
  <c r="BK60" i="3"/>
  <c r="DB60" i="3"/>
  <c r="DB85" i="3"/>
  <c r="BK85" i="3"/>
  <c r="CF85" i="3"/>
  <c r="BK328" i="3"/>
  <c r="DB328" i="3"/>
  <c r="CF328" i="3"/>
  <c r="DB115" i="3"/>
  <c r="CF115" i="3"/>
  <c r="BK115" i="3"/>
  <c r="DB226" i="3"/>
  <c r="BK226" i="3"/>
  <c r="CF226" i="3"/>
  <c r="DB106" i="3"/>
  <c r="CF106" i="3"/>
  <c r="BK106" i="3"/>
  <c r="BK321" i="3"/>
  <c r="CF321" i="3"/>
  <c r="DB321" i="3"/>
  <c r="S13" i="3"/>
  <c r="S14" i="3"/>
  <c r="BK81" i="3"/>
  <c r="DB81" i="3"/>
  <c r="CF81" i="3"/>
  <c r="CF162" i="3"/>
  <c r="DB162" i="3"/>
  <c r="BK162" i="3"/>
  <c r="BK279" i="3"/>
  <c r="CF279" i="3"/>
  <c r="DB279" i="3"/>
  <c r="BK84" i="3"/>
  <c r="DB84" i="3"/>
  <c r="CF84" i="3"/>
  <c r="DB291" i="3"/>
  <c r="CF291" i="3"/>
  <c r="BK291" i="3"/>
  <c r="BK249" i="3"/>
  <c r="DB249" i="3"/>
  <c r="CF249" i="3"/>
  <c r="CF248" i="3"/>
  <c r="BK248" i="3"/>
  <c r="DB248" i="3"/>
  <c r="DB51" i="3"/>
  <c r="BK51" i="3"/>
  <c r="CF51" i="3"/>
  <c r="BK130" i="3"/>
  <c r="CF130" i="3"/>
  <c r="DB130" i="3"/>
  <c r="BK40" i="3"/>
  <c r="DB40" i="3"/>
  <c r="CF40" i="3"/>
  <c r="BK265" i="3"/>
  <c r="DB265" i="3"/>
  <c r="CF265" i="3"/>
  <c r="DB221" i="3"/>
  <c r="CF221" i="3"/>
  <c r="BK221" i="3"/>
  <c r="CF146" i="3"/>
  <c r="DB146" i="3"/>
  <c r="BK146" i="3"/>
  <c r="CF317" i="3"/>
  <c r="DB317" i="3"/>
  <c r="BK317" i="3"/>
  <c r="DB342" i="3"/>
  <c r="CF342" i="3"/>
  <c r="BK342" i="3"/>
  <c r="T316" i="3"/>
  <c r="T263" i="3"/>
  <c r="T163" i="3"/>
  <c r="T62" i="3"/>
  <c r="T210" i="3"/>
  <c r="DB34" i="3"/>
  <c r="CF34" i="3"/>
  <c r="BK34" i="3"/>
  <c r="CF234" i="3"/>
  <c r="DB234" i="3"/>
  <c r="BK234" i="3"/>
  <c r="DB87" i="3"/>
  <c r="BK87" i="3"/>
  <c r="CF87" i="3"/>
  <c r="CF29" i="3"/>
  <c r="BK29" i="3"/>
  <c r="DB29" i="3"/>
  <c r="U29" i="3" s="1"/>
  <c r="CF212" i="3"/>
  <c r="BK212" i="3"/>
  <c r="DB212" i="3"/>
  <c r="CF352" i="3"/>
  <c r="DB352" i="3"/>
  <c r="BK352" i="3"/>
  <c r="CF112" i="3"/>
  <c r="BK112" i="3"/>
  <c r="DB112" i="3"/>
  <c r="CF300" i="3"/>
  <c r="BK300" i="3"/>
  <c r="DB300" i="3"/>
  <c r="CF287" i="3"/>
  <c r="DB287" i="3"/>
  <c r="BK287" i="3"/>
  <c r="DB33" i="3"/>
  <c r="BK33" i="3"/>
  <c r="CF33" i="3"/>
  <c r="DB268" i="3"/>
  <c r="BK268" i="3"/>
  <c r="CF268" i="3"/>
  <c r="BK278" i="3"/>
  <c r="DB278" i="3"/>
  <c r="CF278" i="3"/>
  <c r="T253" i="3"/>
  <c r="T251" i="3"/>
  <c r="T247" i="3"/>
  <c r="T314" i="3"/>
  <c r="DB191" i="3"/>
  <c r="BK191" i="3"/>
  <c r="CF191" i="3"/>
  <c r="U191" i="3" s="1"/>
  <c r="CF365" i="3"/>
  <c r="BK365" i="3"/>
  <c r="DB365" i="3"/>
  <c r="CF337" i="3"/>
  <c r="DB337" i="3"/>
  <c r="BK337" i="3"/>
  <c r="CF73" i="3"/>
  <c r="BK73" i="3"/>
  <c r="DB73" i="3"/>
  <c r="CF290" i="3"/>
  <c r="DB290" i="3"/>
  <c r="BK290" i="3"/>
  <c r="BK82" i="3"/>
  <c r="DB82" i="3"/>
  <c r="CF82" i="3"/>
  <c r="CF195" i="3"/>
  <c r="BK195" i="3"/>
  <c r="DB195" i="3"/>
  <c r="CF35" i="3"/>
  <c r="BK35" i="3"/>
  <c r="DB35" i="3"/>
  <c r="DB64" i="3"/>
  <c r="BK64" i="3"/>
  <c r="CF64" i="3"/>
  <c r="U64" i="3" s="1"/>
  <c r="BK61" i="3"/>
  <c r="CF61" i="3"/>
  <c r="DB61" i="3"/>
  <c r="BK308" i="3"/>
  <c r="DB308" i="3"/>
  <c r="CF308" i="3"/>
  <c r="DB199" i="3"/>
  <c r="CF199" i="3"/>
  <c r="U199" i="3" s="1"/>
  <c r="BK199" i="3"/>
  <c r="T215" i="3"/>
  <c r="T97" i="3"/>
  <c r="T217" i="3"/>
  <c r="T204" i="3"/>
  <c r="T164" i="3"/>
  <c r="DB370" i="3"/>
  <c r="CF370" i="3"/>
  <c r="BK370" i="3"/>
  <c r="CF176" i="3"/>
  <c r="DB176" i="3"/>
  <c r="BK176" i="3"/>
  <c r="DB263" i="3"/>
  <c r="CF263" i="3"/>
  <c r="BK263" i="3"/>
  <c r="DB285" i="3"/>
  <c r="BK285" i="3"/>
  <c r="CF285" i="3"/>
  <c r="BK192" i="3"/>
  <c r="DB192" i="3"/>
  <c r="CF192" i="3"/>
  <c r="CF353" i="3"/>
  <c r="DB353" i="3"/>
  <c r="BK353" i="3"/>
  <c r="CF254" i="3"/>
  <c r="DB254" i="3"/>
  <c r="BK254" i="3"/>
  <c r="DB62" i="3"/>
  <c r="CF62" i="3"/>
  <c r="BK62" i="3"/>
  <c r="DB341" i="3"/>
  <c r="BK341" i="3"/>
  <c r="CF341" i="3"/>
  <c r="CF185" i="3"/>
  <c r="DB185" i="3"/>
  <c r="BK185" i="3"/>
  <c r="CF333" i="3"/>
  <c r="BK333" i="3"/>
  <c r="DB333" i="3"/>
  <c r="BK222" i="3"/>
  <c r="DB222" i="3"/>
  <c r="CF222" i="3"/>
  <c r="BK156" i="3"/>
  <c r="DB156" i="3"/>
  <c r="CF156" i="3"/>
  <c r="BK373" i="3"/>
  <c r="CF373" i="3"/>
  <c r="DB373" i="3"/>
  <c r="DB196" i="3"/>
  <c r="BK196" i="3"/>
  <c r="CF196" i="3"/>
  <c r="BK252" i="3"/>
  <c r="DB252" i="3"/>
  <c r="CF252" i="3"/>
  <c r="CF194" i="3"/>
  <c r="BK194" i="3"/>
  <c r="DB194" i="3"/>
  <c r="U194" i="3" s="1"/>
  <c r="CF145" i="3"/>
  <c r="BK145" i="3"/>
  <c r="DB145" i="3"/>
  <c r="CF182" i="3"/>
  <c r="BK182" i="3"/>
  <c r="DB182" i="3"/>
  <c r="BK330" i="3"/>
  <c r="CF330" i="3"/>
  <c r="DB330" i="3"/>
  <c r="BK228" i="3"/>
  <c r="DB228" i="3"/>
  <c r="CF228" i="3"/>
  <c r="DB184" i="3"/>
  <c r="CF184" i="3"/>
  <c r="BK184" i="3"/>
  <c r="DB183" i="3"/>
  <c r="CF183" i="3"/>
  <c r="BK183" i="3"/>
  <c r="CF166" i="3"/>
  <c r="BK166" i="3"/>
  <c r="DB166" i="3"/>
  <c r="DB58" i="3"/>
  <c r="BK58" i="3"/>
  <c r="CF58" i="3"/>
  <c r="BK225" i="3"/>
  <c r="CF225" i="3"/>
  <c r="DB225" i="3"/>
  <c r="DB174" i="3"/>
  <c r="BK174" i="3"/>
  <c r="CF174" i="3"/>
  <c r="CF54" i="3"/>
  <c r="DB54" i="3"/>
  <c r="BK54" i="3"/>
  <c r="DB360" i="3"/>
  <c r="CF360" i="3"/>
  <c r="BK360" i="3"/>
  <c r="DB215" i="3"/>
  <c r="BK215" i="3"/>
  <c r="CF215" i="3"/>
  <c r="DB59" i="3"/>
  <c r="CF59" i="3"/>
  <c r="BK59" i="3"/>
  <c r="CF214" i="3"/>
  <c r="BK214" i="3"/>
  <c r="DB214" i="3"/>
  <c r="CF235" i="3"/>
  <c r="BK235" i="3"/>
  <c r="DB235" i="3"/>
  <c r="CF136" i="3"/>
  <c r="DB136" i="3"/>
  <c r="BK136" i="3"/>
  <c r="DB132" i="3"/>
  <c r="BK132" i="3"/>
  <c r="CF132" i="3"/>
  <c r="DB322" i="3"/>
  <c r="BK322" i="3"/>
  <c r="CF322" i="3"/>
  <c r="BK288" i="3"/>
  <c r="CF288" i="3"/>
  <c r="DB288" i="3"/>
  <c r="BK379" i="3"/>
  <c r="CF379" i="3"/>
  <c r="DB379" i="3"/>
  <c r="U379" i="3" s="1"/>
  <c r="BK240" i="3"/>
  <c r="CF240" i="3"/>
  <c r="DB240" i="3"/>
  <c r="DB369" i="3"/>
  <c r="CF369" i="3"/>
  <c r="BK369" i="3"/>
  <c r="CF159" i="3"/>
  <c r="DB159" i="3"/>
  <c r="BK159" i="3"/>
  <c r="BK276" i="3"/>
  <c r="CF276" i="3"/>
  <c r="DB276" i="3"/>
  <c r="DB131" i="3"/>
  <c r="BK131" i="3"/>
  <c r="CF131" i="3"/>
  <c r="CF243" i="3"/>
  <c r="BK243" i="3"/>
  <c r="DB243" i="3"/>
  <c r="DB36" i="3"/>
  <c r="BK36" i="3"/>
  <c r="CF36" i="3"/>
  <c r="DB233" i="3"/>
  <c r="BK233" i="3"/>
  <c r="CF233" i="3"/>
  <c r="T101" i="3"/>
  <c r="T277" i="3"/>
  <c r="T106" i="3"/>
  <c r="T332" i="3"/>
  <c r="T33" i="3"/>
  <c r="T352" i="3"/>
  <c r="T44" i="3"/>
  <c r="T40" i="3"/>
  <c r="T295" i="3"/>
  <c r="T121" i="3"/>
  <c r="T68" i="3"/>
  <c r="T113" i="3"/>
  <c r="T255" i="3"/>
  <c r="T91" i="3"/>
  <c r="T158" i="3"/>
  <c r="T246" i="3"/>
  <c r="T59" i="3"/>
  <c r="T286" i="3"/>
  <c r="T284" i="3"/>
  <c r="T238" i="3"/>
  <c r="T206" i="3"/>
  <c r="T51" i="3"/>
  <c r="T42" i="3"/>
  <c r="T270" i="3"/>
  <c r="T266" i="3"/>
  <c r="T84" i="3"/>
  <c r="T66" i="3"/>
  <c r="T150" i="3"/>
  <c r="T231" i="3"/>
  <c r="T355" i="3"/>
  <c r="T195" i="3"/>
  <c r="T120" i="3"/>
  <c r="CF135" i="3"/>
  <c r="DB135" i="3"/>
  <c r="BK135" i="3"/>
  <c r="DB164" i="3"/>
  <c r="CF164" i="3"/>
  <c r="BK164" i="3"/>
  <c r="DB220" i="3"/>
  <c r="CF220" i="3"/>
  <c r="U220" i="3" s="1"/>
  <c r="BK220" i="3"/>
  <c r="DB189" i="3"/>
  <c r="BK189" i="3"/>
  <c r="CF189" i="3"/>
  <c r="DB361" i="3"/>
  <c r="BK361" i="3"/>
  <c r="CF361" i="3"/>
  <c r="BK154" i="3"/>
  <c r="CF154" i="3"/>
  <c r="DB154" i="3"/>
  <c r="DB311" i="3"/>
  <c r="BK311" i="3"/>
  <c r="CF311" i="3"/>
  <c r="DB89" i="3"/>
  <c r="CF89" i="3"/>
  <c r="BK89" i="3"/>
  <c r="CF261" i="3"/>
  <c r="BK261" i="3"/>
  <c r="DB261" i="3"/>
  <c r="T116" i="3"/>
  <c r="BK119" i="3"/>
  <c r="DB119" i="3"/>
  <c r="CF119" i="3"/>
  <c r="DB227" i="3"/>
  <c r="BK227" i="3"/>
  <c r="CF227" i="3"/>
  <c r="BK295" i="3"/>
  <c r="DB295" i="3"/>
  <c r="CF295" i="3"/>
  <c r="BK155" i="3"/>
  <c r="CF155" i="3"/>
  <c r="DB155" i="3"/>
  <c r="U155" i="3" s="1"/>
  <c r="BK83" i="3"/>
  <c r="CF83" i="3"/>
  <c r="DB83" i="3"/>
  <c r="BK177" i="3"/>
  <c r="CF177" i="3"/>
  <c r="DB177" i="3"/>
  <c r="DB201" i="3"/>
  <c r="CF201" i="3"/>
  <c r="U201" i="3" s="1"/>
  <c r="BK201" i="3"/>
  <c r="CF139" i="3"/>
  <c r="BK139" i="3"/>
  <c r="DB139" i="3"/>
  <c r="T130" i="3"/>
  <c r="T28" i="3"/>
  <c r="T124" i="3"/>
  <c r="CF335" i="3"/>
  <c r="DB335" i="3"/>
  <c r="BK335" i="3"/>
  <c r="DB102" i="3"/>
  <c r="CF102" i="3"/>
  <c r="BK102" i="3"/>
  <c r="BK368" i="3"/>
  <c r="DB368" i="3"/>
  <c r="CF368" i="3"/>
  <c r="U368" i="3" s="1"/>
  <c r="BK144" i="3"/>
  <c r="DB144" i="3"/>
  <c r="CF144" i="3"/>
  <c r="BK203" i="3"/>
  <c r="DB203" i="3"/>
  <c r="CF203" i="3"/>
  <c r="DB46" i="3"/>
  <c r="CF46" i="3"/>
  <c r="BK46" i="3"/>
  <c r="BK68" i="3"/>
  <c r="CF68" i="3"/>
  <c r="DB68" i="3"/>
  <c r="CF312" i="3"/>
  <c r="BK312" i="3"/>
  <c r="DB312" i="3"/>
  <c r="CF359" i="3"/>
  <c r="BK359" i="3"/>
  <c r="DB359" i="3"/>
  <c r="DB239" i="3"/>
  <c r="BK239" i="3"/>
  <c r="CF239" i="3"/>
  <c r="CF296" i="3"/>
  <c r="DB296" i="3"/>
  <c r="BK296" i="3"/>
  <c r="T162" i="3"/>
  <c r="T56" i="3"/>
  <c r="T240" i="3"/>
  <c r="DB178" i="3"/>
  <c r="CF178" i="3"/>
  <c r="BK178" i="3"/>
  <c r="DB47" i="3"/>
  <c r="BK47" i="3"/>
  <c r="CF47" i="3"/>
  <c r="CF363" i="3"/>
  <c r="BK363" i="3"/>
  <c r="DB363" i="3"/>
  <c r="BK217" i="3"/>
  <c r="DB217" i="3"/>
  <c r="CF217" i="3"/>
  <c r="BK69" i="3"/>
  <c r="DB69" i="3"/>
  <c r="CF69" i="3"/>
  <c r="CF216" i="3"/>
  <c r="DB216" i="3"/>
  <c r="BK216" i="3"/>
  <c r="DB344" i="3"/>
  <c r="CF344" i="3"/>
  <c r="BK344" i="3"/>
  <c r="DB153" i="3"/>
  <c r="CF153" i="3"/>
  <c r="BK153" i="3"/>
  <c r="BK101" i="3"/>
  <c r="DB101" i="3"/>
  <c r="CF101" i="3"/>
  <c r="CF380" i="3"/>
  <c r="DB380" i="3"/>
  <c r="BK380" i="3"/>
  <c r="BK169" i="3"/>
  <c r="DB169" i="3"/>
  <c r="CF169" i="3"/>
  <c r="T136" i="3"/>
  <c r="T317" i="3"/>
  <c r="T93" i="3"/>
  <c r="T341" i="3"/>
  <c r="T159" i="3"/>
  <c r="T85" i="3"/>
  <c r="T329" i="3"/>
  <c r="T285" i="3"/>
  <c r="T310" i="3"/>
  <c r="T109" i="3"/>
  <c r="BK140" i="3"/>
  <c r="DB140" i="3"/>
  <c r="CF140" i="3"/>
  <c r="CF326" i="3"/>
  <c r="DB326" i="3"/>
  <c r="BK326" i="3"/>
  <c r="BK48" i="3"/>
  <c r="DB48" i="3"/>
  <c r="CF48" i="3"/>
  <c r="CF366" i="3"/>
  <c r="BK366" i="3"/>
  <c r="DB366" i="3"/>
  <c r="CF31" i="3"/>
  <c r="BK31" i="3"/>
  <c r="DB31" i="3"/>
  <c r="BK293" i="3"/>
  <c r="DB293" i="3"/>
  <c r="CF293" i="3"/>
  <c r="DB323" i="3"/>
  <c r="BK323" i="3"/>
  <c r="CF323" i="3"/>
  <c r="DB80" i="3"/>
  <c r="BK80" i="3"/>
  <c r="CF80" i="3"/>
  <c r="DB271" i="3"/>
  <c r="CF271" i="3"/>
  <c r="BK271" i="3"/>
  <c r="DB242" i="3"/>
  <c r="BK242" i="3"/>
  <c r="CF242" i="3"/>
  <c r="DB343" i="3"/>
  <c r="CF343" i="3"/>
  <c r="BK343" i="3"/>
  <c r="DB338" i="3"/>
  <c r="BK338" i="3"/>
  <c r="CF338" i="3"/>
  <c r="CF358" i="3"/>
  <c r="BK358" i="3"/>
  <c r="DB358" i="3"/>
  <c r="CF108" i="3"/>
  <c r="BK108" i="3"/>
  <c r="DB108" i="3"/>
  <c r="CF121" i="3"/>
  <c r="BK121" i="3"/>
  <c r="DB121" i="3"/>
  <c r="BK200" i="3"/>
  <c r="DB200" i="3"/>
  <c r="CF200" i="3"/>
  <c r="DB120" i="3"/>
  <c r="CF120" i="3"/>
  <c r="BK120" i="3"/>
  <c r="DB375" i="3"/>
  <c r="CF375" i="3"/>
  <c r="BK375" i="3"/>
  <c r="BK100" i="3"/>
  <c r="CF100" i="3"/>
  <c r="DB100" i="3"/>
  <c r="BK283" i="3"/>
  <c r="DB283" i="3"/>
  <c r="CF283" i="3"/>
  <c r="DB267" i="3"/>
  <c r="CF267" i="3"/>
  <c r="BK267" i="3"/>
  <c r="DB21" i="3"/>
  <c r="BK21" i="3"/>
  <c r="CF21" i="3"/>
  <c r="CF198" i="3"/>
  <c r="DB198" i="3"/>
  <c r="BK198" i="3"/>
  <c r="DB367" i="3"/>
  <c r="BK367" i="3"/>
  <c r="CF367" i="3"/>
  <c r="BK41" i="3"/>
  <c r="CF41" i="3"/>
  <c r="DB41" i="3"/>
  <c r="DB272" i="3"/>
  <c r="BK272" i="3"/>
  <c r="CF272" i="3"/>
  <c r="BK147" i="3"/>
  <c r="CF147" i="3"/>
  <c r="DB147" i="3"/>
  <c r="CF244" i="3"/>
  <c r="DB244" i="3"/>
  <c r="BK244" i="3"/>
  <c r="DB313" i="3"/>
  <c r="CF313" i="3"/>
  <c r="BK313" i="3"/>
  <c r="CF250" i="3"/>
  <c r="BK250" i="3"/>
  <c r="DB250" i="3"/>
  <c r="DB347" i="3"/>
  <c r="BK347" i="3"/>
  <c r="CF347" i="3"/>
  <c r="DB355" i="3"/>
  <c r="BK355" i="3"/>
  <c r="CF355" i="3"/>
  <c r="BK148" i="3"/>
  <c r="DB148" i="3"/>
  <c r="CF148" i="3"/>
  <c r="DB357" i="3"/>
  <c r="BK357" i="3"/>
  <c r="CF357" i="3"/>
  <c r="DB37" i="3"/>
  <c r="BK37" i="3"/>
  <c r="CF37" i="3"/>
  <c r="BK23" i="3"/>
  <c r="CF23" i="3"/>
  <c r="DB23" i="3"/>
  <c r="BK256" i="3"/>
  <c r="DB256" i="3"/>
  <c r="CF256" i="3"/>
  <c r="DB143" i="3"/>
  <c r="CF143" i="3"/>
  <c r="BK143" i="3"/>
  <c r="BK211" i="3"/>
  <c r="DB211" i="3"/>
  <c r="CF211" i="3"/>
  <c r="BK99" i="3"/>
  <c r="DB99" i="3"/>
  <c r="CF99" i="3"/>
  <c r="DB124" i="3"/>
  <c r="CF124" i="3"/>
  <c r="BK124" i="3"/>
  <c r="DB281" i="3"/>
  <c r="BK281" i="3"/>
  <c r="CF281" i="3"/>
  <c r="BK208" i="3"/>
  <c r="DB208" i="3"/>
  <c r="CF208" i="3"/>
  <c r="BK111" i="3"/>
  <c r="CF111" i="3"/>
  <c r="DB111" i="3"/>
  <c r="CF307" i="3"/>
  <c r="DB307" i="3"/>
  <c r="BK307" i="3"/>
  <c r="T309" i="3"/>
  <c r="T102" i="3"/>
  <c r="T230" i="3"/>
  <c r="T138" i="3"/>
  <c r="T75" i="3"/>
  <c r="T222" i="3"/>
  <c r="T132" i="3"/>
  <c r="T313" i="3"/>
  <c r="T207" i="3"/>
  <c r="T201" i="3"/>
  <c r="T149" i="3"/>
  <c r="T55" i="3"/>
  <c r="T322" i="3"/>
  <c r="T347" i="3"/>
  <c r="T282" i="3"/>
  <c r="T366" i="3"/>
  <c r="T233" i="3"/>
  <c r="DB187" i="3"/>
  <c r="CF187" i="3"/>
  <c r="BK187" i="3"/>
  <c r="DB356" i="3"/>
  <c r="BK356" i="3"/>
  <c r="CF356" i="3"/>
  <c r="BK354" i="3"/>
  <c r="CF354" i="3"/>
  <c r="DB354" i="3"/>
  <c r="CF94" i="3"/>
  <c r="DB94" i="3"/>
  <c r="BK94" i="3"/>
  <c r="BK350" i="3"/>
  <c r="DB350" i="3"/>
  <c r="CF350" i="3"/>
  <c r="BK95" i="3"/>
  <c r="CF95" i="3"/>
  <c r="DB95" i="3"/>
  <c r="BK339" i="3"/>
  <c r="CF339" i="3"/>
  <c r="DB339" i="3"/>
  <c r="CF172" i="3"/>
  <c r="DB172" i="3"/>
  <c r="BK172" i="3"/>
  <c r="BK362" i="3"/>
  <c r="CF362" i="3"/>
  <c r="DB362" i="3"/>
  <c r="BK378" i="3"/>
  <c r="CF378" i="3"/>
  <c r="DB378" i="3"/>
  <c r="T41" i="3"/>
  <c r="T90" i="3"/>
  <c r="BK45" i="3"/>
  <c r="CF45" i="3"/>
  <c r="DB45" i="3"/>
  <c r="BK66" i="3"/>
  <c r="DB66" i="3"/>
  <c r="CF66" i="3"/>
  <c r="BK141" i="3"/>
  <c r="DB141" i="3"/>
  <c r="CF141" i="3"/>
  <c r="DB77" i="3"/>
  <c r="CF77" i="3"/>
  <c r="BK77" i="3"/>
  <c r="BK79" i="3"/>
  <c r="DB79" i="3"/>
  <c r="CF79" i="3"/>
  <c r="CF238" i="3"/>
  <c r="BK238" i="3"/>
  <c r="DB238" i="3"/>
  <c r="U238" i="3" s="1"/>
  <c r="BK259" i="3"/>
  <c r="DB259" i="3"/>
  <c r="CF259" i="3"/>
  <c r="T110" i="3"/>
  <c r="T137" i="3"/>
  <c r="BK113" i="3"/>
  <c r="CF113" i="3"/>
  <c r="DB113" i="3"/>
  <c r="BK96" i="3"/>
  <c r="CF96" i="3"/>
  <c r="DB96" i="3"/>
  <c r="BK27" i="3"/>
  <c r="CF27" i="3"/>
  <c r="DB27" i="3"/>
  <c r="DB286" i="3"/>
  <c r="CF286" i="3"/>
  <c r="U286" i="3" s="1"/>
  <c r="BK286" i="3"/>
  <c r="BK126" i="3"/>
  <c r="DB126" i="3"/>
  <c r="CF126" i="3"/>
  <c r="DB207" i="3"/>
  <c r="CF207" i="3"/>
  <c r="BK207" i="3"/>
  <c r="BK149" i="3"/>
  <c r="DB149" i="3"/>
  <c r="CF149" i="3"/>
  <c r="DB88" i="3"/>
  <c r="BK88" i="3"/>
  <c r="CF88" i="3"/>
  <c r="CF349" i="3"/>
  <c r="BK349" i="3"/>
  <c r="DB349" i="3"/>
  <c r="CF117" i="3"/>
  <c r="DB117" i="3"/>
  <c r="BK117" i="3"/>
  <c r="CF306" i="3"/>
  <c r="DB306" i="3"/>
  <c r="BK306" i="3"/>
  <c r="T23" i="3"/>
  <c r="T179" i="3"/>
  <c r="T13" i="3"/>
  <c r="T225" i="3"/>
  <c r="BK107" i="3"/>
  <c r="DB107" i="3"/>
  <c r="CF107" i="3"/>
  <c r="BK74" i="3"/>
  <c r="DB74" i="3"/>
  <c r="CF74" i="3"/>
  <c r="BK209" i="3"/>
  <c r="DB209" i="3"/>
  <c r="CF209" i="3"/>
  <c r="DB282" i="3"/>
  <c r="BK282" i="3"/>
  <c r="CF282" i="3"/>
  <c r="CF105" i="3"/>
  <c r="DB105" i="3"/>
  <c r="BK105" i="3"/>
  <c r="DB232" i="3"/>
  <c r="BK232" i="3"/>
  <c r="CF232" i="3"/>
  <c r="BK28" i="3"/>
  <c r="DB28" i="3"/>
  <c r="CF28" i="3"/>
  <c r="CF257" i="3"/>
  <c r="BK257" i="3"/>
  <c r="DB257" i="3"/>
  <c r="DB50" i="3"/>
  <c r="CF50" i="3"/>
  <c r="BK50" i="3"/>
  <c r="DB325" i="3"/>
  <c r="BK325" i="3"/>
  <c r="CF325" i="3"/>
  <c r="U325" i="3" s="1"/>
  <c r="DB229" i="3"/>
  <c r="BK229" i="3"/>
  <c r="CF229" i="3"/>
  <c r="CF340" i="3"/>
  <c r="BK340" i="3"/>
  <c r="DB340" i="3"/>
  <c r="T272" i="3"/>
  <c r="T249" i="3"/>
  <c r="T140" i="3"/>
  <c r="T339" i="3"/>
  <c r="T129" i="3"/>
  <c r="T71" i="3"/>
  <c r="T333" i="3"/>
  <c r="T52" i="3"/>
  <c r="T115" i="3"/>
  <c r="T43" i="3"/>
  <c r="T193" i="3"/>
  <c r="T306" i="3"/>
  <c r="T146" i="3"/>
  <c r="CF167" i="3"/>
  <c r="BK167" i="3"/>
  <c r="DB167" i="3"/>
  <c r="CF372" i="3"/>
  <c r="BK372" i="3"/>
  <c r="DB372" i="3"/>
  <c r="DB24" i="3"/>
  <c r="CF24" i="3"/>
  <c r="BK24" i="3"/>
  <c r="BK22" i="3"/>
  <c r="DB22" i="3"/>
  <c r="CF22" i="3"/>
  <c r="DB298" i="3"/>
  <c r="BK298" i="3"/>
  <c r="CF298" i="3"/>
  <c r="CF171" i="3"/>
  <c r="DB171" i="3"/>
  <c r="BK171" i="3"/>
  <c r="DB319" i="3"/>
  <c r="CF319" i="3"/>
  <c r="BK319" i="3"/>
  <c r="DB168" i="3"/>
  <c r="BK168" i="3"/>
  <c r="CF168" i="3"/>
  <c r="CF236" i="3"/>
  <c r="BK236" i="3"/>
  <c r="DB236" i="3"/>
  <c r="BK316" i="3"/>
  <c r="CF316" i="3"/>
  <c r="DB316" i="3"/>
  <c r="CF52" i="3"/>
  <c r="BK52" i="3"/>
  <c r="DB52" i="3"/>
  <c r="BK314" i="3"/>
  <c r="DB314" i="3"/>
  <c r="CF314" i="3"/>
  <c r="CF332" i="3"/>
  <c r="BK332" i="3"/>
  <c r="DB332" i="3"/>
  <c r="BK55" i="3"/>
  <c r="DB55" i="3"/>
  <c r="CF55" i="3"/>
  <c r="BK247" i="3"/>
  <c r="DB247" i="3"/>
  <c r="CF247" i="3"/>
  <c r="BK142" i="3"/>
  <c r="CF142" i="3"/>
  <c r="DB142" i="3"/>
  <c r="CF123" i="3"/>
  <c r="BK123" i="3"/>
  <c r="DB123" i="3"/>
  <c r="BK324" i="3"/>
  <c r="DB324" i="3"/>
  <c r="CF324" i="3"/>
  <c r="BK63" i="3"/>
  <c r="DB63" i="3"/>
  <c r="CF63" i="3"/>
  <c r="CF364" i="3"/>
  <c r="DB364" i="3"/>
  <c r="BK364" i="3"/>
  <c r="BK175" i="3"/>
  <c r="DB175" i="3"/>
  <c r="CF175" i="3"/>
  <c r="DB255" i="3"/>
  <c r="BK255" i="3"/>
  <c r="CF255" i="3"/>
  <c r="BK205" i="3"/>
  <c r="CF205" i="3"/>
  <c r="DB205" i="3"/>
  <c r="BK231" i="3"/>
  <c r="CF231" i="3"/>
  <c r="DB231" i="3"/>
  <c r="CF151" i="3"/>
  <c r="DB151" i="3"/>
  <c r="BK151" i="3"/>
  <c r="BK103" i="3"/>
  <c r="DB103" i="3"/>
  <c r="CF103" i="3"/>
  <c r="CF180" i="3"/>
  <c r="BK180" i="3"/>
  <c r="DB180" i="3"/>
  <c r="CF346" i="3"/>
  <c r="BK346" i="3"/>
  <c r="DB346" i="3"/>
  <c r="CF30" i="3"/>
  <c r="BK30" i="3"/>
  <c r="DB30" i="3"/>
  <c r="BK118" i="3"/>
  <c r="DB118" i="3"/>
  <c r="CF118" i="3"/>
  <c r="BK280" i="3"/>
  <c r="CF280" i="3"/>
  <c r="DB280" i="3"/>
  <c r="CF218" i="3"/>
  <c r="BK218" i="3"/>
  <c r="DB218" i="3"/>
  <c r="CF273" i="3"/>
  <c r="DB273" i="3"/>
  <c r="BK273" i="3"/>
  <c r="BK294" i="3"/>
  <c r="CF294" i="3"/>
  <c r="DB294" i="3"/>
  <c r="CF138" i="3"/>
  <c r="BK138" i="3"/>
  <c r="DB138" i="3"/>
  <c r="BK193" i="3"/>
  <c r="DB193" i="3"/>
  <c r="CF193" i="3"/>
  <c r="CF32" i="3"/>
  <c r="BK32" i="3"/>
  <c r="DB32" i="3"/>
  <c r="CF110" i="3"/>
  <c r="BK110" i="3"/>
  <c r="DB110" i="3"/>
  <c r="CF129" i="3"/>
  <c r="BK129" i="3"/>
  <c r="DB129" i="3"/>
  <c r="BK331" i="3"/>
  <c r="DB331" i="3"/>
  <c r="CF331" i="3"/>
  <c r="DB70" i="3"/>
  <c r="BK70" i="3"/>
  <c r="CF70" i="3"/>
  <c r="DB246" i="3"/>
  <c r="CF246" i="3"/>
  <c r="BK246" i="3"/>
  <c r="BK134" i="3"/>
  <c r="CF134" i="3"/>
  <c r="DB134" i="3"/>
  <c r="CF237" i="3"/>
  <c r="DB237" i="3"/>
  <c r="BK237" i="3"/>
  <c r="T181" i="3"/>
  <c r="T370" i="3"/>
  <c r="T331" i="3"/>
  <c r="T356" i="3"/>
  <c r="T104" i="3"/>
  <c r="T94" i="3"/>
  <c r="T254" i="3"/>
  <c r="T256" i="3"/>
  <c r="T31" i="3"/>
  <c r="T96" i="3"/>
  <c r="T348" i="3"/>
  <c r="T57" i="3"/>
  <c r="T34" i="3"/>
  <c r="BK334" i="3"/>
  <c r="DB334" i="3"/>
  <c r="CF334" i="3"/>
  <c r="BK53" i="3"/>
  <c r="DB53" i="3"/>
  <c r="CF53" i="3"/>
  <c r="CF197" i="3"/>
  <c r="BK197" i="3"/>
  <c r="DB197" i="3"/>
  <c r="BK158" i="3"/>
  <c r="DB158" i="3"/>
  <c r="CF158" i="3"/>
  <c r="BK104" i="3"/>
  <c r="CF104" i="3"/>
  <c r="DB104" i="3"/>
  <c r="BK206" i="3"/>
  <c r="CF206" i="3"/>
  <c r="DB206" i="3"/>
  <c r="BK75" i="3"/>
  <c r="DB75" i="3"/>
  <c r="CF75" i="3"/>
  <c r="BK25" i="3"/>
  <c r="CF25" i="3"/>
  <c r="DB25" i="3"/>
  <c r="CF71" i="3"/>
  <c r="BK71" i="3"/>
  <c r="DB71" i="3"/>
  <c r="CF42" i="3"/>
  <c r="DB42" i="3"/>
  <c r="BK42" i="3"/>
  <c r="BK297" i="3"/>
  <c r="DB297" i="3"/>
  <c r="CF297" i="3"/>
  <c r="CF303" i="3"/>
  <c r="DB303" i="3"/>
  <c r="BK303" i="3"/>
  <c r="BK318" i="3"/>
  <c r="DB318" i="3"/>
  <c r="CF318" i="3"/>
  <c r="CF258" i="3"/>
  <c r="DB258" i="3"/>
  <c r="BK258" i="3"/>
  <c r="DB262" i="3"/>
  <c r="BK262" i="3"/>
  <c r="CF262" i="3"/>
  <c r="BK157" i="3"/>
  <c r="DB157" i="3"/>
  <c r="CF157" i="3"/>
  <c r="BK264" i="3"/>
  <c r="DB264" i="3"/>
  <c r="CF264" i="3"/>
  <c r="DB160" i="3"/>
  <c r="CF160" i="3"/>
  <c r="BK160" i="3"/>
  <c r="BK345" i="3"/>
  <c r="DB345" i="3"/>
  <c r="CF345" i="3"/>
  <c r="BK150" i="3"/>
  <c r="DB150" i="3"/>
  <c r="CF150" i="3"/>
  <c r="BK224" i="3"/>
  <c r="CF224" i="3"/>
  <c r="DB224" i="3"/>
  <c r="DB213" i="3"/>
  <c r="CF213" i="3"/>
  <c r="BK213" i="3"/>
  <c r="DB86" i="3"/>
  <c r="BK86" i="3"/>
  <c r="CF86" i="3"/>
  <c r="CF241" i="3"/>
  <c r="DB241" i="3"/>
  <c r="BK241" i="3"/>
  <c r="DB186" i="3"/>
  <c r="BK186" i="3"/>
  <c r="CF186" i="3"/>
  <c r="CF310" i="3"/>
  <c r="BK310" i="3"/>
  <c r="DB310" i="3"/>
  <c r="CF277" i="3"/>
  <c r="BK277" i="3"/>
  <c r="DB277" i="3"/>
  <c r="DB245" i="3"/>
  <c r="BK245" i="3"/>
  <c r="CF245" i="3"/>
  <c r="T167" i="3"/>
  <c r="T212" i="3"/>
  <c r="CF351" i="3"/>
  <c r="BK351" i="3"/>
  <c r="DB351" i="3"/>
  <c r="DB204" i="3"/>
  <c r="CF204" i="3"/>
  <c r="BK204" i="3"/>
  <c r="BK137" i="3"/>
  <c r="DB137" i="3"/>
  <c r="CF137" i="3"/>
  <c r="DB90" i="3"/>
  <c r="CF90" i="3"/>
  <c r="BK90" i="3"/>
  <c r="BK253" i="3"/>
  <c r="DB253" i="3"/>
  <c r="CF253" i="3"/>
  <c r="BK304" i="3"/>
  <c r="CF304" i="3"/>
  <c r="DB304" i="3"/>
  <c r="CF299" i="3"/>
  <c r="DB299" i="3"/>
  <c r="BK299" i="3"/>
  <c r="DB57" i="3"/>
  <c r="CF57" i="3"/>
  <c r="BK57" i="3"/>
  <c r="CF49" i="3"/>
  <c r="DB49" i="3"/>
  <c r="BK49" i="3"/>
  <c r="BK230" i="3"/>
  <c r="DB230" i="3"/>
  <c r="CF230" i="3"/>
  <c r="BK348" i="3"/>
  <c r="DB348" i="3"/>
  <c r="CF348" i="3"/>
  <c r="CF170" i="3"/>
  <c r="BK170" i="3"/>
  <c r="DB170" i="3"/>
  <c r="T205" i="3"/>
  <c r="T165" i="3"/>
  <c r="T293" i="3"/>
  <c r="T280" i="3"/>
  <c r="T185" i="3"/>
  <c r="T82" i="3"/>
  <c r="T192" i="3"/>
  <c r="T252" i="3"/>
  <c r="CF92" i="3"/>
  <c r="DB92" i="3"/>
  <c r="BK92" i="3"/>
  <c r="CF114" i="3"/>
  <c r="DB114" i="3"/>
  <c r="BK114" i="3"/>
  <c r="BK377" i="3"/>
  <c r="CF377" i="3"/>
  <c r="DB377" i="3"/>
  <c r="BK116" i="3"/>
  <c r="DB116" i="3"/>
  <c r="CF116" i="3"/>
  <c r="CF76" i="3"/>
  <c r="BK76" i="3"/>
  <c r="DB76" i="3"/>
  <c r="DB260" i="3"/>
  <c r="BK260" i="3"/>
  <c r="CF260" i="3"/>
  <c r="DB173" i="3"/>
  <c r="CF173" i="3"/>
  <c r="BK173" i="3"/>
  <c r="CF72" i="3"/>
  <c r="DB72" i="3"/>
  <c r="BK72" i="3"/>
  <c r="CF309" i="3"/>
  <c r="BK309" i="3"/>
  <c r="DB309" i="3"/>
  <c r="CF26" i="3"/>
  <c r="BK26" i="3"/>
  <c r="DB26" i="3"/>
  <c r="DB275" i="3"/>
  <c r="CF275" i="3"/>
  <c r="BK275" i="3"/>
  <c r="T239" i="3"/>
  <c r="T174" i="3"/>
  <c r="T342" i="3"/>
  <c r="T105" i="3"/>
  <c r="T187" i="3"/>
  <c r="T307" i="3"/>
  <c r="CF19" i="3"/>
  <c r="BK19" i="3"/>
  <c r="AP19" i="3"/>
  <c r="T372" i="3"/>
  <c r="T244" i="3"/>
  <c r="T323" i="3"/>
  <c r="T360" i="3"/>
  <c r="T292" i="3"/>
  <c r="T358" i="3"/>
  <c r="T221" i="3"/>
  <c r="T345" i="3"/>
  <c r="BK202" i="3"/>
  <c r="CF202" i="3"/>
  <c r="DB202" i="3"/>
  <c r="DB320" i="3"/>
  <c r="BK320" i="3"/>
  <c r="CF320" i="3"/>
  <c r="BK91" i="3"/>
  <c r="CF91" i="3"/>
  <c r="DB91" i="3"/>
  <c r="BK163" i="3"/>
  <c r="DB163" i="3"/>
  <c r="CF163" i="3"/>
  <c r="CF109" i="3"/>
  <c r="DB109" i="3"/>
  <c r="BK109" i="3"/>
  <c r="CF67" i="3"/>
  <c r="BK67" i="3"/>
  <c r="DB67" i="3"/>
  <c r="BK336" i="3"/>
  <c r="CF336" i="3"/>
  <c r="DB336" i="3"/>
  <c r="DB179" i="3"/>
  <c r="BK179" i="3"/>
  <c r="CF179" i="3"/>
  <c r="BK315" i="3"/>
  <c r="DB315" i="3"/>
  <c r="CF315" i="3"/>
  <c r="BK269" i="3"/>
  <c r="DB269" i="3"/>
  <c r="CF269" i="3"/>
  <c r="DB98" i="3"/>
  <c r="BK98" i="3"/>
  <c r="CF98" i="3"/>
  <c r="CF190" i="3"/>
  <c r="DB190" i="3"/>
  <c r="BK190" i="3"/>
  <c r="BK128" i="3"/>
  <c r="DB128" i="3"/>
  <c r="CF128" i="3"/>
  <c r="BK219" i="3"/>
  <c r="DB219" i="3"/>
  <c r="CF219" i="3"/>
  <c r="BK65" i="3"/>
  <c r="CF65" i="3"/>
  <c r="DB65" i="3"/>
  <c r="BK371" i="3"/>
  <c r="CF371" i="3"/>
  <c r="DB371" i="3"/>
  <c r="CF93" i="3"/>
  <c r="BK93" i="3"/>
  <c r="DB93" i="3"/>
  <c r="DB374" i="3"/>
  <c r="BK374" i="3"/>
  <c r="CF374" i="3"/>
  <c r="DB133" i="3"/>
  <c r="BK133" i="3"/>
  <c r="CF133" i="3"/>
  <c r="DB56" i="3"/>
  <c r="BK56" i="3"/>
  <c r="CF56" i="3"/>
  <c r="DB188" i="3"/>
  <c r="BK188" i="3"/>
  <c r="CF188" i="3"/>
  <c r="DB301" i="3"/>
  <c r="CF301" i="3"/>
  <c r="BK301" i="3"/>
  <c r="DB78" i="3"/>
  <c r="BK78" i="3"/>
  <c r="CF78" i="3"/>
  <c r="CF210" i="3"/>
  <c r="BK210" i="3"/>
  <c r="DB210" i="3"/>
  <c r="BK302" i="3"/>
  <c r="CF302" i="3"/>
  <c r="DB302" i="3"/>
  <c r="BK152" i="3"/>
  <c r="DB152" i="3"/>
  <c r="CF152" i="3"/>
  <c r="CF266" i="3"/>
  <c r="BK266" i="3"/>
  <c r="DB266" i="3"/>
  <c r="BK289" i="3"/>
  <c r="CF289" i="3"/>
  <c r="DB289" i="3"/>
  <c r="CF165" i="3"/>
  <c r="DB165" i="3"/>
  <c r="BK165" i="3"/>
  <c r="DB327" i="3"/>
  <c r="BK327" i="3"/>
  <c r="CF327" i="3"/>
  <c r="BK127" i="3"/>
  <c r="CF127" i="3"/>
  <c r="DB127" i="3"/>
  <c r="BK376" i="3"/>
  <c r="CF376" i="3"/>
  <c r="DB376" i="3"/>
  <c r="CF284" i="3"/>
  <c r="DB284" i="3"/>
  <c r="BK284" i="3"/>
  <c r="BK223" i="3"/>
  <c r="DB223" i="3"/>
  <c r="CF223" i="3"/>
  <c r="BK39" i="3"/>
  <c r="CF39" i="3"/>
  <c r="DB39" i="3"/>
  <c r="CF181" i="3"/>
  <c r="DB181" i="3"/>
  <c r="BK181" i="3"/>
  <c r="DB122" i="3"/>
  <c r="BK122" i="3"/>
  <c r="CF122" i="3"/>
  <c r="BK44" i="3"/>
  <c r="DB44" i="3"/>
  <c r="CF44" i="3"/>
  <c r="DB161" i="3"/>
  <c r="BK161" i="3"/>
  <c r="CF161" i="3"/>
  <c r="CF305" i="3"/>
  <c r="DB305" i="3"/>
  <c r="BK305" i="3"/>
  <c r="BK329" i="3"/>
  <c r="DB329" i="3"/>
  <c r="CF329" i="3"/>
  <c r="BK274" i="3"/>
  <c r="CF274" i="3"/>
  <c r="DB274" i="3"/>
  <c r="CF43" i="3"/>
  <c r="BK43" i="3"/>
  <c r="DB43" i="3"/>
  <c r="T199" i="3"/>
  <c r="T318" i="3"/>
  <c r="T336" i="3"/>
  <c r="T359" i="3"/>
  <c r="T73" i="3"/>
  <c r="T189" i="3"/>
  <c r="T46" i="3"/>
  <c r="T218" i="3"/>
  <c r="T60" i="3"/>
  <c r="T92" i="3"/>
  <c r="T53" i="3"/>
  <c r="T327" i="3"/>
  <c r="T297" i="3"/>
  <c r="T344" i="3"/>
  <c r="AQ72" i="3"/>
  <c r="AQ171" i="3"/>
  <c r="AQ363" i="3"/>
  <c r="AQ300" i="3"/>
  <c r="AQ333" i="3"/>
  <c r="AQ207" i="3"/>
  <c r="AQ204" i="3"/>
  <c r="AQ343" i="3"/>
  <c r="AQ312" i="3"/>
  <c r="AQ307" i="3"/>
  <c r="AQ337" i="3"/>
  <c r="AQ178" i="3"/>
  <c r="AQ278" i="3"/>
  <c r="V11" i="3"/>
  <c r="AQ209" i="3"/>
  <c r="AQ123" i="3"/>
  <c r="AQ146" i="3"/>
  <c r="AQ32" i="3"/>
  <c r="AQ325" i="3"/>
  <c r="AQ295" i="3"/>
  <c r="AQ320" i="3"/>
  <c r="AQ130" i="3"/>
  <c r="AQ334" i="3"/>
  <c r="AQ251" i="3"/>
  <c r="AQ66" i="3"/>
  <c r="AQ342" i="3"/>
  <c r="AQ235" i="3"/>
  <c r="AQ92" i="3"/>
  <c r="AQ155" i="3"/>
  <c r="AQ360" i="3"/>
  <c r="AQ111" i="3"/>
  <c r="AQ336" i="3"/>
  <c r="AQ293" i="3"/>
  <c r="AQ248" i="3"/>
  <c r="AQ355" i="3"/>
  <c r="AQ215" i="3"/>
  <c r="AQ316" i="3"/>
  <c r="AQ179" i="3"/>
  <c r="AQ378" i="3"/>
  <c r="AQ288" i="3"/>
  <c r="AQ153" i="3"/>
  <c r="AQ133" i="3"/>
  <c r="AQ33" i="3"/>
  <c r="AQ97" i="3"/>
  <c r="AQ50" i="3"/>
  <c r="AQ219" i="3"/>
  <c r="AQ210" i="3"/>
  <c r="AQ52" i="3"/>
  <c r="AQ345" i="3"/>
  <c r="AQ289" i="3"/>
  <c r="AQ168" i="3"/>
  <c r="AQ244" i="3"/>
  <c r="AQ275" i="3"/>
  <c r="AQ272" i="3"/>
  <c r="AQ59" i="3"/>
  <c r="AQ346" i="3"/>
  <c r="AQ45" i="3"/>
  <c r="AQ30" i="3"/>
  <c r="AQ145" i="3"/>
  <c r="AQ265" i="3"/>
  <c r="AQ76" i="3"/>
  <c r="AQ93" i="3"/>
  <c r="AQ39" i="3"/>
  <c r="AQ227" i="3"/>
  <c r="AQ266" i="3"/>
  <c r="AQ331" i="3"/>
  <c r="AQ256" i="3"/>
  <c r="AQ23" i="3"/>
  <c r="AQ354" i="3"/>
  <c r="AQ253" i="3"/>
  <c r="AQ28" i="3"/>
  <c r="AQ190" i="3"/>
  <c r="AQ362" i="3"/>
  <c r="AQ169" i="3"/>
  <c r="AQ51" i="3"/>
  <c r="AQ250" i="3"/>
  <c r="AQ273" i="3"/>
  <c r="AQ46" i="3"/>
  <c r="AQ377" i="3"/>
  <c r="AQ240" i="3"/>
  <c r="AQ327" i="3"/>
  <c r="AQ124" i="3"/>
  <c r="AQ286" i="3"/>
  <c r="AQ184" i="3"/>
  <c r="AQ232" i="3"/>
  <c r="AQ29" i="3"/>
  <c r="AQ91" i="3"/>
  <c r="AQ68" i="3"/>
  <c r="AQ303" i="3"/>
  <c r="AQ43" i="3"/>
  <c r="AQ259" i="3"/>
  <c r="AQ229" i="3"/>
  <c r="AQ125" i="3"/>
  <c r="AQ380" i="3"/>
  <c r="DC381" i="3" s="1"/>
  <c r="AQ162" i="3"/>
  <c r="AQ163" i="3"/>
  <c r="AQ54" i="3"/>
  <c r="AQ151" i="3"/>
  <c r="AQ117" i="3"/>
  <c r="AQ69" i="3"/>
  <c r="AQ134" i="3"/>
  <c r="AQ137" i="3"/>
  <c r="AQ237" i="3"/>
  <c r="AQ313" i="3"/>
  <c r="AQ40" i="3"/>
  <c r="AQ245" i="3"/>
  <c r="AQ264" i="3"/>
  <c r="AQ41" i="3"/>
  <c r="AQ287" i="3"/>
  <c r="AQ128" i="3"/>
  <c r="AQ95" i="3"/>
  <c r="AQ118" i="3"/>
  <c r="AQ159" i="3"/>
  <c r="AQ157" i="3"/>
  <c r="AQ175" i="3"/>
  <c r="AQ326" i="3"/>
  <c r="AQ366" i="3"/>
  <c r="AQ202" i="3"/>
  <c r="AQ37" i="3"/>
  <c r="AQ359" i="3"/>
  <c r="AQ84" i="3"/>
  <c r="AQ62" i="3"/>
  <c r="AQ180" i="3"/>
  <c r="AQ57" i="3"/>
  <c r="AQ27" i="3"/>
  <c r="AQ42" i="3"/>
  <c r="AQ379" i="3"/>
  <c r="AQ79" i="3"/>
  <c r="AQ329" i="3"/>
  <c r="AQ315" i="3"/>
  <c r="AQ26" i="3"/>
  <c r="AQ314" i="3"/>
  <c r="AQ25" i="3"/>
  <c r="AQ176" i="3"/>
  <c r="AQ102" i="3"/>
  <c r="AQ368" i="3"/>
  <c r="AQ371" i="3"/>
  <c r="AQ156" i="3"/>
  <c r="AQ324" i="3"/>
  <c r="AQ148" i="3"/>
  <c r="AQ75" i="3"/>
  <c r="AQ99" i="3"/>
  <c r="AQ108" i="3"/>
  <c r="AQ299" i="3"/>
  <c r="AQ135" i="3"/>
  <c r="AQ195" i="3"/>
  <c r="AQ189" i="3"/>
  <c r="AQ374" i="3"/>
  <c r="AQ338" i="3"/>
  <c r="AQ85" i="3"/>
  <c r="AQ318" i="3"/>
  <c r="AQ279" i="3"/>
  <c r="AQ106" i="3"/>
  <c r="AQ164" i="3"/>
  <c r="AQ284" i="3"/>
  <c r="AQ77" i="3"/>
  <c r="AQ98" i="3"/>
  <c r="AQ221" i="3"/>
  <c r="AQ214" i="3"/>
  <c r="AQ94" i="3"/>
  <c r="AQ70" i="3"/>
  <c r="AQ353" i="3"/>
  <c r="AQ100" i="3"/>
  <c r="AQ206" i="3"/>
  <c r="AQ224" i="3"/>
  <c r="AQ328" i="3"/>
  <c r="AQ80" i="3"/>
  <c r="AQ281" i="3"/>
  <c r="AQ114" i="3"/>
  <c r="AQ24" i="3"/>
  <c r="AQ21" i="3"/>
  <c r="AQ252" i="3"/>
  <c r="AQ271" i="3"/>
  <c r="AQ348" i="3"/>
  <c r="AQ261" i="3"/>
  <c r="AQ48" i="3"/>
  <c r="AQ375" i="3"/>
  <c r="AQ165" i="3"/>
  <c r="AQ298" i="3"/>
  <c r="AQ64" i="3"/>
  <c r="AQ249" i="3"/>
  <c r="AQ120" i="3"/>
  <c r="AQ49" i="3"/>
  <c r="AQ349" i="3"/>
  <c r="AQ53" i="3"/>
  <c r="AQ230" i="3"/>
  <c r="AQ270" i="3"/>
  <c r="AQ344" i="3"/>
  <c r="AQ201" i="3"/>
  <c r="AQ103" i="3"/>
  <c r="AQ193" i="3"/>
  <c r="AQ96" i="3"/>
  <c r="AQ217" i="3"/>
  <c r="V12" i="3"/>
  <c r="AQ74" i="3"/>
  <c r="AQ88" i="3"/>
  <c r="AQ140" i="3"/>
  <c r="AQ322" i="3"/>
  <c r="AQ365" i="3"/>
  <c r="AQ218" i="3"/>
  <c r="AQ142" i="3"/>
  <c r="AQ136" i="3"/>
  <c r="AQ276" i="3"/>
  <c r="AQ186" i="3"/>
  <c r="AQ241" i="3"/>
  <c r="AQ167" i="3"/>
  <c r="AQ194" i="3"/>
  <c r="AQ154" i="3"/>
  <c r="AQ198" i="3"/>
  <c r="AQ226" i="3"/>
  <c r="AQ187" i="3"/>
  <c r="AQ86" i="3"/>
  <c r="AQ150" i="3"/>
  <c r="AQ213" i="3"/>
  <c r="AQ132" i="3"/>
  <c r="AQ177" i="3"/>
  <c r="AQ149" i="3"/>
  <c r="AQ350" i="3"/>
  <c r="AQ147" i="3"/>
  <c r="AQ257" i="3"/>
  <c r="AQ36" i="3"/>
  <c r="AQ205" i="3"/>
  <c r="AQ139" i="3"/>
  <c r="AQ101" i="3"/>
  <c r="AQ373" i="3"/>
  <c r="AQ115" i="3"/>
  <c r="AQ129" i="3"/>
  <c r="AQ192" i="3"/>
  <c r="AQ306" i="3"/>
  <c r="AQ172" i="3"/>
  <c r="AQ78" i="3"/>
  <c r="AQ141" i="3"/>
  <c r="AQ20" i="3"/>
  <c r="AQ258" i="3"/>
  <c r="AQ34" i="3"/>
  <c r="AQ243" i="3"/>
  <c r="AQ122" i="3"/>
  <c r="AQ71" i="3"/>
  <c r="AQ311" i="3"/>
  <c r="AQ61" i="3"/>
  <c r="AQ269" i="3"/>
  <c r="AQ304" i="3"/>
  <c r="AQ87" i="3"/>
  <c r="AQ283" i="3"/>
  <c r="AQ126" i="3"/>
  <c r="AQ367" i="3"/>
  <c r="AQ231" i="3"/>
  <c r="AQ82" i="3"/>
  <c r="AQ216" i="3"/>
  <c r="AQ340" i="3"/>
  <c r="AQ200" i="3"/>
  <c r="AQ246" i="3"/>
  <c r="AQ310" i="3"/>
  <c r="AQ197" i="3"/>
  <c r="AQ60" i="3"/>
  <c r="AQ347" i="3"/>
  <c r="AQ105" i="3"/>
  <c r="AQ335" i="3"/>
  <c r="AQ301" i="3"/>
  <c r="AQ160" i="3"/>
  <c r="AQ161" i="3"/>
  <c r="AQ332" i="3"/>
  <c r="AQ144" i="3"/>
  <c r="AQ358" i="3"/>
  <c r="AQ63" i="3"/>
  <c r="AQ56" i="3"/>
  <c r="AQ317" i="3"/>
  <c r="AQ110" i="3"/>
  <c r="AQ31" i="3"/>
  <c r="AQ277" i="3"/>
  <c r="AQ309" i="3"/>
  <c r="AQ44" i="3"/>
  <c r="AQ238" i="3"/>
  <c r="AQ222" i="3"/>
  <c r="AQ107" i="3"/>
  <c r="AQ341" i="3"/>
  <c r="AQ370" i="3"/>
  <c r="AQ112" i="3"/>
  <c r="AQ242" i="3"/>
  <c r="AQ185" i="3"/>
  <c r="AQ35" i="3"/>
  <c r="AQ81" i="3"/>
  <c r="AQ268" i="3"/>
  <c r="AQ119" i="3"/>
  <c r="AQ181" i="3"/>
  <c r="AQ291" i="3"/>
  <c r="AQ199" i="3"/>
  <c r="AQ372" i="3"/>
  <c r="AQ294" i="3"/>
  <c r="AQ296" i="3"/>
  <c r="AQ138" i="3"/>
  <c r="AQ152" i="3"/>
  <c r="AQ321" i="3"/>
  <c r="AQ65" i="3"/>
  <c r="AQ220" i="3"/>
  <c r="AQ116" i="3"/>
  <c r="AQ282" i="3"/>
  <c r="AQ158" i="3"/>
  <c r="AQ352" i="3"/>
  <c r="AQ297" i="3"/>
  <c r="AQ173" i="3"/>
  <c r="AQ262" i="3"/>
  <c r="AQ255" i="3"/>
  <c r="AQ260" i="3"/>
  <c r="AQ183" i="3"/>
  <c r="AQ319" i="3"/>
  <c r="AQ113" i="3"/>
  <c r="AQ212" i="3"/>
  <c r="AQ38" i="3"/>
  <c r="AQ280" i="3"/>
  <c r="AQ236" i="3"/>
  <c r="AQ357" i="3"/>
  <c r="AQ191" i="3"/>
  <c r="AQ166" i="3"/>
  <c r="AQ330" i="3"/>
  <c r="AQ228" i="3"/>
  <c r="AQ290" i="3"/>
  <c r="AQ22" i="3"/>
  <c r="AQ247" i="3"/>
  <c r="AQ351" i="3"/>
  <c r="AQ131" i="3"/>
  <c r="AQ83" i="3"/>
  <c r="AQ208" i="3"/>
  <c r="AQ225" i="3"/>
  <c r="AQ58" i="3"/>
  <c r="AQ356" i="3"/>
  <c r="AQ361" i="3"/>
  <c r="AQ90" i="3"/>
  <c r="AQ47" i="3"/>
  <c r="AQ109" i="3"/>
  <c r="AQ188" i="3"/>
  <c r="AQ302" i="3"/>
  <c r="AQ182" i="3"/>
  <c r="AQ55" i="3"/>
  <c r="AQ308" i="3"/>
  <c r="AQ292" i="3"/>
  <c r="AQ203" i="3"/>
  <c r="AQ239" i="3"/>
  <c r="AQ364" i="3"/>
  <c r="AQ73" i="3"/>
  <c r="AQ104" i="3"/>
  <c r="AQ376" i="3"/>
  <c r="AQ67" i="3"/>
  <c r="AQ285" i="3"/>
  <c r="AQ323" i="3"/>
  <c r="AQ211" i="3"/>
  <c r="AQ143" i="3"/>
  <c r="AQ263" i="3"/>
  <c r="AQ127" i="3"/>
  <c r="AQ254" i="3"/>
  <c r="AQ339" i="3"/>
  <c r="AQ267" i="3"/>
  <c r="AQ369" i="3"/>
  <c r="AQ89" i="3"/>
  <c r="AQ223" i="3"/>
  <c r="AQ305" i="3"/>
  <c r="AQ233" i="3"/>
  <c r="AQ274" i="3"/>
  <c r="AQ170" i="3"/>
  <c r="AQ196" i="3"/>
  <c r="AQ121" i="3"/>
  <c r="AQ174" i="3"/>
  <c r="AQ234" i="3"/>
  <c r="T335" i="3"/>
  <c r="T100" i="3"/>
  <c r="T349" i="3"/>
  <c r="T127" i="3"/>
  <c r="T65" i="3"/>
  <c r="T324" i="3"/>
  <c r="T78" i="3"/>
  <c r="T170" i="3"/>
  <c r="T143" i="3"/>
  <c r="T154" i="3"/>
  <c r="T236" i="3"/>
  <c r="T274" i="3"/>
  <c r="T304" i="3"/>
  <c r="T320" i="3"/>
  <c r="T32" i="3"/>
  <c r="T364" i="3"/>
  <c r="T223" i="3"/>
  <c r="T176" i="3"/>
  <c r="T35" i="3"/>
  <c r="T58" i="3"/>
  <c r="T80" i="3"/>
  <c r="AR95" i="3"/>
  <c r="AR142" i="3"/>
  <c r="AR177" i="3"/>
  <c r="AR146" i="3"/>
  <c r="W12" i="3"/>
  <c r="AR299" i="3"/>
  <c r="AR168" i="3"/>
  <c r="AR280" i="3"/>
  <c r="AR334" i="3"/>
  <c r="AR206" i="3"/>
  <c r="AR86" i="3"/>
  <c r="AR67" i="3"/>
  <c r="AR267" i="3"/>
  <c r="AR93" i="3"/>
  <c r="AR77" i="3"/>
  <c r="AR97" i="3"/>
  <c r="AR42" i="3"/>
  <c r="AR213" i="3"/>
  <c r="AR156" i="3"/>
  <c r="AR139" i="3"/>
  <c r="AR244" i="3"/>
  <c r="AR203" i="3"/>
  <c r="AR312" i="3"/>
  <c r="AR320" i="3"/>
  <c r="AR265" i="3"/>
  <c r="AR296" i="3"/>
  <c r="AR321" i="3"/>
  <c r="AR258" i="3"/>
  <c r="AR269" i="3"/>
  <c r="AR230" i="3"/>
  <c r="AR302" i="3"/>
  <c r="AR330" i="3"/>
  <c r="AR112" i="3"/>
  <c r="AR273" i="3"/>
  <c r="AR192" i="3"/>
  <c r="AR327" i="3"/>
  <c r="AR309" i="3"/>
  <c r="AR336" i="3"/>
  <c r="AR71" i="3"/>
  <c r="AR197" i="3"/>
  <c r="AR247" i="3"/>
  <c r="AR357" i="3"/>
  <c r="AR96" i="3"/>
  <c r="AR366" i="3"/>
  <c r="AR209" i="3"/>
  <c r="AR44" i="3"/>
  <c r="AR149" i="3"/>
  <c r="AR176" i="3"/>
  <c r="AR99" i="3"/>
  <c r="AR376" i="3"/>
  <c r="AR343" i="3"/>
  <c r="AR339" i="3"/>
  <c r="AR351" i="3"/>
  <c r="AR199" i="3"/>
  <c r="AR141" i="3"/>
  <c r="AR284" i="3"/>
  <c r="AR84" i="3"/>
  <c r="AR218" i="3"/>
  <c r="AR255" i="3"/>
  <c r="AR148" i="3"/>
  <c r="AR346" i="3"/>
  <c r="AR74" i="3"/>
  <c r="AR144" i="3"/>
  <c r="AR259" i="3"/>
  <c r="AR123" i="3"/>
  <c r="AR208" i="3"/>
  <c r="AR290" i="3"/>
  <c r="AR20" i="3"/>
  <c r="AR292" i="3"/>
  <c r="AR331" i="3"/>
  <c r="AR249" i="3"/>
  <c r="AR145" i="3"/>
  <c r="AR254" i="3"/>
  <c r="AR239" i="3"/>
  <c r="AR234" i="3"/>
  <c r="AR262" i="3"/>
  <c r="AR373" i="3"/>
  <c r="AR160" i="3"/>
  <c r="AR76" i="3"/>
  <c r="AR66" i="3"/>
  <c r="AR46" i="3"/>
  <c r="AR124" i="3"/>
  <c r="AR317" i="3"/>
  <c r="AR89" i="3"/>
  <c r="AR191" i="3"/>
  <c r="AR151" i="3"/>
  <c r="AR277" i="3"/>
  <c r="AR28" i="3"/>
  <c r="AR187" i="3"/>
  <c r="AR184" i="3"/>
  <c r="AR121" i="3"/>
  <c r="AR223" i="3"/>
  <c r="AR337" i="3"/>
  <c r="AR314" i="3"/>
  <c r="AR310" i="3"/>
  <c r="AR354" i="3"/>
  <c r="AR356" i="3"/>
  <c r="AR47" i="3"/>
  <c r="AR235" i="3"/>
  <c r="AR360" i="3"/>
  <c r="AR252" i="3"/>
  <c r="AR188" i="3"/>
  <c r="AR240" i="3"/>
  <c r="AR78" i="3"/>
  <c r="AR214" i="3"/>
  <c r="AR181" i="3"/>
  <c r="AR107" i="3"/>
  <c r="AR261" i="3"/>
  <c r="AR167" i="3"/>
  <c r="AR94" i="3"/>
  <c r="AR241" i="3"/>
  <c r="AR233" i="3"/>
  <c r="AR271" i="3"/>
  <c r="AR170" i="3"/>
  <c r="AR231" i="3"/>
  <c r="AR175" i="3"/>
  <c r="AR113" i="3"/>
  <c r="AR275" i="3"/>
  <c r="AR38" i="3"/>
  <c r="AR358" i="3"/>
  <c r="AR37" i="3"/>
  <c r="AR161" i="3"/>
  <c r="AR114" i="3"/>
  <c r="AR129" i="3"/>
  <c r="AR108" i="3"/>
  <c r="AR162" i="3"/>
  <c r="AR319" i="3"/>
  <c r="AR79" i="3"/>
  <c r="AR362" i="3"/>
  <c r="AR237" i="3"/>
  <c r="AR34" i="3"/>
  <c r="AR375" i="3"/>
  <c r="AR104" i="3"/>
  <c r="AR172" i="3"/>
  <c r="AR287" i="3"/>
  <c r="AR301" i="3"/>
  <c r="AR272" i="3"/>
  <c r="AR329" i="3"/>
  <c r="AR193" i="3"/>
  <c r="AR338" i="3"/>
  <c r="AR378" i="3"/>
  <c r="AR179" i="3"/>
  <c r="AR174" i="3"/>
  <c r="AR64" i="3"/>
  <c r="AR306" i="3"/>
  <c r="AR135" i="3"/>
  <c r="AR322" i="3"/>
  <c r="AR368" i="3"/>
  <c r="AR352" i="3"/>
  <c r="AR307" i="3"/>
  <c r="AR65" i="3"/>
  <c r="AR154" i="3"/>
  <c r="AR126" i="3"/>
  <c r="AR101" i="3"/>
  <c r="AR216" i="3"/>
  <c r="AR50" i="3"/>
  <c r="AR212" i="3"/>
  <c r="AR163" i="3"/>
  <c r="W11" i="3"/>
  <c r="AR35" i="3"/>
  <c r="AR32" i="3"/>
  <c r="AR243" i="3"/>
  <c r="AR39" i="3"/>
  <c r="AR289" i="3"/>
  <c r="AR158" i="3"/>
  <c r="AR353" i="3"/>
  <c r="AR374" i="3"/>
  <c r="AR238" i="3"/>
  <c r="AR186" i="3"/>
  <c r="AR61" i="3"/>
  <c r="AR295" i="3"/>
  <c r="AR111" i="3"/>
  <c r="AR131" i="3"/>
  <c r="AR171" i="3"/>
  <c r="AR332" i="3"/>
  <c r="AR119" i="3"/>
  <c r="AR225" i="3"/>
  <c r="AR23" i="3"/>
  <c r="AR21" i="3"/>
  <c r="AR116" i="3"/>
  <c r="AR62" i="3"/>
  <c r="AR379" i="3"/>
  <c r="AR130" i="3"/>
  <c r="AR276" i="3"/>
  <c r="AR134" i="3"/>
  <c r="AR31" i="3"/>
  <c r="AR363" i="3"/>
  <c r="AR122" i="3"/>
  <c r="AR103" i="3"/>
  <c r="AR323" i="3"/>
  <c r="AR155" i="3"/>
  <c r="AR211" i="3"/>
  <c r="AR380" i="3"/>
  <c r="DD381" i="3" s="1"/>
  <c r="AR198" i="3"/>
  <c r="AR110" i="3"/>
  <c r="AR109" i="3"/>
  <c r="AR127" i="3"/>
  <c r="AR169" i="3"/>
  <c r="AR260" i="3"/>
  <c r="AR369" i="3"/>
  <c r="AR173" i="3"/>
  <c r="AR49" i="3"/>
  <c r="AR274" i="3"/>
  <c r="AR266" i="3"/>
  <c r="AR207" i="3"/>
  <c r="AR100" i="3"/>
  <c r="AR297" i="3"/>
  <c r="AR82" i="3"/>
  <c r="AR118" i="3"/>
  <c r="AR365" i="3"/>
  <c r="AR117" i="3"/>
  <c r="AR305" i="3"/>
  <c r="AR372" i="3"/>
  <c r="AR370" i="3"/>
  <c r="AR180" i="3"/>
  <c r="AR140" i="3"/>
  <c r="AR48" i="3"/>
  <c r="AR157" i="3"/>
  <c r="AR217" i="3"/>
  <c r="AR105" i="3"/>
  <c r="AR245" i="3"/>
  <c r="AR345" i="3"/>
  <c r="AR294" i="3"/>
  <c r="AR54" i="3"/>
  <c r="AR361" i="3"/>
  <c r="AR367" i="3"/>
  <c r="AR229" i="3"/>
  <c r="AR264" i="3"/>
  <c r="AR293" i="3"/>
  <c r="AR26" i="3"/>
  <c r="AR115" i="3"/>
  <c r="AR201" i="3"/>
  <c r="AR200" i="3"/>
  <c r="AR196" i="3"/>
  <c r="AR194" i="3"/>
  <c r="AR137" i="3"/>
  <c r="AR90" i="3"/>
  <c r="AR325" i="3"/>
  <c r="AR300" i="3"/>
  <c r="AR59" i="3"/>
  <c r="AR202" i="3"/>
  <c r="AR248" i="3"/>
  <c r="AR125" i="3"/>
  <c r="AR159" i="3"/>
  <c r="AR257" i="3"/>
  <c r="AR281" i="3"/>
  <c r="AR27" i="3"/>
  <c r="AR270" i="3"/>
  <c r="AR88" i="3"/>
  <c r="AR128" i="3"/>
  <c r="AR80" i="3"/>
  <c r="AR308" i="3"/>
  <c r="AR51" i="3"/>
  <c r="AR256" i="3"/>
  <c r="AR333" i="3"/>
  <c r="AR205" i="3"/>
  <c r="AR150" i="3"/>
  <c r="AR298" i="3"/>
  <c r="AR326" i="3"/>
  <c r="AR102" i="3"/>
  <c r="AR242" i="3"/>
  <c r="AR120" i="3"/>
  <c r="AR219" i="3"/>
  <c r="AR349" i="3"/>
  <c r="AR227" i="3"/>
  <c r="AR315" i="3"/>
  <c r="AR303" i="3"/>
  <c r="AR313" i="3"/>
  <c r="AR164" i="3"/>
  <c r="AR81" i="3"/>
  <c r="AR342" i="3"/>
  <c r="AR324" i="3"/>
  <c r="AR60" i="3"/>
  <c r="AR136" i="3"/>
  <c r="AR25" i="3"/>
  <c r="AR106" i="3"/>
  <c r="AR182" i="3"/>
  <c r="AR69" i="3"/>
  <c r="AR41" i="3"/>
  <c r="AR147" i="3"/>
  <c r="AR285" i="3"/>
  <c r="AR210" i="3"/>
  <c r="AR304" i="3"/>
  <c r="AR359" i="3"/>
  <c r="AR348" i="3"/>
  <c r="AR153" i="3"/>
  <c r="AR72" i="3"/>
  <c r="AR291" i="3"/>
  <c r="AR43" i="3"/>
  <c r="AR355" i="3"/>
  <c r="AR166" i="3"/>
  <c r="AR138" i="3"/>
  <c r="AR246" i="3"/>
  <c r="AR52" i="3"/>
  <c r="AR57" i="3"/>
  <c r="AR286" i="3"/>
  <c r="AR22" i="3"/>
  <c r="AR195" i="3"/>
  <c r="AR85" i="3"/>
  <c r="AR63" i="3"/>
  <c r="AR283" i="3"/>
  <c r="AR253" i="3"/>
  <c r="AR316" i="3"/>
  <c r="AR132" i="3"/>
  <c r="AR224" i="3"/>
  <c r="AR55" i="3"/>
  <c r="AR232" i="3"/>
  <c r="AR152" i="3"/>
  <c r="AR364" i="3"/>
  <c r="AR190" i="3"/>
  <c r="AR236" i="3"/>
  <c r="AR73" i="3"/>
  <c r="AR87" i="3"/>
  <c r="AR33" i="3"/>
  <c r="AR226" i="3"/>
  <c r="AR91" i="3"/>
  <c r="AR29" i="3"/>
  <c r="AR268" i="3"/>
  <c r="AR143" i="3"/>
  <c r="AR344" i="3"/>
  <c r="AR377" i="3"/>
  <c r="AR221" i="3"/>
  <c r="AR178" i="3"/>
  <c r="AR70" i="3"/>
  <c r="AR30" i="3"/>
  <c r="AR328" i="3"/>
  <c r="AR335" i="3"/>
  <c r="AR68" i="3"/>
  <c r="AR228" i="3"/>
  <c r="AR350" i="3"/>
  <c r="AR58" i="3"/>
  <c r="AR98" i="3"/>
  <c r="AR189" i="3"/>
  <c r="AR83" i="3"/>
  <c r="AR215" i="3"/>
  <c r="AR288" i="3"/>
  <c r="AR250" i="3"/>
  <c r="AR311" i="3"/>
  <c r="AR341" i="3"/>
  <c r="AR183" i="3"/>
  <c r="AR53" i="3"/>
  <c r="AR222" i="3"/>
  <c r="AR36" i="3"/>
  <c r="AR185" i="3"/>
  <c r="AR340" i="3"/>
  <c r="AR263" i="3"/>
  <c r="AR279" i="3"/>
  <c r="AR220" i="3"/>
  <c r="AR347" i="3"/>
  <c r="AR165" i="3"/>
  <c r="K10" i="2" a="1"/>
  <c r="AR56" i="3"/>
  <c r="AR45" i="3"/>
  <c r="AR282" i="3"/>
  <c r="AR133" i="3"/>
  <c r="AR251" i="3"/>
  <c r="AR371" i="3"/>
  <c r="AR278" i="3"/>
  <c r="AR318" i="3"/>
  <c r="AR204" i="3"/>
  <c r="AR92" i="3"/>
  <c r="AR24" i="3"/>
  <c r="AR75" i="3"/>
  <c r="AR40" i="3"/>
  <c r="DD19" i="3"/>
  <c r="W19" i="3"/>
  <c r="J10" i="2" a="1"/>
  <c r="U38" i="12"/>
  <c r="U35" i="12"/>
  <c r="U37" i="12" s="1"/>
  <c r="F21" i="3"/>
  <c r="AA21" i="3" s="1"/>
  <c r="AV22" i="3" s="1"/>
  <c r="BQ22" i="3" s="1"/>
  <c r="CN21" i="3"/>
  <c r="G21" i="3" s="1"/>
  <c r="AB21" i="3" s="1"/>
  <c r="AW22" i="3" s="1"/>
  <c r="BR22" i="3" s="1"/>
  <c r="U270" i="3" l="1"/>
  <c r="U305" i="3"/>
  <c r="U122" i="3"/>
  <c r="U188" i="3"/>
  <c r="U186" i="3"/>
  <c r="U71" i="3"/>
  <c r="U346" i="3"/>
  <c r="U223" i="3"/>
  <c r="U152" i="3"/>
  <c r="U269" i="3"/>
  <c r="U275" i="3"/>
  <c r="U364" i="3"/>
  <c r="U93" i="3"/>
  <c r="U258" i="3"/>
  <c r="U151" i="3"/>
  <c r="U203" i="3"/>
  <c r="U351" i="3"/>
  <c r="U277" i="3"/>
  <c r="U110" i="3"/>
  <c r="U198" i="3"/>
  <c r="U283" i="3"/>
  <c r="U153" i="3"/>
  <c r="U69" i="3"/>
  <c r="U135" i="3"/>
  <c r="U59" i="3"/>
  <c r="U183" i="3"/>
  <c r="U330" i="3"/>
  <c r="U222" i="3"/>
  <c r="U254" i="3"/>
  <c r="U128" i="3"/>
  <c r="U204" i="3"/>
  <c r="U264" i="3"/>
  <c r="U334" i="3"/>
  <c r="U193" i="3"/>
  <c r="U314" i="3"/>
  <c r="U319" i="3"/>
  <c r="U22" i="3"/>
  <c r="U187" i="3"/>
  <c r="U124" i="3"/>
  <c r="U21" i="3"/>
  <c r="U120" i="3"/>
  <c r="U271" i="3"/>
  <c r="U293" i="3"/>
  <c r="U46" i="3"/>
  <c r="U233" i="3"/>
  <c r="U215" i="3"/>
  <c r="U370" i="3"/>
  <c r="U329" i="3"/>
  <c r="U181" i="3"/>
  <c r="U315" i="3"/>
  <c r="U202" i="3"/>
  <c r="U114" i="3"/>
  <c r="U348" i="3"/>
  <c r="U137" i="3"/>
  <c r="U241" i="3"/>
  <c r="U318" i="3"/>
  <c r="U331" i="3"/>
  <c r="U231" i="3"/>
  <c r="U168" i="3"/>
  <c r="U24" i="3"/>
  <c r="U209" i="3"/>
  <c r="U126" i="3"/>
  <c r="U66" i="3"/>
  <c r="U356" i="3"/>
  <c r="U307" i="3"/>
  <c r="U267" i="3"/>
  <c r="U169" i="3"/>
  <c r="U68" i="3"/>
  <c r="U214" i="3"/>
  <c r="U360" i="3"/>
  <c r="U225" i="3"/>
  <c r="U166" i="3"/>
  <c r="U265" i="3"/>
  <c r="U292" i="3"/>
  <c r="U338" i="3"/>
  <c r="U366" i="3"/>
  <c r="U359" i="3"/>
  <c r="U227" i="3"/>
  <c r="U243" i="3"/>
  <c r="U322" i="3"/>
  <c r="U285" i="3"/>
  <c r="U195" i="3"/>
  <c r="U85" i="3"/>
  <c r="U179" i="3"/>
  <c r="U260" i="3"/>
  <c r="U92" i="3"/>
  <c r="U230" i="3"/>
  <c r="U245" i="3"/>
  <c r="U150" i="3"/>
  <c r="U158" i="3"/>
  <c r="U246" i="3"/>
  <c r="U280" i="3"/>
  <c r="U247" i="3"/>
  <c r="U105" i="3"/>
  <c r="U77" i="3"/>
  <c r="U148" i="3"/>
  <c r="U41" i="3"/>
  <c r="U140" i="3"/>
  <c r="U47" i="3"/>
  <c r="U58" i="3"/>
  <c r="U341" i="3"/>
  <c r="U278" i="3"/>
  <c r="U40" i="3"/>
  <c r="U291" i="3"/>
  <c r="U256" i="3"/>
  <c r="U358" i="3"/>
  <c r="U31" i="3"/>
  <c r="U178" i="3"/>
  <c r="U239" i="3"/>
  <c r="U295" i="3"/>
  <c r="U311" i="3"/>
  <c r="U164" i="3"/>
  <c r="U36" i="3"/>
  <c r="U369" i="3"/>
  <c r="U62" i="3"/>
  <c r="U192" i="3"/>
  <c r="U337" i="3"/>
  <c r="U352" i="3"/>
  <c r="U130" i="3"/>
  <c r="U249" i="3"/>
  <c r="U106" i="3"/>
  <c r="U289" i="3"/>
  <c r="U25" i="3"/>
  <c r="U26" i="3"/>
  <c r="U284" i="3"/>
  <c r="U139" i="3"/>
  <c r="U240" i="3"/>
  <c r="U136" i="3"/>
  <c r="U176" i="3"/>
  <c r="U61" i="3"/>
  <c r="U310" i="3"/>
  <c r="U42" i="3"/>
  <c r="U30" i="3"/>
  <c r="U261" i="3"/>
  <c r="U309" i="3"/>
  <c r="U374" i="3"/>
  <c r="U320" i="3"/>
  <c r="U70" i="3"/>
  <c r="U236" i="3"/>
  <c r="U167" i="3"/>
  <c r="U340" i="3"/>
  <c r="U282" i="3"/>
  <c r="U141" i="3"/>
  <c r="U208" i="3"/>
  <c r="U143" i="3"/>
  <c r="U147" i="3"/>
  <c r="U100" i="3"/>
  <c r="U48" i="3"/>
  <c r="U344" i="3"/>
  <c r="U217" i="3"/>
  <c r="U296" i="3"/>
  <c r="U89" i="3"/>
  <c r="U184" i="3"/>
  <c r="U353" i="3"/>
  <c r="U115" i="3"/>
  <c r="U304" i="3"/>
  <c r="U134" i="3"/>
  <c r="U180" i="3"/>
  <c r="U96" i="3"/>
  <c r="U144" i="3"/>
  <c r="U83" i="3"/>
  <c r="U185" i="3"/>
  <c r="U212" i="3"/>
  <c r="U38" i="3"/>
  <c r="U91" i="3"/>
  <c r="U332" i="3"/>
  <c r="U316" i="3"/>
  <c r="U257" i="3"/>
  <c r="U149" i="3"/>
  <c r="U43" i="3"/>
  <c r="U266" i="3"/>
  <c r="U72" i="3"/>
  <c r="U207" i="3"/>
  <c r="DC48" i="3"/>
  <c r="CG48" i="3"/>
  <c r="BL48" i="3"/>
  <c r="BL283" i="3"/>
  <c r="CG283" i="3"/>
  <c r="DC283" i="3"/>
  <c r="DC64" i="3"/>
  <c r="CG64" i="3"/>
  <c r="BL64" i="3"/>
  <c r="DC374" i="3"/>
  <c r="BL374" i="3"/>
  <c r="CG374" i="3"/>
  <c r="BL54" i="3"/>
  <c r="CG54" i="3"/>
  <c r="DC54" i="3"/>
  <c r="DC136" i="3"/>
  <c r="BL136" i="3"/>
  <c r="CG136" i="3"/>
  <c r="CG41" i="3"/>
  <c r="BL41" i="3"/>
  <c r="DC41" i="3"/>
  <c r="DC363" i="3"/>
  <c r="CG363" i="3"/>
  <c r="BL363" i="3"/>
  <c r="CG154" i="3"/>
  <c r="DC154" i="3"/>
  <c r="BL154" i="3"/>
  <c r="DC313" i="3"/>
  <c r="CG313" i="3"/>
  <c r="BL313" i="3"/>
  <c r="DC268" i="3"/>
  <c r="CG268" i="3"/>
  <c r="BL268" i="3"/>
  <c r="DC293" i="3"/>
  <c r="CG293" i="3"/>
  <c r="BL293" i="3"/>
  <c r="CG352" i="3"/>
  <c r="DC352" i="3"/>
  <c r="BL352" i="3"/>
  <c r="CG261" i="3"/>
  <c r="DC261" i="3"/>
  <c r="BL261" i="3"/>
  <c r="DC373" i="3"/>
  <c r="CG373" i="3"/>
  <c r="BL373" i="3"/>
  <c r="DC45" i="3"/>
  <c r="CG45" i="3"/>
  <c r="BL45" i="3"/>
  <c r="CG348" i="3"/>
  <c r="DC348" i="3"/>
  <c r="BL348" i="3"/>
  <c r="BL62" i="3"/>
  <c r="CG62" i="3"/>
  <c r="DC62" i="3"/>
  <c r="CG102" i="3"/>
  <c r="DC102" i="3"/>
  <c r="V102" i="3" s="1"/>
  <c r="BL102" i="3"/>
  <c r="DC155" i="3"/>
  <c r="BL155" i="3"/>
  <c r="CG155" i="3"/>
  <c r="CG97" i="3"/>
  <c r="DC97" i="3"/>
  <c r="BL97" i="3"/>
  <c r="DC49" i="3"/>
  <c r="BL49" i="3"/>
  <c r="CG49" i="3"/>
  <c r="CG95" i="3"/>
  <c r="DC95" i="3"/>
  <c r="BL95" i="3"/>
  <c r="CG300" i="3"/>
  <c r="DC300" i="3"/>
  <c r="BL300" i="3"/>
  <c r="CG80" i="3"/>
  <c r="BL80" i="3"/>
  <c r="DC80" i="3"/>
  <c r="CG119" i="3"/>
  <c r="DC119" i="3"/>
  <c r="BL119" i="3"/>
  <c r="DC164" i="3"/>
  <c r="BL164" i="3"/>
  <c r="CG164" i="3"/>
  <c r="DC241" i="3"/>
  <c r="CG241" i="3"/>
  <c r="BL241" i="3"/>
  <c r="DC228" i="3"/>
  <c r="CG228" i="3"/>
  <c r="BL228" i="3"/>
  <c r="CG53" i="3"/>
  <c r="DC53" i="3"/>
  <c r="BL53" i="3"/>
  <c r="CG337" i="3"/>
  <c r="BL337" i="3"/>
  <c r="DC337" i="3"/>
  <c r="DC124" i="3"/>
  <c r="CG124" i="3"/>
  <c r="BL124" i="3"/>
  <c r="U376" i="3"/>
  <c r="U371" i="3"/>
  <c r="U74" i="3"/>
  <c r="U45" i="3"/>
  <c r="U362" i="3"/>
  <c r="U94" i="3"/>
  <c r="U23" i="3"/>
  <c r="DC171" i="3"/>
  <c r="CG171" i="3"/>
  <c r="BL171" i="3"/>
  <c r="DC68" i="3"/>
  <c r="CG68" i="3"/>
  <c r="BL68" i="3"/>
  <c r="DC362" i="3"/>
  <c r="CG362" i="3"/>
  <c r="BL362" i="3"/>
  <c r="CG237" i="3"/>
  <c r="DC237" i="3"/>
  <c r="BL237" i="3"/>
  <c r="BL221" i="3"/>
  <c r="CG221" i="3"/>
  <c r="DC221" i="3"/>
  <c r="CG243" i="3"/>
  <c r="DC243" i="3"/>
  <c r="BL243" i="3"/>
  <c r="DC145" i="3"/>
  <c r="CG145" i="3"/>
  <c r="BL145" i="3"/>
  <c r="CG232" i="3"/>
  <c r="DC232" i="3"/>
  <c r="BL232" i="3"/>
  <c r="CG79" i="3"/>
  <c r="BL79" i="3"/>
  <c r="DC79" i="3"/>
  <c r="CG133" i="3"/>
  <c r="DC133" i="3"/>
  <c r="BL133" i="3"/>
  <c r="BL366" i="3"/>
  <c r="DC366" i="3"/>
  <c r="CG366" i="3"/>
  <c r="V366" i="3" s="1"/>
  <c r="DC50" i="3"/>
  <c r="CG50" i="3"/>
  <c r="V50" i="3" s="1"/>
  <c r="BL50" i="3"/>
  <c r="DC81" i="3"/>
  <c r="BL81" i="3"/>
  <c r="CG81" i="3"/>
  <c r="DC319" i="3"/>
  <c r="CG319" i="3"/>
  <c r="BL319" i="3"/>
  <c r="CG103" i="3"/>
  <c r="BL103" i="3"/>
  <c r="DC103" i="3"/>
  <c r="CG38" i="3"/>
  <c r="DC38" i="3"/>
  <c r="BL38" i="3"/>
  <c r="BL238" i="3"/>
  <c r="DC238" i="3"/>
  <c r="CG238" i="3"/>
  <c r="V238" i="3" s="1"/>
  <c r="DC92" i="3"/>
  <c r="BL92" i="3"/>
  <c r="CG92" i="3"/>
  <c r="DC29" i="3"/>
  <c r="CG29" i="3"/>
  <c r="BL29" i="3"/>
  <c r="CG60" i="3"/>
  <c r="DC60" i="3"/>
  <c r="BL60" i="3"/>
  <c r="DC379" i="3"/>
  <c r="CG379" i="3"/>
  <c r="BL379" i="3"/>
  <c r="DC335" i="3"/>
  <c r="CG335" i="3"/>
  <c r="BL335" i="3"/>
  <c r="DC205" i="3"/>
  <c r="CG205" i="3"/>
  <c r="BL205" i="3"/>
  <c r="U210" i="3"/>
  <c r="U377" i="3"/>
  <c r="U303" i="3"/>
  <c r="U129" i="3"/>
  <c r="U28" i="3"/>
  <c r="U113" i="3"/>
  <c r="U335" i="3"/>
  <c r="U146" i="3"/>
  <c r="U125" i="3"/>
  <c r="CG275" i="3"/>
  <c r="DC275" i="3"/>
  <c r="DC255" i="3"/>
  <c r="BL255" i="3"/>
  <c r="CG255" i="3"/>
  <c r="CG377" i="3"/>
  <c r="DC377" i="3"/>
  <c r="BL377" i="3"/>
  <c r="CG56" i="3"/>
  <c r="DC56" i="3"/>
  <c r="BL56" i="3"/>
  <c r="BL357" i="3"/>
  <c r="DC357" i="3"/>
  <c r="CG357" i="3"/>
  <c r="DC23" i="3"/>
  <c r="CG23" i="3"/>
  <c r="BL23" i="3"/>
  <c r="CG281" i="3"/>
  <c r="DC281" i="3"/>
  <c r="BL281" i="3"/>
  <c r="DC263" i="3"/>
  <c r="CG263" i="3"/>
  <c r="BL263" i="3"/>
  <c r="CG66" i="3"/>
  <c r="BL66" i="3"/>
  <c r="DC66" i="3"/>
  <c r="DC292" i="3"/>
  <c r="CG292" i="3"/>
  <c r="BL292" i="3"/>
  <c r="DC113" i="3"/>
  <c r="CG113" i="3"/>
  <c r="BL113" i="3"/>
  <c r="CG278" i="3"/>
  <c r="DC278" i="3"/>
  <c r="BL278" i="3"/>
  <c r="BL333" i="3"/>
  <c r="DC333" i="3"/>
  <c r="CG333" i="3"/>
  <c r="DC198" i="3"/>
  <c r="CG198" i="3"/>
  <c r="BL198" i="3"/>
  <c r="DC368" i="3"/>
  <c r="CG368" i="3"/>
  <c r="BL368" i="3"/>
  <c r="DC72" i="3"/>
  <c r="CG72" i="3"/>
  <c r="BL72" i="3"/>
  <c r="CG173" i="3"/>
  <c r="BL173" i="3"/>
  <c r="DC173" i="3"/>
  <c r="DC206" i="3"/>
  <c r="BL206" i="3"/>
  <c r="CG206" i="3"/>
  <c r="DC214" i="3"/>
  <c r="CG214" i="3"/>
  <c r="BL214" i="3"/>
  <c r="CG168" i="3"/>
  <c r="DC168" i="3"/>
  <c r="BL168" i="3"/>
  <c r="DC323" i="3"/>
  <c r="CG323" i="3"/>
  <c r="V323" i="3" s="1"/>
  <c r="BL323" i="3"/>
  <c r="BL104" i="3"/>
  <c r="DC104" i="3"/>
  <c r="CG104" i="3"/>
  <c r="DC121" i="3"/>
  <c r="CG121" i="3"/>
  <c r="BL121" i="3"/>
  <c r="DC349" i="3"/>
  <c r="CG349" i="3"/>
  <c r="BL349" i="3"/>
  <c r="DC329" i="3"/>
  <c r="BL329" i="3"/>
  <c r="CG329" i="3"/>
  <c r="CG222" i="3"/>
  <c r="BL222" i="3"/>
  <c r="DC222" i="3"/>
  <c r="CG86" i="3"/>
  <c r="DC86" i="3"/>
  <c r="BL86" i="3"/>
  <c r="DC100" i="3"/>
  <c r="BL100" i="3"/>
  <c r="CG100" i="3"/>
  <c r="DC177" i="3"/>
  <c r="CG177" i="3"/>
  <c r="V177" i="3" s="1"/>
  <c r="BL177" i="3"/>
  <c r="DC43" i="3"/>
  <c r="CG43" i="3"/>
  <c r="BL43" i="3"/>
  <c r="CG203" i="3"/>
  <c r="BL203" i="3"/>
  <c r="DC203" i="3"/>
  <c r="BL129" i="3"/>
  <c r="CG129" i="3"/>
  <c r="DC129" i="3"/>
  <c r="DC138" i="3"/>
  <c r="CG138" i="3"/>
  <c r="BL138" i="3"/>
  <c r="DC30" i="3"/>
  <c r="CG30" i="3"/>
  <c r="BL30" i="3"/>
  <c r="CG47" i="3"/>
  <c r="DC47" i="3"/>
  <c r="BL47" i="3"/>
  <c r="CG254" i="3"/>
  <c r="DC254" i="3"/>
  <c r="BL254" i="3"/>
  <c r="DC94" i="3"/>
  <c r="CG94" i="3"/>
  <c r="V94" i="3" s="1"/>
  <c r="BL94" i="3"/>
  <c r="CG273" i="3"/>
  <c r="DC273" i="3"/>
  <c r="BL273" i="3"/>
  <c r="DC220" i="3"/>
  <c r="BL220" i="3"/>
  <c r="CG220" i="3"/>
  <c r="DC180" i="3"/>
  <c r="BL180" i="3"/>
  <c r="CG180" i="3"/>
  <c r="BL361" i="3"/>
  <c r="DC361" i="3"/>
  <c r="CG361" i="3"/>
  <c r="BL131" i="3"/>
  <c r="CG131" i="3"/>
  <c r="DC131" i="3"/>
  <c r="DC208" i="3"/>
  <c r="BL208" i="3"/>
  <c r="CG208" i="3"/>
  <c r="U274" i="3"/>
  <c r="U161" i="3"/>
  <c r="U165" i="3"/>
  <c r="U78" i="3"/>
  <c r="U109" i="3"/>
  <c r="U76" i="3"/>
  <c r="U299" i="3"/>
  <c r="U90" i="3"/>
  <c r="U213" i="3"/>
  <c r="U345" i="3"/>
  <c r="U297" i="3"/>
  <c r="U206" i="3"/>
  <c r="U197" i="3"/>
  <c r="U237" i="3"/>
  <c r="U273" i="3"/>
  <c r="U118" i="3"/>
  <c r="U255" i="3"/>
  <c r="U55" i="3"/>
  <c r="U107" i="3"/>
  <c r="U349" i="3"/>
  <c r="U354" i="3"/>
  <c r="U37" i="3"/>
  <c r="U380" i="3"/>
  <c r="U312" i="3"/>
  <c r="U119" i="3"/>
  <c r="U361" i="3"/>
  <c r="U131" i="3"/>
  <c r="U159" i="3"/>
  <c r="U132" i="3"/>
  <c r="U235" i="3"/>
  <c r="U174" i="3"/>
  <c r="U182" i="3"/>
  <c r="U373" i="3"/>
  <c r="U333" i="3"/>
  <c r="U82" i="3"/>
  <c r="U73" i="3"/>
  <c r="U287" i="3"/>
  <c r="U34" i="3"/>
  <c r="U342" i="3"/>
  <c r="U84" i="3"/>
  <c r="U162" i="3"/>
  <c r="U60" i="3"/>
  <c r="CG324" i="3"/>
  <c r="BL324" i="3"/>
  <c r="DC324" i="3"/>
  <c r="DC192" i="3"/>
  <c r="CG192" i="3"/>
  <c r="BL192" i="3"/>
  <c r="CG36" i="3"/>
  <c r="DC36" i="3"/>
  <c r="BL36" i="3"/>
  <c r="CG270" i="3"/>
  <c r="DC270" i="3"/>
  <c r="BL270" i="3"/>
  <c r="CG199" i="3"/>
  <c r="DC199" i="3"/>
  <c r="BL199" i="3"/>
  <c r="CG71" i="3"/>
  <c r="DC71" i="3"/>
  <c r="BL71" i="3"/>
  <c r="CG330" i="3"/>
  <c r="DC330" i="3"/>
  <c r="BL330" i="3"/>
  <c r="CG55" i="3"/>
  <c r="DC55" i="3"/>
  <c r="BL55" i="3"/>
  <c r="DC267" i="3"/>
  <c r="CG267" i="3"/>
  <c r="BL267" i="3"/>
  <c r="CG294" i="3"/>
  <c r="DC294" i="3"/>
  <c r="BL294" i="3"/>
  <c r="DC73" i="3"/>
  <c r="CG73" i="3"/>
  <c r="BL73" i="3"/>
  <c r="DC197" i="3"/>
  <c r="CG197" i="3"/>
  <c r="V197" i="3" s="1"/>
  <c r="BL197" i="3"/>
  <c r="DC286" i="3"/>
  <c r="CG286" i="3"/>
  <c r="BL286" i="3"/>
  <c r="BL91" i="3"/>
  <c r="CG91" i="3"/>
  <c r="DC91" i="3"/>
  <c r="DC358" i="3"/>
  <c r="CG358" i="3"/>
  <c r="BL358" i="3"/>
  <c r="CG117" i="3"/>
  <c r="DC117" i="3"/>
  <c r="BL117" i="3"/>
  <c r="DC186" i="3"/>
  <c r="CG186" i="3"/>
  <c r="BL186" i="3"/>
  <c r="CG359" i="3"/>
  <c r="DC359" i="3"/>
  <c r="BL359" i="3"/>
  <c r="DC83" i="3"/>
  <c r="CG83" i="3"/>
  <c r="BL83" i="3"/>
  <c r="DC142" i="3"/>
  <c r="BL142" i="3"/>
  <c r="CG142" i="3"/>
  <c r="CG178" i="3"/>
  <c r="DC178" i="3"/>
  <c r="BL178" i="3"/>
  <c r="BL219" i="3"/>
  <c r="DC219" i="3"/>
  <c r="CG219" i="3"/>
  <c r="DC350" i="3"/>
  <c r="CG350" i="3"/>
  <c r="BL350" i="3"/>
  <c r="BL282" i="3"/>
  <c r="DC282" i="3"/>
  <c r="CG282" i="3"/>
  <c r="DC280" i="3"/>
  <c r="BL280" i="3"/>
  <c r="CG280" i="3"/>
  <c r="DC369" i="3"/>
  <c r="CG369" i="3"/>
  <c r="BL369" i="3"/>
  <c r="CG360" i="3"/>
  <c r="DC360" i="3"/>
  <c r="BL360" i="3"/>
  <c r="BL314" i="3"/>
  <c r="CG314" i="3"/>
  <c r="DC314" i="3"/>
  <c r="CG69" i="3"/>
  <c r="DC69" i="3"/>
  <c r="BL69" i="3"/>
  <c r="DC191" i="3"/>
  <c r="CG191" i="3"/>
  <c r="BL191" i="3"/>
  <c r="DC347" i="3"/>
  <c r="CG347" i="3"/>
  <c r="BL347" i="3"/>
  <c r="CG289" i="3"/>
  <c r="DC289" i="3"/>
  <c r="BL289" i="3"/>
  <c r="CG252" i="3"/>
  <c r="DC252" i="3"/>
  <c r="BL252" i="3"/>
  <c r="CG344" i="3"/>
  <c r="DC344" i="3"/>
  <c r="BL344" i="3"/>
  <c r="U205" i="3"/>
  <c r="U111" i="3"/>
  <c r="U154" i="3"/>
  <c r="U234" i="3"/>
  <c r="DC340" i="3"/>
  <c r="CG340" i="3"/>
  <c r="BL340" i="3"/>
  <c r="DC309" i="3"/>
  <c r="CG309" i="3"/>
  <c r="BL309" i="3"/>
  <c r="CG248" i="3"/>
  <c r="DC248" i="3"/>
  <c r="BL248" i="3"/>
  <c r="BL256" i="3"/>
  <c r="DC256" i="3"/>
  <c r="CG256" i="3"/>
  <c r="DC200" i="3"/>
  <c r="CG200" i="3"/>
  <c r="BL200" i="3"/>
  <c r="DC310" i="3"/>
  <c r="CG310" i="3"/>
  <c r="V310" i="3" s="1"/>
  <c r="BL310" i="3"/>
  <c r="DC61" i="3"/>
  <c r="CG61" i="3"/>
  <c r="BL61" i="3"/>
  <c r="BL312" i="3"/>
  <c r="CG312" i="3"/>
  <c r="DC312" i="3"/>
  <c r="CG140" i="3"/>
  <c r="BL140" i="3"/>
  <c r="DC140" i="3"/>
  <c r="DC195" i="3"/>
  <c r="CG195" i="3"/>
  <c r="BL195" i="3"/>
  <c r="DC194" i="3"/>
  <c r="CG194" i="3"/>
  <c r="BL194" i="3"/>
  <c r="DC262" i="3"/>
  <c r="CG262" i="3"/>
  <c r="BL262" i="3"/>
  <c r="CG215" i="3"/>
  <c r="BL215" i="3"/>
  <c r="DC215" i="3"/>
  <c r="DC109" i="3"/>
  <c r="BL109" i="3"/>
  <c r="CG109" i="3"/>
  <c r="DC380" i="3"/>
  <c r="CG380" i="3"/>
  <c r="BL380" i="3"/>
  <c r="BL96" i="3"/>
  <c r="DC96" i="3"/>
  <c r="CG96" i="3"/>
  <c r="CG163" i="3"/>
  <c r="BL163" i="3"/>
  <c r="DC163" i="3"/>
  <c r="DC378" i="3"/>
  <c r="CG378" i="3"/>
  <c r="BL378" i="3"/>
  <c r="DC40" i="3"/>
  <c r="CG40" i="3"/>
  <c r="BL40" i="3"/>
  <c r="BL211" i="3"/>
  <c r="DC211" i="3"/>
  <c r="CG211" i="3"/>
  <c r="BL112" i="3"/>
  <c r="DC112" i="3"/>
  <c r="CG112" i="3"/>
  <c r="CG210" i="3"/>
  <c r="DC210" i="3"/>
  <c r="BL210" i="3"/>
  <c r="U95" i="3"/>
  <c r="U244" i="3"/>
  <c r="U54" i="3"/>
  <c r="U112" i="3"/>
  <c r="U321" i="3"/>
  <c r="DC234" i="3"/>
  <c r="BL234" i="3"/>
  <c r="CG234" i="3"/>
  <c r="CG128" i="3"/>
  <c r="DC128" i="3"/>
  <c r="BL128" i="3"/>
  <c r="BL105" i="3"/>
  <c r="CG105" i="3"/>
  <c r="DC105" i="3"/>
  <c r="DC183" i="3"/>
  <c r="CG183" i="3"/>
  <c r="BL183" i="3"/>
  <c r="DC59" i="3"/>
  <c r="CG59" i="3"/>
  <c r="BL59" i="3"/>
  <c r="CG291" i="3"/>
  <c r="DC291" i="3"/>
  <c r="BL291" i="3"/>
  <c r="DC39" i="3"/>
  <c r="CG39" i="3"/>
  <c r="BL39" i="3"/>
  <c r="DC174" i="3"/>
  <c r="CG174" i="3"/>
  <c r="BL174" i="3"/>
  <c r="BL322" i="3"/>
  <c r="DC322" i="3"/>
  <c r="CG322" i="3"/>
  <c r="CG182" i="3"/>
  <c r="DC182" i="3"/>
  <c r="BL182" i="3"/>
  <c r="DC371" i="3"/>
  <c r="CG371" i="3"/>
  <c r="BL371" i="3"/>
  <c r="CG32" i="3"/>
  <c r="DC32" i="3"/>
  <c r="BL32" i="3"/>
  <c r="CG162" i="3"/>
  <c r="DC162" i="3"/>
  <c r="BL162" i="3"/>
  <c r="DC311" i="3"/>
  <c r="CG311" i="3"/>
  <c r="BL311" i="3"/>
  <c r="DC127" i="3"/>
  <c r="CG127" i="3"/>
  <c r="BL127" i="3"/>
  <c r="DC123" i="3"/>
  <c r="BL123" i="3"/>
  <c r="CG123" i="3"/>
  <c r="CG307" i="3"/>
  <c r="DC307" i="3"/>
  <c r="BL307" i="3"/>
  <c r="CG37" i="3"/>
  <c r="BL37" i="3"/>
  <c r="DC37" i="3"/>
  <c r="DC151" i="3"/>
  <c r="CG151" i="3"/>
  <c r="BL151" i="3"/>
  <c r="DC242" i="3"/>
  <c r="CG242" i="3"/>
  <c r="BL242" i="3"/>
  <c r="DC141" i="3"/>
  <c r="CG141" i="3"/>
  <c r="BL141" i="3"/>
  <c r="CG202" i="3"/>
  <c r="BL202" i="3"/>
  <c r="DC202" i="3"/>
  <c r="CG250" i="3"/>
  <c r="DC250" i="3"/>
  <c r="BL250" i="3"/>
  <c r="BL272" i="3"/>
  <c r="DC272" i="3"/>
  <c r="CG272" i="3"/>
  <c r="BL225" i="3"/>
  <c r="DC225" i="3"/>
  <c r="CG225" i="3"/>
  <c r="DC99" i="3"/>
  <c r="BL99" i="3"/>
  <c r="CG99" i="3"/>
  <c r="CG339" i="3"/>
  <c r="BL339" i="3"/>
  <c r="DC339" i="3"/>
  <c r="DC76" i="3"/>
  <c r="BL76" i="3"/>
  <c r="CG76" i="3"/>
  <c r="BL26" i="3"/>
  <c r="CG26" i="3"/>
  <c r="DC26" i="3"/>
  <c r="CG28" i="3"/>
  <c r="BL28" i="3"/>
  <c r="DC28" i="3"/>
  <c r="CG367" i="3"/>
  <c r="DC367" i="3"/>
  <c r="BL367" i="3"/>
  <c r="CG288" i="3"/>
  <c r="BL288" i="3"/>
  <c r="DC288" i="3"/>
  <c r="DC135" i="3"/>
  <c r="CG135" i="3"/>
  <c r="V135" i="3" s="1"/>
  <c r="BL135" i="3"/>
  <c r="CG126" i="3"/>
  <c r="DC126" i="3"/>
  <c r="BL126" i="3"/>
  <c r="CG233" i="3"/>
  <c r="DC233" i="3"/>
  <c r="BL233" i="3"/>
  <c r="CG274" i="3"/>
  <c r="DC274" i="3"/>
  <c r="BL274" i="3"/>
  <c r="DC355" i="3"/>
  <c r="CG355" i="3"/>
  <c r="BL355" i="3"/>
  <c r="CG77" i="3"/>
  <c r="DC77" i="3"/>
  <c r="BL77" i="3"/>
  <c r="CG276" i="3"/>
  <c r="DC276" i="3"/>
  <c r="BL276" i="3"/>
  <c r="CG51" i="3"/>
  <c r="DC51" i="3"/>
  <c r="BL51" i="3"/>
  <c r="BL317" i="3"/>
  <c r="DC317" i="3"/>
  <c r="CG317" i="3"/>
  <c r="DC156" i="3"/>
  <c r="CG156" i="3"/>
  <c r="BL156" i="3"/>
  <c r="CG321" i="3"/>
  <c r="DC321" i="3"/>
  <c r="BL321" i="3"/>
  <c r="CG279" i="3"/>
  <c r="BL279" i="3"/>
  <c r="DC279" i="3"/>
  <c r="DC334" i="3"/>
  <c r="CG334" i="3"/>
  <c r="BL334" i="3"/>
  <c r="U127" i="3"/>
  <c r="U56" i="3"/>
  <c r="U65" i="3"/>
  <c r="U336" i="3"/>
  <c r="U163" i="3"/>
  <c r="U170" i="3"/>
  <c r="U49" i="3"/>
  <c r="U157" i="3"/>
  <c r="U138" i="3"/>
  <c r="U63" i="3"/>
  <c r="U123" i="3"/>
  <c r="U52" i="3"/>
  <c r="U171" i="3"/>
  <c r="U50" i="3"/>
  <c r="U232" i="3"/>
  <c r="U306" i="3"/>
  <c r="U88" i="3"/>
  <c r="U27" i="3"/>
  <c r="U79" i="3"/>
  <c r="U172" i="3"/>
  <c r="U350" i="3"/>
  <c r="BL275" i="3"/>
  <c r="U99" i="3"/>
  <c r="U355" i="3"/>
  <c r="U250" i="3"/>
  <c r="U367" i="3"/>
  <c r="U200" i="3"/>
  <c r="U108" i="3"/>
  <c r="U343" i="3"/>
  <c r="U80" i="3"/>
  <c r="U101" i="3"/>
  <c r="U177" i="3"/>
  <c r="U252" i="3"/>
  <c r="U263" i="3"/>
  <c r="U308" i="3"/>
  <c r="U268" i="3"/>
  <c r="U87" i="3"/>
  <c r="U221" i="3"/>
  <c r="U248" i="3"/>
  <c r="U81" i="3"/>
  <c r="U97" i="3"/>
  <c r="CG370" i="3"/>
  <c r="DC370" i="3"/>
  <c r="BL370" i="3"/>
  <c r="CG132" i="3"/>
  <c r="DC132" i="3"/>
  <c r="BL132" i="3"/>
  <c r="CG295" i="3"/>
  <c r="DC295" i="3"/>
  <c r="BL295" i="3"/>
  <c r="CG106" i="3"/>
  <c r="DC106" i="3"/>
  <c r="BL106" i="3"/>
  <c r="DC21" i="3"/>
  <c r="BL21" i="3"/>
  <c r="CG21" i="3"/>
  <c r="DC143" i="3"/>
  <c r="CG143" i="3"/>
  <c r="BL143" i="3"/>
  <c r="BL376" i="3"/>
  <c r="CG376" i="3"/>
  <c r="DC376" i="3"/>
  <c r="CG107" i="3"/>
  <c r="DC107" i="3"/>
  <c r="BL107" i="3"/>
  <c r="BL85" i="3"/>
  <c r="DC85" i="3"/>
  <c r="CG85" i="3"/>
  <c r="BL304" i="3"/>
  <c r="CG304" i="3"/>
  <c r="DC304" i="3"/>
  <c r="CG46" i="3"/>
  <c r="DC46" i="3"/>
  <c r="BL46" i="3"/>
  <c r="CG67" i="3"/>
  <c r="DC67" i="3"/>
  <c r="BL67" i="3"/>
  <c r="DC306" i="3"/>
  <c r="CG306" i="3"/>
  <c r="BL306" i="3"/>
  <c r="BL74" i="3"/>
  <c r="DC74" i="3"/>
  <c r="CG74" i="3"/>
  <c r="V74" i="3" s="1"/>
  <c r="BL226" i="3"/>
  <c r="CG226" i="3"/>
  <c r="DC226" i="3"/>
  <c r="CG213" i="3"/>
  <c r="DC213" i="3"/>
  <c r="BL213" i="3"/>
  <c r="CG153" i="3"/>
  <c r="BL153" i="3"/>
  <c r="DC153" i="3"/>
  <c r="DC342" i="3"/>
  <c r="CG342" i="3"/>
  <c r="BL342" i="3"/>
  <c r="CG161" i="3"/>
  <c r="DC161" i="3"/>
  <c r="BL161" i="3"/>
  <c r="CG284" i="3"/>
  <c r="DC284" i="3"/>
  <c r="BL284" i="3"/>
  <c r="BL193" i="3"/>
  <c r="CG193" i="3"/>
  <c r="DC193" i="3"/>
  <c r="DC87" i="3"/>
  <c r="CG87" i="3"/>
  <c r="BL87" i="3"/>
  <c r="BL89" i="3"/>
  <c r="CG89" i="3"/>
  <c r="DC89" i="3"/>
  <c r="BL65" i="3"/>
  <c r="CG65" i="3"/>
  <c r="DC65" i="3"/>
  <c r="CG207" i="3"/>
  <c r="BL207" i="3"/>
  <c r="DC207" i="3"/>
  <c r="BL375" i="3"/>
  <c r="DC375" i="3"/>
  <c r="CG375" i="3"/>
  <c r="BL315" i="3"/>
  <c r="DC315" i="3"/>
  <c r="CG315" i="3"/>
  <c r="DC327" i="3"/>
  <c r="CG327" i="3"/>
  <c r="BL327" i="3"/>
  <c r="CG70" i="3"/>
  <c r="BL70" i="3"/>
  <c r="DC70" i="3"/>
  <c r="CG185" i="3"/>
  <c r="DC185" i="3"/>
  <c r="BL185" i="3"/>
  <c r="CG24" i="3"/>
  <c r="DC24" i="3"/>
  <c r="BL24" i="3"/>
  <c r="DC245" i="3"/>
  <c r="CG245" i="3"/>
  <c r="BL245" i="3"/>
  <c r="CG216" i="3"/>
  <c r="DC216" i="3"/>
  <c r="BL216" i="3"/>
  <c r="DC296" i="3"/>
  <c r="CG296" i="3"/>
  <c r="BL296" i="3"/>
  <c r="CG301" i="3"/>
  <c r="DC301" i="3"/>
  <c r="BL301" i="3"/>
  <c r="CG235" i="3"/>
  <c r="DC235" i="3"/>
  <c r="BL235" i="3"/>
  <c r="DC224" i="3"/>
  <c r="CG224" i="3"/>
  <c r="BL224" i="3"/>
  <c r="CG144" i="3"/>
  <c r="BL144" i="3"/>
  <c r="DC144" i="3"/>
  <c r="DC365" i="3"/>
  <c r="CG365" i="3"/>
  <c r="BL365" i="3"/>
  <c r="BL189" i="3"/>
  <c r="CG189" i="3"/>
  <c r="DC189" i="3"/>
  <c r="DC209" i="3"/>
  <c r="BL209" i="3"/>
  <c r="CG209" i="3"/>
  <c r="DC331" i="3"/>
  <c r="CG331" i="3"/>
  <c r="BL331" i="3"/>
  <c r="CG114" i="3"/>
  <c r="DC114" i="3"/>
  <c r="BL114" i="3"/>
  <c r="BL353" i="3"/>
  <c r="DC353" i="3"/>
  <c r="CG353" i="3"/>
  <c r="DC139" i="3"/>
  <c r="CG139" i="3"/>
  <c r="BL139" i="3"/>
  <c r="CG269" i="3"/>
  <c r="DC269" i="3"/>
  <c r="BL269" i="3"/>
  <c r="DC108" i="3"/>
  <c r="CG108" i="3"/>
  <c r="BL108" i="3"/>
  <c r="BL318" i="3"/>
  <c r="DC318" i="3"/>
  <c r="CG318" i="3"/>
  <c r="DC302" i="3"/>
  <c r="CG302" i="3"/>
  <c r="V302" i="3" s="1"/>
  <c r="BL302" i="3"/>
  <c r="CG201" i="3"/>
  <c r="DC201" i="3"/>
  <c r="BL201" i="3"/>
  <c r="CG88" i="3"/>
  <c r="DC88" i="3"/>
  <c r="BL88" i="3"/>
  <c r="BL35" i="3"/>
  <c r="CG35" i="3"/>
  <c r="DC35" i="3"/>
  <c r="CG130" i="3"/>
  <c r="BL130" i="3"/>
  <c r="DC130" i="3"/>
  <c r="DC148" i="3"/>
  <c r="CG148" i="3"/>
  <c r="BL148" i="3"/>
  <c r="CG188" i="3"/>
  <c r="DC188" i="3"/>
  <c r="BL188" i="3"/>
  <c r="DC277" i="3"/>
  <c r="BL277" i="3"/>
  <c r="CG277" i="3"/>
  <c r="BL75" i="3"/>
  <c r="CG75" i="3"/>
  <c r="DC75" i="3"/>
  <c r="CG271" i="3"/>
  <c r="DC271" i="3"/>
  <c r="BL271" i="3"/>
  <c r="CG299" i="3"/>
  <c r="DC299" i="3"/>
  <c r="BL299" i="3"/>
  <c r="DC22" i="3"/>
  <c r="CG22" i="3"/>
  <c r="BL22" i="3"/>
  <c r="DC101" i="3"/>
  <c r="CG101" i="3"/>
  <c r="BL101" i="3"/>
  <c r="CG285" i="3"/>
  <c r="DC285" i="3"/>
  <c r="BL285" i="3"/>
  <c r="DC190" i="3"/>
  <c r="CG190" i="3"/>
  <c r="BL190" i="3"/>
  <c r="BL325" i="3"/>
  <c r="DC325" i="3"/>
  <c r="CG325" i="3"/>
  <c r="DC27" i="3"/>
  <c r="CG27" i="3"/>
  <c r="V27" i="3" s="1"/>
  <c r="BL27" i="3"/>
  <c r="CG181" i="3"/>
  <c r="DC181" i="3"/>
  <c r="BL181" i="3"/>
  <c r="CG176" i="3"/>
  <c r="DC176" i="3"/>
  <c r="BL176" i="3"/>
  <c r="DC265" i="3"/>
  <c r="CG265" i="3"/>
  <c r="BL265" i="3"/>
  <c r="CG118" i="3"/>
  <c r="DC118" i="3"/>
  <c r="BL118" i="3"/>
  <c r="BL260" i="3"/>
  <c r="DC260" i="3"/>
  <c r="CG260" i="3"/>
  <c r="V260" i="3" s="1"/>
  <c r="DC287" i="3"/>
  <c r="CG287" i="3"/>
  <c r="BL287" i="3"/>
  <c r="DC52" i="3"/>
  <c r="CG52" i="3"/>
  <c r="BL52" i="3"/>
  <c r="CG257" i="3"/>
  <c r="DC257" i="3"/>
  <c r="BL257" i="3"/>
  <c r="DC146" i="3"/>
  <c r="CG146" i="3"/>
  <c r="BL146" i="3"/>
  <c r="DC169" i="3"/>
  <c r="CG169" i="3"/>
  <c r="BL169" i="3"/>
  <c r="CG34" i="3"/>
  <c r="DC34" i="3"/>
  <c r="BL34" i="3"/>
  <c r="BL356" i="3"/>
  <c r="DC356" i="3"/>
  <c r="CG356" i="3"/>
  <c r="DC236" i="3"/>
  <c r="CG236" i="3"/>
  <c r="BL236" i="3"/>
  <c r="DC326" i="3"/>
  <c r="CG326" i="3"/>
  <c r="BL326" i="3"/>
  <c r="BL338" i="3"/>
  <c r="DC338" i="3"/>
  <c r="CG338" i="3"/>
  <c r="DC364" i="3"/>
  <c r="BL364" i="3"/>
  <c r="CG364" i="3"/>
  <c r="U44" i="3"/>
  <c r="U327" i="3"/>
  <c r="U302" i="3"/>
  <c r="U219" i="3"/>
  <c r="U190" i="3"/>
  <c r="U67" i="3"/>
  <c r="U173" i="3"/>
  <c r="U116" i="3"/>
  <c r="U224" i="3"/>
  <c r="U104" i="3"/>
  <c r="U53" i="3"/>
  <c r="U32" i="3"/>
  <c r="U175" i="3"/>
  <c r="U142" i="3"/>
  <c r="U298" i="3"/>
  <c r="U259" i="3"/>
  <c r="U378" i="3"/>
  <c r="U281" i="3"/>
  <c r="U357" i="3"/>
  <c r="U272" i="3"/>
  <c r="U242" i="3"/>
  <c r="U363" i="3"/>
  <c r="U102" i="3"/>
  <c r="U189" i="3"/>
  <c r="U288" i="3"/>
  <c r="U228" i="3"/>
  <c r="U145" i="3"/>
  <c r="U156" i="3"/>
  <c r="U328" i="3"/>
  <c r="CG122" i="3"/>
  <c r="DC122" i="3"/>
  <c r="BL122" i="3"/>
  <c r="BL204" i="3"/>
  <c r="DC204" i="3"/>
  <c r="CG204" i="3"/>
  <c r="CG184" i="3"/>
  <c r="DC184" i="3"/>
  <c r="BL184" i="3"/>
  <c r="CG239" i="3"/>
  <c r="DC239" i="3"/>
  <c r="BL239" i="3"/>
  <c r="CG217" i="3"/>
  <c r="DC217" i="3"/>
  <c r="BL217" i="3"/>
  <c r="DC150" i="3"/>
  <c r="CG150" i="3"/>
  <c r="BL150" i="3"/>
  <c r="DC218" i="3"/>
  <c r="BL218" i="3"/>
  <c r="CG218" i="3"/>
  <c r="CG115" i="3"/>
  <c r="BL115" i="3"/>
  <c r="DC115" i="3"/>
  <c r="DC372" i="3"/>
  <c r="BL372" i="3"/>
  <c r="CG372" i="3"/>
  <c r="CG160" i="3"/>
  <c r="BL160" i="3"/>
  <c r="DC160" i="3"/>
  <c r="CG328" i="3"/>
  <c r="DC328" i="3"/>
  <c r="BL328" i="3"/>
  <c r="DC346" i="3"/>
  <c r="CG346" i="3"/>
  <c r="BL346" i="3"/>
  <c r="CG147" i="3"/>
  <c r="DC147" i="3"/>
  <c r="BL147" i="3"/>
  <c r="BL264" i="3"/>
  <c r="CG264" i="3"/>
  <c r="DC264" i="3"/>
  <c r="BL303" i="3"/>
  <c r="DC303" i="3"/>
  <c r="CG303" i="3"/>
  <c r="DC229" i="3"/>
  <c r="CG229" i="3"/>
  <c r="BL229" i="3"/>
  <c r="CG298" i="3"/>
  <c r="DC298" i="3"/>
  <c r="BL298" i="3"/>
  <c r="DC120" i="3"/>
  <c r="CG120" i="3"/>
  <c r="BL120" i="3"/>
  <c r="DC111" i="3"/>
  <c r="CG111" i="3"/>
  <c r="BL111" i="3"/>
  <c r="DC247" i="3"/>
  <c r="CG247" i="3"/>
  <c r="BL247" i="3"/>
  <c r="DC244" i="3"/>
  <c r="CG244" i="3"/>
  <c r="BL244" i="3"/>
  <c r="DC258" i="3"/>
  <c r="CG258" i="3"/>
  <c r="BL258" i="3"/>
  <c r="CG187" i="3"/>
  <c r="DC187" i="3"/>
  <c r="BL187" i="3"/>
  <c r="DC345" i="3"/>
  <c r="CG345" i="3"/>
  <c r="BL345" i="3"/>
  <c r="CG253" i="3"/>
  <c r="DC253" i="3"/>
  <c r="BL253" i="3"/>
  <c r="CG78" i="3"/>
  <c r="BL78" i="3"/>
  <c r="DC78" i="3"/>
  <c r="CG149" i="3"/>
  <c r="DC149" i="3"/>
  <c r="BL149" i="3"/>
  <c r="CG58" i="3"/>
  <c r="BL58" i="3"/>
  <c r="DC58" i="3"/>
  <c r="DC42" i="3"/>
  <c r="CG42" i="3"/>
  <c r="BL42" i="3"/>
  <c r="BL230" i="3"/>
  <c r="CG230" i="3"/>
  <c r="DC230" i="3"/>
  <c r="V230" i="3" s="1"/>
  <c r="DC251" i="3"/>
  <c r="CG251" i="3"/>
  <c r="BL251" i="3"/>
  <c r="DC266" i="3"/>
  <c r="CG266" i="3"/>
  <c r="BL266" i="3"/>
  <c r="CG98" i="3"/>
  <c r="DC98" i="3"/>
  <c r="BL98" i="3"/>
  <c r="DC93" i="3"/>
  <c r="CG93" i="3"/>
  <c r="BL93" i="3"/>
  <c r="BL179" i="3"/>
  <c r="DC179" i="3"/>
  <c r="CG179" i="3"/>
  <c r="DC175" i="3"/>
  <c r="CG175" i="3"/>
  <c r="BL175" i="3"/>
  <c r="DC90" i="3"/>
  <c r="CG90" i="3"/>
  <c r="BL90" i="3"/>
  <c r="DC212" i="3"/>
  <c r="BL212" i="3"/>
  <c r="CG212" i="3"/>
  <c r="CG240" i="3"/>
  <c r="DC240" i="3"/>
  <c r="BL240" i="3"/>
  <c r="BL110" i="3"/>
  <c r="CG110" i="3"/>
  <c r="DC110" i="3"/>
  <c r="DC84" i="3"/>
  <c r="CG84" i="3"/>
  <c r="V84" i="3" s="1"/>
  <c r="BL84" i="3"/>
  <c r="CG167" i="3"/>
  <c r="DC167" i="3"/>
  <c r="BL167" i="3"/>
  <c r="CG320" i="3"/>
  <c r="BL320" i="3"/>
  <c r="DC320" i="3"/>
  <c r="CG159" i="3"/>
  <c r="BL159" i="3"/>
  <c r="DC159" i="3"/>
  <c r="BL297" i="3"/>
  <c r="DC297" i="3"/>
  <c r="CG297" i="3"/>
  <c r="CG82" i="3"/>
  <c r="DC82" i="3"/>
  <c r="BL82" i="3"/>
  <c r="DC223" i="3"/>
  <c r="CG223" i="3"/>
  <c r="BL223" i="3"/>
  <c r="DC57" i="3"/>
  <c r="CG57" i="3"/>
  <c r="BL57" i="3"/>
  <c r="CG336" i="3"/>
  <c r="DC336" i="3"/>
  <c r="BL336" i="3"/>
  <c r="CG341" i="3"/>
  <c r="DC341" i="3"/>
  <c r="BL341" i="3"/>
  <c r="CG305" i="3"/>
  <c r="DC305" i="3"/>
  <c r="BL305" i="3"/>
  <c r="CG259" i="3"/>
  <c r="DC259" i="3"/>
  <c r="BL259" i="3"/>
  <c r="CG116" i="3"/>
  <c r="DC116" i="3"/>
  <c r="BL116" i="3"/>
  <c r="CG351" i="3"/>
  <c r="DC351" i="3"/>
  <c r="BL351" i="3"/>
  <c r="DC227" i="3"/>
  <c r="CG227" i="3"/>
  <c r="BL227" i="3"/>
  <c r="DC137" i="3"/>
  <c r="CG137" i="3"/>
  <c r="BL137" i="3"/>
  <c r="DC231" i="3"/>
  <c r="CG231" i="3"/>
  <c r="V231" i="3" s="1"/>
  <c r="BL231" i="3"/>
  <c r="DC166" i="3"/>
  <c r="BL166" i="3"/>
  <c r="CG166" i="3"/>
  <c r="BL25" i="3"/>
  <c r="CG25" i="3"/>
  <c r="DC25" i="3"/>
  <c r="CG354" i="3"/>
  <c r="BL354" i="3"/>
  <c r="DC354" i="3"/>
  <c r="CG165" i="3"/>
  <c r="BL165" i="3"/>
  <c r="DC165" i="3"/>
  <c r="DC196" i="3"/>
  <c r="BL196" i="3"/>
  <c r="CG196" i="3"/>
  <c r="CG157" i="3"/>
  <c r="BL157" i="3"/>
  <c r="DC157" i="3"/>
  <c r="CG316" i="3"/>
  <c r="BL316" i="3"/>
  <c r="DC316" i="3"/>
  <c r="CG63" i="3"/>
  <c r="DC63" i="3"/>
  <c r="V63" i="3" s="1"/>
  <c r="BL63" i="3"/>
  <c r="DC158" i="3"/>
  <c r="CG158" i="3"/>
  <c r="BL158" i="3"/>
  <c r="DC246" i="3"/>
  <c r="CG246" i="3"/>
  <c r="BL246" i="3"/>
  <c r="CG152" i="3"/>
  <c r="DC152" i="3"/>
  <c r="BL152" i="3"/>
  <c r="CG44" i="3"/>
  <c r="DC44" i="3"/>
  <c r="BL44" i="3"/>
  <c r="DC125" i="3"/>
  <c r="CG125" i="3"/>
  <c r="BL125" i="3"/>
  <c r="DC170" i="3"/>
  <c r="CG170" i="3"/>
  <c r="BL170" i="3"/>
  <c r="CG332" i="3"/>
  <c r="DC332" i="3"/>
  <c r="BL332" i="3"/>
  <c r="CG31" i="3"/>
  <c r="BL31" i="3"/>
  <c r="DC31" i="3"/>
  <c r="DC290" i="3"/>
  <c r="CG290" i="3"/>
  <c r="BL290" i="3"/>
  <c r="CG134" i="3"/>
  <c r="BL134" i="3"/>
  <c r="DC134" i="3"/>
  <c r="DC249" i="3"/>
  <c r="CG249" i="3"/>
  <c r="BL249" i="3"/>
  <c r="CG343" i="3"/>
  <c r="DC343" i="3"/>
  <c r="BL343" i="3"/>
  <c r="BL33" i="3"/>
  <c r="DC33" i="3"/>
  <c r="CG33" i="3"/>
  <c r="V33" i="3" s="1"/>
  <c r="CG308" i="3"/>
  <c r="BL308" i="3"/>
  <c r="DC308" i="3"/>
  <c r="DC172" i="3"/>
  <c r="CG172" i="3"/>
  <c r="BL172" i="3"/>
  <c r="U39" i="3"/>
  <c r="U301" i="3"/>
  <c r="U133" i="3"/>
  <c r="U98" i="3"/>
  <c r="U57" i="3"/>
  <c r="U253" i="3"/>
  <c r="U86" i="3"/>
  <c r="U160" i="3"/>
  <c r="U262" i="3"/>
  <c r="U75" i="3"/>
  <c r="U294" i="3"/>
  <c r="U218" i="3"/>
  <c r="U103" i="3"/>
  <c r="U324" i="3"/>
  <c r="U372" i="3"/>
  <c r="U229" i="3"/>
  <c r="U117" i="3"/>
  <c r="U339" i="3"/>
  <c r="U211" i="3"/>
  <c r="U347" i="3"/>
  <c r="U313" i="3"/>
  <c r="U375" i="3"/>
  <c r="U121" i="3"/>
  <c r="U323" i="3"/>
  <c r="U326" i="3"/>
  <c r="U216" i="3"/>
  <c r="U276" i="3"/>
  <c r="U196" i="3"/>
  <c r="U35" i="3"/>
  <c r="U290" i="3"/>
  <c r="U365" i="3"/>
  <c r="U33" i="3"/>
  <c r="U300" i="3"/>
  <c r="U317" i="3"/>
  <c r="U51" i="3"/>
  <c r="U279" i="3"/>
  <c r="U226" i="3"/>
  <c r="U251" i="3"/>
  <c r="CH19" i="3"/>
  <c r="BM19" i="3"/>
  <c r="AR19" i="3"/>
  <c r="DD186" i="3"/>
  <c r="BM186" i="3"/>
  <c r="CH186" i="3"/>
  <c r="CH69" i="3"/>
  <c r="DD69" i="3"/>
  <c r="BM69" i="3"/>
  <c r="CH287" i="3"/>
  <c r="DD287" i="3"/>
  <c r="BM287" i="3"/>
  <c r="CH350" i="3"/>
  <c r="BM350" i="3"/>
  <c r="DD350" i="3"/>
  <c r="DD271" i="3"/>
  <c r="BM271" i="3"/>
  <c r="CH271" i="3"/>
  <c r="CH60" i="3"/>
  <c r="BM60" i="3"/>
  <c r="DD60" i="3"/>
  <c r="CH202" i="3"/>
  <c r="DD202" i="3"/>
  <c r="BM202" i="3"/>
  <c r="CH83" i="3"/>
  <c r="DD83" i="3"/>
  <c r="BM83" i="3"/>
  <c r="CH277" i="3"/>
  <c r="DD277" i="3"/>
  <c r="BM277" i="3"/>
  <c r="DD120" i="3"/>
  <c r="BM120" i="3"/>
  <c r="CH120" i="3"/>
  <c r="CH239" i="3"/>
  <c r="DD239" i="3"/>
  <c r="BM239" i="3"/>
  <c r="CH36" i="3"/>
  <c r="BM36" i="3"/>
  <c r="DD36" i="3"/>
  <c r="DD155" i="3"/>
  <c r="BM155" i="3"/>
  <c r="CH155" i="3"/>
  <c r="BM65" i="3"/>
  <c r="DD65" i="3"/>
  <c r="CH65" i="3"/>
  <c r="CH302" i="3"/>
  <c r="BM302" i="3"/>
  <c r="DD302" i="3"/>
  <c r="CH80" i="3"/>
  <c r="DD80" i="3"/>
  <c r="BM80" i="3"/>
  <c r="BM359" i="3"/>
  <c r="DD359" i="3"/>
  <c r="CH359" i="3"/>
  <c r="BM234" i="3"/>
  <c r="DD234" i="3"/>
  <c r="CH234" i="3"/>
  <c r="DD79" i="3"/>
  <c r="CH79" i="3"/>
  <c r="BM79" i="3"/>
  <c r="CH355" i="3"/>
  <c r="DD355" i="3"/>
  <c r="BM355" i="3"/>
  <c r="CH29" i="3"/>
  <c r="BM29" i="3"/>
  <c r="DD29" i="3"/>
  <c r="BM67" i="3"/>
  <c r="CH67" i="3"/>
  <c r="DD67" i="3"/>
  <c r="CH146" i="3"/>
  <c r="BM146" i="3"/>
  <c r="DD146" i="3"/>
  <c r="CH260" i="3"/>
  <c r="DD260" i="3"/>
  <c r="BM260" i="3"/>
  <c r="CH285" i="3"/>
  <c r="DD285" i="3"/>
  <c r="BM285" i="3"/>
  <c r="DD177" i="3"/>
  <c r="CH177" i="3"/>
  <c r="BM177" i="3"/>
  <c r="DD198" i="3"/>
  <c r="CH198" i="3"/>
  <c r="BM198" i="3"/>
  <c r="CH331" i="3"/>
  <c r="BM331" i="3"/>
  <c r="DD331" i="3"/>
  <c r="BM321" i="3"/>
  <c r="CH321" i="3"/>
  <c r="DD321" i="3"/>
  <c r="BM98" i="3"/>
  <c r="DD98" i="3"/>
  <c r="CH98" i="3"/>
  <c r="DD281" i="3"/>
  <c r="CH281" i="3"/>
  <c r="BM281" i="3"/>
  <c r="CH319" i="3"/>
  <c r="BM319" i="3"/>
  <c r="DD319" i="3"/>
  <c r="K13" i="2"/>
  <c r="K15" i="2"/>
  <c r="K11" i="2"/>
  <c r="K10" i="2"/>
  <c r="K23" i="2"/>
  <c r="K25" i="2"/>
  <c r="K27" i="2"/>
  <c r="K19" i="2"/>
  <c r="K29" i="2"/>
  <c r="K16" i="2"/>
  <c r="K20" i="2"/>
  <c r="K14" i="2"/>
  <c r="K24" i="2"/>
  <c r="K22" i="2"/>
  <c r="K12" i="2"/>
  <c r="K26" i="2"/>
  <c r="K17" i="2"/>
  <c r="K28" i="2"/>
  <c r="K21" i="2"/>
  <c r="K18" i="2"/>
  <c r="DD37" i="3"/>
  <c r="CH37" i="3"/>
  <c r="BM37" i="3"/>
  <c r="DD216" i="3"/>
  <c r="CH216" i="3"/>
  <c r="BM216" i="3"/>
  <c r="DD336" i="3"/>
  <c r="BM336" i="3"/>
  <c r="CH336" i="3"/>
  <c r="DD144" i="3"/>
  <c r="CH144" i="3"/>
  <c r="BM144" i="3"/>
  <c r="BM237" i="3"/>
  <c r="CH237" i="3"/>
  <c r="DD237" i="3"/>
  <c r="BM317" i="3"/>
  <c r="CH317" i="3"/>
  <c r="DD317" i="3"/>
  <c r="DD58" i="3"/>
  <c r="CH58" i="3"/>
  <c r="BM58" i="3"/>
  <c r="CH73" i="3"/>
  <c r="BM73" i="3"/>
  <c r="DD73" i="3"/>
  <c r="CH42" i="3"/>
  <c r="DD42" i="3"/>
  <c r="BM42" i="3"/>
  <c r="DD343" i="3"/>
  <c r="BM343" i="3"/>
  <c r="CH343" i="3"/>
  <c r="BM220" i="3"/>
  <c r="DD220" i="3"/>
  <c r="CH220" i="3"/>
  <c r="CH334" i="3"/>
  <c r="BM334" i="3"/>
  <c r="DD334" i="3"/>
  <c r="DD28" i="3"/>
  <c r="BM28" i="3"/>
  <c r="CH28" i="3"/>
  <c r="CH301" i="3"/>
  <c r="DD301" i="3"/>
  <c r="BM301" i="3"/>
  <c r="CH116" i="3"/>
  <c r="BM116" i="3"/>
  <c r="DD116" i="3"/>
  <c r="CH295" i="3"/>
  <c r="BM295" i="3"/>
  <c r="DD295" i="3"/>
  <c r="CH181" i="3"/>
  <c r="DD181" i="3"/>
  <c r="BM181" i="3"/>
  <c r="CH298" i="3"/>
  <c r="BM298" i="3"/>
  <c r="DD298" i="3"/>
  <c r="CH261" i="3"/>
  <c r="DD261" i="3"/>
  <c r="BM261" i="3"/>
  <c r="CH156" i="3"/>
  <c r="DD156" i="3"/>
  <c r="BM156" i="3"/>
  <c r="BM131" i="3"/>
  <c r="DD131" i="3"/>
  <c r="CH131" i="3"/>
  <c r="CH333" i="3"/>
  <c r="BM333" i="3"/>
  <c r="DD333" i="3"/>
  <c r="BM375" i="3"/>
  <c r="CH375" i="3"/>
  <c r="DD375" i="3"/>
  <c r="BM66" i="3"/>
  <c r="CH66" i="3"/>
  <c r="DD66" i="3"/>
  <c r="DD175" i="3"/>
  <c r="CH175" i="3"/>
  <c r="BM175" i="3"/>
  <c r="DD288" i="3"/>
  <c r="BM288" i="3"/>
  <c r="CH288" i="3"/>
  <c r="DD320" i="3"/>
  <c r="CH320" i="3"/>
  <c r="BM320" i="3"/>
  <c r="DD39" i="3"/>
  <c r="CH39" i="3"/>
  <c r="BM39" i="3"/>
  <c r="BM242" i="3"/>
  <c r="DD242" i="3"/>
  <c r="CH242" i="3"/>
  <c r="CH241" i="3"/>
  <c r="DD241" i="3"/>
  <c r="BM241" i="3"/>
  <c r="DD311" i="3"/>
  <c r="BM311" i="3"/>
  <c r="CH311" i="3"/>
  <c r="DD278" i="3"/>
  <c r="BM278" i="3"/>
  <c r="CH278" i="3"/>
  <c r="CH77" i="3"/>
  <c r="DD77" i="3"/>
  <c r="BM77" i="3"/>
  <c r="DD250" i="3"/>
  <c r="BM250" i="3"/>
  <c r="CH250" i="3"/>
  <c r="BM145" i="3"/>
  <c r="CH145" i="3"/>
  <c r="DD145" i="3"/>
  <c r="CH142" i="3"/>
  <c r="DD142" i="3"/>
  <c r="BM142" i="3"/>
  <c r="CH150" i="3"/>
  <c r="DD150" i="3"/>
  <c r="BM150" i="3"/>
  <c r="DD72" i="3"/>
  <c r="CH72" i="3"/>
  <c r="BM72" i="3"/>
  <c r="DD303" i="3"/>
  <c r="BM303" i="3"/>
  <c r="CH303" i="3"/>
  <c r="DD313" i="3"/>
  <c r="BM313" i="3"/>
  <c r="CH313" i="3"/>
  <c r="DD78" i="3"/>
  <c r="BM78" i="3"/>
  <c r="CH78" i="3"/>
  <c r="DD169" i="3"/>
  <c r="CH169" i="3"/>
  <c r="BM169" i="3"/>
  <c r="DD205" i="3"/>
  <c r="BM205" i="3"/>
  <c r="CH205" i="3"/>
  <c r="DD292" i="3"/>
  <c r="BM292" i="3"/>
  <c r="CH292" i="3"/>
  <c r="BM166" i="3"/>
  <c r="DD166" i="3"/>
  <c r="CH166" i="3"/>
  <c r="CH329" i="3"/>
  <c r="BM329" i="3"/>
  <c r="DD329" i="3"/>
  <c r="CH191" i="3"/>
  <c r="BM191" i="3"/>
  <c r="DD191" i="3"/>
  <c r="BM154" i="3"/>
  <c r="DD154" i="3"/>
  <c r="CH154" i="3"/>
  <c r="BM282" i="3"/>
  <c r="CH282" i="3"/>
  <c r="DD282" i="3"/>
  <c r="BM27" i="3"/>
  <c r="DD27" i="3"/>
  <c r="CH27" i="3"/>
  <c r="DD101" i="3"/>
  <c r="CH101" i="3"/>
  <c r="BM101" i="3"/>
  <c r="CH380" i="3"/>
  <c r="DD380" i="3"/>
  <c r="BM380" i="3"/>
  <c r="DD308" i="3"/>
  <c r="BM308" i="3"/>
  <c r="CH308" i="3"/>
  <c r="DD276" i="3"/>
  <c r="CH276" i="3"/>
  <c r="BM276" i="3"/>
  <c r="BM152" i="3"/>
  <c r="CH152" i="3"/>
  <c r="DD152" i="3"/>
  <c r="CH204" i="3"/>
  <c r="DD204" i="3"/>
  <c r="BM204" i="3"/>
  <c r="BM372" i="3"/>
  <c r="CH372" i="3"/>
  <c r="DD372" i="3"/>
  <c r="CH348" i="3"/>
  <c r="DD348" i="3"/>
  <c r="BM348" i="3"/>
  <c r="DD54" i="3"/>
  <c r="CH54" i="3"/>
  <c r="BM54" i="3"/>
  <c r="BM190" i="3"/>
  <c r="DD190" i="3"/>
  <c r="CH190" i="3"/>
  <c r="CH31" i="3"/>
  <c r="BM31" i="3"/>
  <c r="DD31" i="3"/>
  <c r="CH30" i="3"/>
  <c r="BM30" i="3"/>
  <c r="DD30" i="3"/>
  <c r="CH365" i="3"/>
  <c r="DD365" i="3"/>
  <c r="BM365" i="3"/>
  <c r="BM284" i="3"/>
  <c r="CH284" i="3"/>
  <c r="DD284" i="3"/>
  <c r="BM247" i="3"/>
  <c r="CH247" i="3"/>
  <c r="DD247" i="3"/>
  <c r="DD349" i="3"/>
  <c r="BM349" i="3"/>
  <c r="CH349" i="3"/>
  <c r="DD183" i="3"/>
  <c r="CH183" i="3"/>
  <c r="BM183" i="3"/>
  <c r="BM165" i="3"/>
  <c r="DD165" i="3"/>
  <c r="CH165" i="3"/>
  <c r="DD243" i="3"/>
  <c r="CH243" i="3"/>
  <c r="BM243" i="3"/>
  <c r="DD52" i="3"/>
  <c r="CH52" i="3"/>
  <c r="BM52" i="3"/>
  <c r="BM258" i="3"/>
  <c r="CH258" i="3"/>
  <c r="DD258" i="3"/>
  <c r="DD91" i="3"/>
  <c r="CH91" i="3"/>
  <c r="BM91" i="3"/>
  <c r="BM294" i="3"/>
  <c r="DD294" i="3"/>
  <c r="CH294" i="3"/>
  <c r="DD246" i="3"/>
  <c r="BM246" i="3"/>
  <c r="CH246" i="3"/>
  <c r="CH373" i="3"/>
  <c r="BM373" i="3"/>
  <c r="DD373" i="3"/>
  <c r="BM208" i="3"/>
  <c r="CH208" i="3"/>
  <c r="DD208" i="3"/>
  <c r="BM128" i="3"/>
  <c r="DD128" i="3"/>
  <c r="CH128" i="3"/>
  <c r="BM104" i="3"/>
  <c r="DD104" i="3"/>
  <c r="CH104" i="3"/>
  <c r="BM63" i="3"/>
  <c r="DD63" i="3"/>
  <c r="CH63" i="3"/>
  <c r="BM132" i="3"/>
  <c r="DD132" i="3"/>
  <c r="CH132" i="3"/>
  <c r="BM159" i="3"/>
  <c r="DD159" i="3"/>
  <c r="CH159" i="3"/>
  <c r="DD213" i="3"/>
  <c r="CH213" i="3"/>
  <c r="BM213" i="3"/>
  <c r="BM353" i="3"/>
  <c r="CH353" i="3"/>
  <c r="DD353" i="3"/>
  <c r="BM379" i="3"/>
  <c r="CH379" i="3"/>
  <c r="DD379" i="3"/>
  <c r="BM105" i="3"/>
  <c r="DD105" i="3"/>
  <c r="CH105" i="3"/>
  <c r="DD109" i="3"/>
  <c r="BM109" i="3"/>
  <c r="CH109" i="3"/>
  <c r="BM114" i="3"/>
  <c r="DD114" i="3"/>
  <c r="CH114" i="3"/>
  <c r="CH168" i="3"/>
  <c r="DD168" i="3"/>
  <c r="BM168" i="3"/>
  <c r="BM253" i="3"/>
  <c r="CH253" i="3"/>
  <c r="DD253" i="3"/>
  <c r="DD338" i="3"/>
  <c r="BM338" i="3"/>
  <c r="CH338" i="3"/>
  <c r="DD192" i="3"/>
  <c r="BM192" i="3"/>
  <c r="CH192" i="3"/>
  <c r="DD374" i="3"/>
  <c r="CH374" i="3"/>
  <c r="BM374" i="3"/>
  <c r="CH293" i="3"/>
  <c r="DD293" i="3"/>
  <c r="BM293" i="3"/>
  <c r="BM347" i="3"/>
  <c r="CH347" i="3"/>
  <c r="DD347" i="3"/>
  <c r="BM352" i="3"/>
  <c r="DD352" i="3"/>
  <c r="CH352" i="3"/>
  <c r="BM210" i="3"/>
  <c r="DD210" i="3"/>
  <c r="CH210" i="3"/>
  <c r="DD310" i="3"/>
  <c r="CH310" i="3"/>
  <c r="BM310" i="3"/>
  <c r="DD270" i="3"/>
  <c r="BM270" i="3"/>
  <c r="CH270" i="3"/>
  <c r="DD245" i="3"/>
  <c r="BM245" i="3"/>
  <c r="CH245" i="3"/>
  <c r="CH268" i="3"/>
  <c r="BM268" i="3"/>
  <c r="DD268" i="3"/>
  <c r="DD133" i="3"/>
  <c r="BM133" i="3"/>
  <c r="CH133" i="3"/>
  <c r="BM212" i="3"/>
  <c r="CH212" i="3"/>
  <c r="DD212" i="3"/>
  <c r="BM223" i="3"/>
  <c r="CH223" i="3"/>
  <c r="DD223" i="3"/>
  <c r="BM269" i="3"/>
  <c r="DD269" i="3"/>
  <c r="CH269" i="3"/>
  <c r="BM53" i="3"/>
  <c r="DD53" i="3"/>
  <c r="CH53" i="3"/>
  <c r="BM257" i="3"/>
  <c r="DD257" i="3"/>
  <c r="CH257" i="3"/>
  <c r="BM346" i="3"/>
  <c r="CH346" i="3"/>
  <c r="DD346" i="3"/>
  <c r="DD170" i="3"/>
  <c r="BM170" i="3"/>
  <c r="CH170" i="3"/>
  <c r="BM172" i="3"/>
  <c r="CH172" i="3"/>
  <c r="DD172" i="3"/>
  <c r="BM173" i="3"/>
  <c r="DD173" i="3"/>
  <c r="CH173" i="3"/>
  <c r="CH189" i="3"/>
  <c r="BM189" i="3"/>
  <c r="DD189" i="3"/>
  <c r="CH300" i="3"/>
  <c r="BM300" i="3"/>
  <c r="DD300" i="3"/>
  <c r="CH41" i="3"/>
  <c r="BM41" i="3"/>
  <c r="DD41" i="3"/>
  <c r="BM252" i="3"/>
  <c r="DD252" i="3"/>
  <c r="CH252" i="3"/>
  <c r="BM221" i="3"/>
  <c r="CH221" i="3"/>
  <c r="DD221" i="3"/>
  <c r="CH184" i="3"/>
  <c r="DD184" i="3"/>
  <c r="BM184" i="3"/>
  <c r="CH99" i="3"/>
  <c r="BM99" i="3"/>
  <c r="DD99" i="3"/>
  <c r="BM71" i="3"/>
  <c r="CH71" i="3"/>
  <c r="DD71" i="3"/>
  <c r="CH92" i="3"/>
  <c r="BM92" i="3"/>
  <c r="DD92" i="3"/>
  <c r="CH153" i="3"/>
  <c r="BM153" i="3"/>
  <c r="DD153" i="3"/>
  <c r="CH64" i="3"/>
  <c r="DD64" i="3"/>
  <c r="BM64" i="3"/>
  <c r="CH139" i="3"/>
  <c r="DD139" i="3"/>
  <c r="BM139" i="3"/>
  <c r="BM360" i="3"/>
  <c r="DD360" i="3"/>
  <c r="CH360" i="3"/>
  <c r="CH107" i="3"/>
  <c r="BM107" i="3"/>
  <c r="DD107" i="3"/>
  <c r="CH314" i="3"/>
  <c r="BM314" i="3"/>
  <c r="DD314" i="3"/>
  <c r="DD103" i="3"/>
  <c r="CH103" i="3"/>
  <c r="BM103" i="3"/>
  <c r="BM309" i="3"/>
  <c r="DD309" i="3"/>
  <c r="CH309" i="3"/>
  <c r="CH160" i="3"/>
  <c r="BM160" i="3"/>
  <c r="DD160" i="3"/>
  <c r="BM138" i="3"/>
  <c r="DD138" i="3"/>
  <c r="CH138" i="3"/>
  <c r="BM265" i="3"/>
  <c r="DD265" i="3"/>
  <c r="CH265" i="3"/>
  <c r="CH106" i="3"/>
  <c r="BM106" i="3"/>
  <c r="DD106" i="3"/>
  <c r="BM306" i="3"/>
  <c r="CH306" i="3"/>
  <c r="DD306" i="3"/>
  <c r="BM267" i="3"/>
  <c r="DD267" i="3"/>
  <c r="CH267" i="3"/>
  <c r="BM110" i="3"/>
  <c r="CH110" i="3"/>
  <c r="DD110" i="3"/>
  <c r="BM123" i="3"/>
  <c r="CH123" i="3"/>
  <c r="DD123" i="3"/>
  <c r="DD117" i="3"/>
  <c r="CH117" i="3"/>
  <c r="BM117" i="3"/>
  <c r="DD112" i="3"/>
  <c r="CH112" i="3"/>
  <c r="BM112" i="3"/>
  <c r="DD290" i="3"/>
  <c r="BM290" i="3"/>
  <c r="CH290" i="3"/>
  <c r="BM51" i="3"/>
  <c r="DD51" i="3"/>
  <c r="CH51" i="3"/>
  <c r="BM369" i="3"/>
  <c r="CH369" i="3"/>
  <c r="DD369" i="3"/>
  <c r="DD339" i="3"/>
  <c r="BM339" i="3"/>
  <c r="CH339" i="3"/>
  <c r="DD376" i="3"/>
  <c r="CH376" i="3"/>
  <c r="BM376" i="3"/>
  <c r="CH130" i="3"/>
  <c r="BM130" i="3"/>
  <c r="DD130" i="3"/>
  <c r="DD176" i="3"/>
  <c r="BM176" i="3"/>
  <c r="CH176" i="3"/>
  <c r="DD262" i="3"/>
  <c r="CH262" i="3"/>
  <c r="BM262" i="3"/>
  <c r="BM361" i="3"/>
  <c r="DD361" i="3"/>
  <c r="CH361" i="3"/>
  <c r="BM224" i="3"/>
  <c r="CH224" i="3"/>
  <c r="DD224" i="3"/>
  <c r="DD90" i="3"/>
  <c r="BM90" i="3"/>
  <c r="CH90" i="3"/>
  <c r="BM263" i="3"/>
  <c r="DD263" i="3"/>
  <c r="CH263" i="3"/>
  <c r="DD21" i="3"/>
  <c r="CH21" i="3"/>
  <c r="BM21" i="3"/>
  <c r="A21" i="3"/>
  <c r="B21" i="3" s="1"/>
  <c r="BM149" i="3"/>
  <c r="DD149" i="3"/>
  <c r="CH149" i="3"/>
  <c r="DD340" i="3"/>
  <c r="BM340" i="3"/>
  <c r="CH340" i="3"/>
  <c r="BM367" i="3"/>
  <c r="CH367" i="3"/>
  <c r="DD367" i="3"/>
  <c r="DD328" i="3"/>
  <c r="CH328" i="3"/>
  <c r="BM328" i="3"/>
  <c r="CH259" i="3"/>
  <c r="BM259" i="3"/>
  <c r="DD259" i="3"/>
  <c r="CH140" i="3"/>
  <c r="DD140" i="3"/>
  <c r="BM140" i="3"/>
  <c r="DD68" i="3"/>
  <c r="BM68" i="3"/>
  <c r="CH68" i="3"/>
  <c r="BM147" i="3"/>
  <c r="CH147" i="3"/>
  <c r="DD147" i="3"/>
  <c r="W147" i="3" s="1"/>
  <c r="DD57" i="3"/>
  <c r="BM57" i="3"/>
  <c r="CH57" i="3"/>
  <c r="CH74" i="3"/>
  <c r="BM74" i="3"/>
  <c r="DD74" i="3"/>
  <c r="BM206" i="3"/>
  <c r="CH206" i="3"/>
  <c r="DD206" i="3"/>
  <c r="DD370" i="3"/>
  <c r="CH370" i="3"/>
  <c r="BM370" i="3"/>
  <c r="DD279" i="3"/>
  <c r="CH279" i="3"/>
  <c r="BM279" i="3"/>
  <c r="BM121" i="3"/>
  <c r="DD121" i="3"/>
  <c r="CH121" i="3"/>
  <c r="BM354" i="3"/>
  <c r="CH354" i="3"/>
  <c r="DD354" i="3"/>
  <c r="CH231" i="3"/>
  <c r="BM231" i="3"/>
  <c r="DD231" i="3"/>
  <c r="CH76" i="3"/>
  <c r="BM76" i="3"/>
  <c r="DD76" i="3"/>
  <c r="BM134" i="3"/>
  <c r="DD134" i="3"/>
  <c r="CH134" i="3"/>
  <c r="CH280" i="3"/>
  <c r="DD280" i="3"/>
  <c r="BM280" i="3"/>
  <c r="BM342" i="3"/>
  <c r="DD342" i="3"/>
  <c r="CH342" i="3"/>
  <c r="DD59" i="3"/>
  <c r="CH59" i="3"/>
  <c r="BM59" i="3"/>
  <c r="CH179" i="3"/>
  <c r="DD179" i="3"/>
  <c r="BM179" i="3"/>
  <c r="DD227" i="3"/>
  <c r="CH227" i="3"/>
  <c r="BM227" i="3"/>
  <c r="BM233" i="3"/>
  <c r="DD233" i="3"/>
  <c r="CH233" i="3"/>
  <c r="W233" i="3" s="1"/>
  <c r="BM86" i="3"/>
  <c r="CH86" i="3"/>
  <c r="DD86" i="3"/>
  <c r="DD167" i="3"/>
  <c r="CH167" i="3"/>
  <c r="BM167" i="3"/>
  <c r="CH305" i="3"/>
  <c r="DD305" i="3"/>
  <c r="BM305" i="3"/>
  <c r="CH26" i="3"/>
  <c r="DD26" i="3"/>
  <c r="BM26" i="3"/>
  <c r="CH304" i="3"/>
  <c r="DD304" i="3"/>
  <c r="BM304" i="3"/>
  <c r="CH327" i="3"/>
  <c r="DD327" i="3"/>
  <c r="BM327" i="3"/>
  <c r="BM81" i="3"/>
  <c r="DD81" i="3"/>
  <c r="CH81" i="3"/>
  <c r="BM126" i="3"/>
  <c r="DD126" i="3"/>
  <c r="CH126" i="3"/>
  <c r="W126" i="3" s="1"/>
  <c r="CH195" i="3"/>
  <c r="DD195" i="3"/>
  <c r="BM195" i="3"/>
  <c r="CH230" i="3"/>
  <c r="DD230" i="3"/>
  <c r="BM230" i="3"/>
  <c r="DD218" i="3"/>
  <c r="BM218" i="3"/>
  <c r="CH218" i="3"/>
  <c r="DD118" i="3"/>
  <c r="CH118" i="3"/>
  <c r="BM118" i="3"/>
  <c r="DD275" i="3"/>
  <c r="BM275" i="3"/>
  <c r="CH275" i="3"/>
  <c r="BM111" i="3"/>
  <c r="CH111" i="3"/>
  <c r="DD111" i="3"/>
  <c r="BM364" i="3"/>
  <c r="DD364" i="3"/>
  <c r="CH364" i="3"/>
  <c r="DD22" i="3"/>
  <c r="BM22" i="3"/>
  <c r="CH22" i="3"/>
  <c r="BM296" i="3"/>
  <c r="CH296" i="3"/>
  <c r="DD296" i="3"/>
  <c r="CH40" i="3"/>
  <c r="BM40" i="3"/>
  <c r="DD40" i="3"/>
  <c r="BM217" i="3"/>
  <c r="DD217" i="3"/>
  <c r="CH217" i="3"/>
  <c r="CH323" i="3"/>
  <c r="DD323" i="3"/>
  <c r="BM323" i="3"/>
  <c r="DD194" i="3"/>
  <c r="CH194" i="3"/>
  <c r="BM194" i="3"/>
  <c r="CH35" i="3"/>
  <c r="BM35" i="3"/>
  <c r="DD35" i="3"/>
  <c r="CH115" i="3"/>
  <c r="BM115" i="3"/>
  <c r="DD115" i="3"/>
  <c r="BM232" i="3"/>
  <c r="DD232" i="3"/>
  <c r="CH232" i="3"/>
  <c r="W232" i="3" s="1"/>
  <c r="DD108" i="3"/>
  <c r="CH108" i="3"/>
  <c r="BM108" i="3"/>
  <c r="CH236" i="3"/>
  <c r="DD236" i="3"/>
  <c r="BM236" i="3"/>
  <c r="BM122" i="3"/>
  <c r="DD122" i="3"/>
  <c r="CH122" i="3"/>
  <c r="CH318" i="3"/>
  <c r="DD318" i="3"/>
  <c r="BM318" i="3"/>
  <c r="DD235" i="3"/>
  <c r="BM235" i="3"/>
  <c r="CH235" i="3"/>
  <c r="CH291" i="3"/>
  <c r="BM291" i="3"/>
  <c r="DD291" i="3"/>
  <c r="BM256" i="3"/>
  <c r="DD256" i="3"/>
  <c r="CH256" i="3"/>
  <c r="DD344" i="3"/>
  <c r="BM344" i="3"/>
  <c r="CH344" i="3"/>
  <c r="CH97" i="3"/>
  <c r="DD97" i="3"/>
  <c r="BM97" i="3"/>
  <c r="CH193" i="3"/>
  <c r="DD193" i="3"/>
  <c r="BM193" i="3"/>
  <c r="DD322" i="3"/>
  <c r="BM322" i="3"/>
  <c r="CH322" i="3"/>
  <c r="BM157" i="3"/>
  <c r="DD157" i="3"/>
  <c r="CH157" i="3"/>
  <c r="CH87" i="3"/>
  <c r="BM87" i="3"/>
  <c r="DD87" i="3"/>
  <c r="DD178" i="3"/>
  <c r="CH178" i="3"/>
  <c r="BM178" i="3"/>
  <c r="CH345" i="3"/>
  <c r="BM345" i="3"/>
  <c r="DD345" i="3"/>
  <c r="CH325" i="3"/>
  <c r="BM325" i="3"/>
  <c r="DD325" i="3"/>
  <c r="CH141" i="3"/>
  <c r="DD141" i="3"/>
  <c r="BM141" i="3"/>
  <c r="CH82" i="3"/>
  <c r="DD82" i="3"/>
  <c r="BM82" i="3"/>
  <c r="BM25" i="3"/>
  <c r="DD25" i="3"/>
  <c r="CH25" i="3"/>
  <c r="CH283" i="3"/>
  <c r="BM283" i="3"/>
  <c r="DD283" i="3"/>
  <c r="CH264" i="3"/>
  <c r="DD264" i="3"/>
  <c r="BM264" i="3"/>
  <c r="CH312" i="3"/>
  <c r="DD312" i="3"/>
  <c r="BM312" i="3"/>
  <c r="CH351" i="3"/>
  <c r="DD351" i="3"/>
  <c r="BM351" i="3"/>
  <c r="BM222" i="3"/>
  <c r="CH222" i="3"/>
  <c r="DD222" i="3"/>
  <c r="DD34" i="3"/>
  <c r="BM34" i="3"/>
  <c r="CH34" i="3"/>
  <c r="DD56" i="3"/>
  <c r="BM56" i="3"/>
  <c r="CH56" i="3"/>
  <c r="DD196" i="3"/>
  <c r="CH196" i="3"/>
  <c r="W196" i="3" s="1"/>
  <c r="BM196" i="3"/>
  <c r="CH356" i="3"/>
  <c r="BM356" i="3"/>
  <c r="DD356" i="3"/>
  <c r="DD211" i="3"/>
  <c r="CH211" i="3"/>
  <c r="BM211" i="3"/>
  <c r="DD137" i="3"/>
  <c r="CH137" i="3"/>
  <c r="BM137" i="3"/>
  <c r="CH316" i="3"/>
  <c r="DD316" i="3"/>
  <c r="BM316" i="3"/>
  <c r="BM299" i="3"/>
  <c r="CH299" i="3"/>
  <c r="DD299" i="3"/>
  <c r="BM129" i="3"/>
  <c r="CH129" i="3"/>
  <c r="DD129" i="3"/>
  <c r="DD249" i="3"/>
  <c r="BM249" i="3"/>
  <c r="CH249" i="3"/>
  <c r="DD197" i="3"/>
  <c r="CH197" i="3"/>
  <c r="W197" i="3" s="1"/>
  <c r="BM197" i="3"/>
  <c r="CH368" i="3"/>
  <c r="BM368" i="3"/>
  <c r="DD368" i="3"/>
  <c r="BM158" i="3"/>
  <c r="DD158" i="3"/>
  <c r="CH158" i="3"/>
  <c r="BM366" i="3"/>
  <c r="DD366" i="3"/>
  <c r="CH366" i="3"/>
  <c r="BM50" i="3"/>
  <c r="CH50" i="3"/>
  <c r="DD50" i="3"/>
  <c r="BM199" i="3"/>
  <c r="CH199" i="3"/>
  <c r="DD199" i="3"/>
  <c r="W199" i="3" s="1"/>
  <c r="CH32" i="3"/>
  <c r="BM32" i="3"/>
  <c r="DD32" i="3"/>
  <c r="CH24" i="3"/>
  <c r="DD24" i="3"/>
  <c r="BM24" i="3"/>
  <c r="CH62" i="3"/>
  <c r="DD62" i="3"/>
  <c r="BM62" i="3"/>
  <c r="CH244" i="3"/>
  <c r="BM244" i="3"/>
  <c r="DD244" i="3"/>
  <c r="DD102" i="3"/>
  <c r="BM102" i="3"/>
  <c r="CH102" i="3"/>
  <c r="DD136" i="3"/>
  <c r="BM136" i="3"/>
  <c r="CH136" i="3"/>
  <c r="BM330" i="3"/>
  <c r="CH330" i="3"/>
  <c r="DD330" i="3"/>
  <c r="DD238" i="3"/>
  <c r="BM238" i="3"/>
  <c r="CH238" i="3"/>
  <c r="BM162" i="3"/>
  <c r="DD162" i="3"/>
  <c r="CH162" i="3"/>
  <c r="CH171" i="3"/>
  <c r="DD171" i="3"/>
  <c r="BM171" i="3"/>
  <c r="CH182" i="3"/>
  <c r="DD182" i="3"/>
  <c r="BM182" i="3"/>
  <c r="BM48" i="3"/>
  <c r="DD48" i="3"/>
  <c r="CH48" i="3"/>
  <c r="DD185" i="3"/>
  <c r="BM185" i="3"/>
  <c r="CH185" i="3"/>
  <c r="DD125" i="3"/>
  <c r="BM125" i="3"/>
  <c r="CH125" i="3"/>
  <c r="BM240" i="3"/>
  <c r="DD240" i="3"/>
  <c r="CH240" i="3"/>
  <c r="CH209" i="3"/>
  <c r="BM209" i="3"/>
  <c r="DD209" i="3"/>
  <c r="DD219" i="3"/>
  <c r="BM219" i="3"/>
  <c r="CH219" i="3"/>
  <c r="BM377" i="3"/>
  <c r="DD377" i="3"/>
  <c r="CH377" i="3"/>
  <c r="BM358" i="3"/>
  <c r="DD358" i="3"/>
  <c r="CH358" i="3"/>
  <c r="BM274" i="3"/>
  <c r="DD274" i="3"/>
  <c r="CH274" i="3"/>
  <c r="CH297" i="3"/>
  <c r="DD297" i="3"/>
  <c r="BM297" i="3"/>
  <c r="CH214" i="3"/>
  <c r="DD214" i="3"/>
  <c r="BM214" i="3"/>
  <c r="BM207" i="3"/>
  <c r="CH207" i="3"/>
  <c r="DD207" i="3"/>
  <c r="CH143" i="3"/>
  <c r="DD143" i="3"/>
  <c r="BM143" i="3"/>
  <c r="BM289" i="3"/>
  <c r="CH289" i="3"/>
  <c r="DD289" i="3"/>
  <c r="BM148" i="3"/>
  <c r="CH148" i="3"/>
  <c r="DD148" i="3"/>
  <c r="DD55" i="3"/>
  <c r="BM55" i="3"/>
  <c r="CH55" i="3"/>
  <c r="CH84" i="3"/>
  <c r="BM84" i="3"/>
  <c r="DD84" i="3"/>
  <c r="DD254" i="3"/>
  <c r="CH254" i="3"/>
  <c r="BM254" i="3"/>
  <c r="BM70" i="3"/>
  <c r="CH70" i="3"/>
  <c r="DD70" i="3"/>
  <c r="DD326" i="3"/>
  <c r="BM326" i="3"/>
  <c r="CH326" i="3"/>
  <c r="CH371" i="3"/>
  <c r="DD371" i="3"/>
  <c r="BM371" i="3"/>
  <c r="CH324" i="3"/>
  <c r="BM324" i="3"/>
  <c r="DD324" i="3"/>
  <c r="BM164" i="3"/>
  <c r="CH164" i="3"/>
  <c r="DD164" i="3"/>
  <c r="DD180" i="3"/>
  <c r="BM180" i="3"/>
  <c r="CH180" i="3"/>
  <c r="CH163" i="3"/>
  <c r="BM163" i="3"/>
  <c r="DD163" i="3"/>
  <c r="BM95" i="3"/>
  <c r="CH95" i="3"/>
  <c r="DD95" i="3"/>
  <c r="DD315" i="3"/>
  <c r="CH315" i="3"/>
  <c r="BM315" i="3"/>
  <c r="CH161" i="3"/>
  <c r="DD161" i="3"/>
  <c r="BM161" i="3"/>
  <c r="CH332" i="3"/>
  <c r="BM332" i="3"/>
  <c r="DD332" i="3"/>
  <c r="DD75" i="3"/>
  <c r="CH75" i="3"/>
  <c r="BM75" i="3"/>
  <c r="DD200" i="3"/>
  <c r="BM200" i="3"/>
  <c r="CH200" i="3"/>
  <c r="BM45" i="3"/>
  <c r="CH45" i="3"/>
  <c r="DD45" i="3"/>
  <c r="CH337" i="3"/>
  <c r="BM337" i="3"/>
  <c r="DD337" i="3"/>
  <c r="CH94" i="3"/>
  <c r="BM94" i="3"/>
  <c r="DD94" i="3"/>
  <c r="J21" i="2"/>
  <c r="J17" i="2"/>
  <c r="J14" i="2"/>
  <c r="J25" i="2"/>
  <c r="J15" i="2"/>
  <c r="J27" i="2"/>
  <c r="J22" i="2"/>
  <c r="J20" i="2"/>
  <c r="J13" i="2"/>
  <c r="J12" i="2"/>
  <c r="J28" i="2"/>
  <c r="J19" i="2"/>
  <c r="J29" i="2"/>
  <c r="J23" i="2"/>
  <c r="J10" i="2"/>
  <c r="J16" i="2"/>
  <c r="J24" i="2"/>
  <c r="J18" i="2"/>
  <c r="J26" i="2"/>
  <c r="J11" i="2"/>
  <c r="DD93" i="3"/>
  <c r="BM93" i="3"/>
  <c r="CH93" i="3"/>
  <c r="CH46" i="3"/>
  <c r="DD46" i="3"/>
  <c r="BM46" i="3"/>
  <c r="BM341" i="3"/>
  <c r="DD341" i="3"/>
  <c r="CH341" i="3"/>
  <c r="BM251" i="3"/>
  <c r="DD251" i="3"/>
  <c r="CH251" i="3"/>
  <c r="DD229" i="3"/>
  <c r="CH229" i="3"/>
  <c r="BM229" i="3"/>
  <c r="BM378" i="3"/>
  <c r="DD378" i="3"/>
  <c r="CH378" i="3"/>
  <c r="CH88" i="3"/>
  <c r="DD88" i="3"/>
  <c r="BM88" i="3"/>
  <c r="DD225" i="3"/>
  <c r="CH225" i="3"/>
  <c r="BM225" i="3"/>
  <c r="DD23" i="3"/>
  <c r="BM23" i="3"/>
  <c r="CH23" i="3"/>
  <c r="DD44" i="3"/>
  <c r="CH44" i="3"/>
  <c r="W44" i="3" s="1"/>
  <c r="BM44" i="3"/>
  <c r="DD286" i="3"/>
  <c r="BM286" i="3"/>
  <c r="CH286" i="3"/>
  <c r="CH61" i="3"/>
  <c r="DD61" i="3"/>
  <c r="BM61" i="3"/>
  <c r="DD228" i="3"/>
  <c r="BM228" i="3"/>
  <c r="CH228" i="3"/>
  <c r="DD151" i="3"/>
  <c r="CH151" i="3"/>
  <c r="BM151" i="3"/>
  <c r="DD89" i="3"/>
  <c r="CH89" i="3"/>
  <c r="BM89" i="3"/>
  <c r="CH203" i="3"/>
  <c r="BM203" i="3"/>
  <c r="DD203" i="3"/>
  <c r="CH201" i="3"/>
  <c r="BM201" i="3"/>
  <c r="DD201" i="3"/>
  <c r="BM362" i="3"/>
  <c r="DD362" i="3"/>
  <c r="CH362" i="3"/>
  <c r="DD49" i="3"/>
  <c r="CH49" i="3"/>
  <c r="BM49" i="3"/>
  <c r="DD119" i="3"/>
  <c r="BM119" i="3"/>
  <c r="CH119" i="3"/>
  <c r="BM174" i="3"/>
  <c r="DD174" i="3"/>
  <c r="CH174" i="3"/>
  <c r="DD135" i="3"/>
  <c r="CH135" i="3"/>
  <c r="BM135" i="3"/>
  <c r="DD226" i="3"/>
  <c r="CH226" i="3"/>
  <c r="BM226" i="3"/>
  <c r="DD187" i="3"/>
  <c r="CH187" i="3"/>
  <c r="BM187" i="3"/>
  <c r="DD33" i="3"/>
  <c r="BM33" i="3"/>
  <c r="CH33" i="3"/>
  <c r="DD127" i="3"/>
  <c r="BM127" i="3"/>
  <c r="CH127" i="3"/>
  <c r="BM307" i="3"/>
  <c r="CH307" i="3"/>
  <c r="DD307" i="3"/>
  <c r="DD273" i="3"/>
  <c r="BM273" i="3"/>
  <c r="CH273" i="3"/>
  <c r="BM363" i="3"/>
  <c r="CH363" i="3"/>
  <c r="DD363" i="3"/>
  <c r="CH38" i="3"/>
  <c r="DD38" i="3"/>
  <c r="BM38" i="3"/>
  <c r="DD272" i="3"/>
  <c r="BM272" i="3"/>
  <c r="CH272" i="3"/>
  <c r="DD215" i="3"/>
  <c r="BM215" i="3"/>
  <c r="CH215" i="3"/>
  <c r="BM357" i="3"/>
  <c r="DD357" i="3"/>
  <c r="CH357" i="3"/>
  <c r="CH188" i="3"/>
  <c r="BM188" i="3"/>
  <c r="DD188" i="3"/>
  <c r="BM47" i="3"/>
  <c r="DD47" i="3"/>
  <c r="CH47" i="3"/>
  <c r="DD255" i="3"/>
  <c r="CH255" i="3"/>
  <c r="BM255" i="3"/>
  <c r="DD124" i="3"/>
  <c r="BM124" i="3"/>
  <c r="CH124" i="3"/>
  <c r="CH85" i="3"/>
  <c r="DD85" i="3"/>
  <c r="BM85" i="3"/>
  <c r="DD100" i="3"/>
  <c r="CH100" i="3"/>
  <c r="BM100" i="3"/>
  <c r="BM248" i="3"/>
  <c r="DD248" i="3"/>
  <c r="CH248" i="3"/>
  <c r="CH113" i="3"/>
  <c r="DD113" i="3"/>
  <c r="BM113" i="3"/>
  <c r="CH266" i="3"/>
  <c r="BM266" i="3"/>
  <c r="DD266" i="3"/>
  <c r="CH43" i="3"/>
  <c r="DD43" i="3"/>
  <c r="BM43" i="3"/>
  <c r="BM335" i="3"/>
  <c r="CH335" i="3"/>
  <c r="DD335" i="3"/>
  <c r="CH96" i="3"/>
  <c r="DD96" i="3"/>
  <c r="BM96" i="3"/>
  <c r="CO21" i="3"/>
  <c r="H21" i="3" s="1"/>
  <c r="AC21" i="3" s="1"/>
  <c r="V249" i="3" l="1"/>
  <c r="V152" i="3"/>
  <c r="V346" i="3"/>
  <c r="V372" i="3"/>
  <c r="V364" i="3"/>
  <c r="V22" i="3"/>
  <c r="V209" i="3"/>
  <c r="V327" i="3"/>
  <c r="V207" i="3"/>
  <c r="V234" i="3"/>
  <c r="V109" i="3"/>
  <c r="V347" i="3"/>
  <c r="V314" i="3"/>
  <c r="V142" i="3"/>
  <c r="V80" i="3"/>
  <c r="V175" i="3"/>
  <c r="V247" i="3"/>
  <c r="V265" i="3"/>
  <c r="V85" i="3"/>
  <c r="V317" i="3"/>
  <c r="V225" i="3"/>
  <c r="V242" i="3"/>
  <c r="V322" i="3"/>
  <c r="V183" i="3"/>
  <c r="V340" i="3"/>
  <c r="V350" i="3"/>
  <c r="V358" i="3"/>
  <c r="V349" i="3"/>
  <c r="V72" i="3"/>
  <c r="V333" i="3"/>
  <c r="V263" i="3"/>
  <c r="V357" i="3"/>
  <c r="V205" i="3"/>
  <c r="V145" i="3"/>
  <c r="V241" i="3"/>
  <c r="V293" i="3"/>
  <c r="V48" i="3"/>
  <c r="W374" i="3"/>
  <c r="W159" i="3"/>
  <c r="W294" i="3"/>
  <c r="V246" i="3"/>
  <c r="V149" i="3"/>
  <c r="V111" i="3"/>
  <c r="V176" i="3"/>
  <c r="V325" i="3"/>
  <c r="V299" i="3"/>
  <c r="V318" i="3"/>
  <c r="V151" i="3"/>
  <c r="V112" i="3"/>
  <c r="V191" i="3"/>
  <c r="V21" i="3"/>
  <c r="V329" i="3"/>
  <c r="W53" i="3"/>
  <c r="W39" i="3"/>
  <c r="V316" i="3"/>
  <c r="V338" i="3"/>
  <c r="V169" i="3"/>
  <c r="V277" i="3"/>
  <c r="V272" i="3"/>
  <c r="V123" i="3"/>
  <c r="V371" i="3"/>
  <c r="V215" i="3"/>
  <c r="V100" i="3"/>
  <c r="V121" i="3"/>
  <c r="V368" i="3"/>
  <c r="V335" i="3"/>
  <c r="V319" i="3"/>
  <c r="V268" i="3"/>
  <c r="V64" i="3"/>
  <c r="V172" i="3"/>
  <c r="V137" i="3"/>
  <c r="V57" i="3"/>
  <c r="V297" i="3"/>
  <c r="V266" i="3"/>
  <c r="V345" i="3"/>
  <c r="V229" i="3"/>
  <c r="V356" i="3"/>
  <c r="V52" i="3"/>
  <c r="V245" i="3"/>
  <c r="V174" i="3"/>
  <c r="V200" i="3"/>
  <c r="V282" i="3"/>
  <c r="V83" i="3"/>
  <c r="V73" i="3"/>
  <c r="V361" i="3"/>
  <c r="V29" i="3"/>
  <c r="V362" i="3"/>
  <c r="V124" i="3"/>
  <c r="V45" i="3"/>
  <c r="V363" i="3"/>
  <c r="V240" i="3"/>
  <c r="V35" i="3"/>
  <c r="V47" i="3"/>
  <c r="V86" i="3"/>
  <c r="V133" i="3"/>
  <c r="V25" i="3"/>
  <c r="V269" i="3"/>
  <c r="V144" i="3"/>
  <c r="V291" i="3"/>
  <c r="V312" i="3"/>
  <c r="V252" i="3"/>
  <c r="V187" i="3"/>
  <c r="V367" i="3"/>
  <c r="V250" i="3"/>
  <c r="V344" i="3"/>
  <c r="V359" i="3"/>
  <c r="V294" i="3"/>
  <c r="V377" i="3"/>
  <c r="V351" i="3"/>
  <c r="V82" i="3"/>
  <c r="V185" i="3"/>
  <c r="V105" i="3"/>
  <c r="V79" i="3"/>
  <c r="V53" i="3"/>
  <c r="V261" i="3"/>
  <c r="V134" i="3"/>
  <c r="V339" i="3"/>
  <c r="W255" i="3"/>
  <c r="W357" i="3"/>
  <c r="W33" i="3"/>
  <c r="W23" i="3"/>
  <c r="W93" i="3"/>
  <c r="W200" i="3"/>
  <c r="W164" i="3"/>
  <c r="W254" i="3"/>
  <c r="W377" i="3"/>
  <c r="W249" i="3"/>
  <c r="W211" i="3"/>
  <c r="W56" i="3"/>
  <c r="W194" i="3"/>
  <c r="W59" i="3"/>
  <c r="W134" i="3"/>
  <c r="W279" i="3"/>
  <c r="W74" i="3"/>
  <c r="W340" i="3"/>
  <c r="W376" i="3"/>
  <c r="W51" i="3"/>
  <c r="W103" i="3"/>
  <c r="W360" i="3"/>
  <c r="W245" i="3"/>
  <c r="W192" i="3"/>
  <c r="W52" i="3"/>
  <c r="W276" i="3"/>
  <c r="W205" i="3"/>
  <c r="W72" i="3"/>
  <c r="W241" i="3"/>
  <c r="W336" i="3"/>
  <c r="W177" i="3"/>
  <c r="W146" i="3"/>
  <c r="V166" i="3"/>
  <c r="V116" i="3"/>
  <c r="V90" i="3"/>
  <c r="V42" i="3"/>
  <c r="V78" i="3"/>
  <c r="V244" i="3"/>
  <c r="V147" i="3"/>
  <c r="V204" i="3"/>
  <c r="V101" i="3"/>
  <c r="V139" i="3"/>
  <c r="V224" i="3"/>
  <c r="V375" i="3"/>
  <c r="V306" i="3"/>
  <c r="V304" i="3"/>
  <c r="V334" i="3"/>
  <c r="V355" i="3"/>
  <c r="V99" i="3"/>
  <c r="V141" i="3"/>
  <c r="V59" i="3"/>
  <c r="V378" i="3"/>
  <c r="V195" i="3"/>
  <c r="V309" i="3"/>
  <c r="V138" i="3"/>
  <c r="V104" i="3"/>
  <c r="V38" i="3"/>
  <c r="V81" i="3"/>
  <c r="V221" i="3"/>
  <c r="V228" i="3"/>
  <c r="V188" i="3"/>
  <c r="V24" i="3"/>
  <c r="V276" i="3"/>
  <c r="V129" i="3"/>
  <c r="V279" i="3"/>
  <c r="V163" i="3"/>
  <c r="V374" i="3"/>
  <c r="V285" i="3"/>
  <c r="V77" i="3"/>
  <c r="V28" i="3"/>
  <c r="V248" i="3"/>
  <c r="V290" i="3"/>
  <c r="V158" i="3"/>
  <c r="V93" i="3"/>
  <c r="V120" i="3"/>
  <c r="V303" i="3"/>
  <c r="V146" i="3"/>
  <c r="V331" i="3"/>
  <c r="V296" i="3"/>
  <c r="V342" i="3"/>
  <c r="V156" i="3"/>
  <c r="V126" i="3"/>
  <c r="V211" i="3"/>
  <c r="V380" i="3"/>
  <c r="V14" i="3" s="1"/>
  <c r="V61" i="3"/>
  <c r="V256" i="3"/>
  <c r="V286" i="3"/>
  <c r="V43" i="3"/>
  <c r="V198" i="3"/>
  <c r="V23" i="3"/>
  <c r="V379" i="3"/>
  <c r="V313" i="3"/>
  <c r="V88" i="3"/>
  <c r="V189" i="3"/>
  <c r="V46" i="3"/>
  <c r="W95" i="3"/>
  <c r="W371" i="3"/>
  <c r="W143" i="3"/>
  <c r="W231" i="3"/>
  <c r="W110" i="3"/>
  <c r="W64" i="3"/>
  <c r="W71" i="3"/>
  <c r="W41" i="3"/>
  <c r="W42" i="3"/>
  <c r="V332" i="3"/>
  <c r="V115" i="3"/>
  <c r="V193" i="3"/>
  <c r="V213" i="3"/>
  <c r="V107" i="3"/>
  <c r="V51" i="3"/>
  <c r="V26" i="3"/>
  <c r="V36" i="3"/>
  <c r="V254" i="3"/>
  <c r="V168" i="3"/>
  <c r="V278" i="3"/>
  <c r="V56" i="3"/>
  <c r="V275" i="3"/>
  <c r="V300" i="3"/>
  <c r="W326" i="3"/>
  <c r="W87" i="3"/>
  <c r="W68" i="3"/>
  <c r="W259" i="3"/>
  <c r="W176" i="3"/>
  <c r="W153" i="3"/>
  <c r="W300" i="3"/>
  <c r="W30" i="3"/>
  <c r="W329" i="3"/>
  <c r="W313" i="3"/>
  <c r="W278" i="3"/>
  <c r="W333" i="3"/>
  <c r="W73" i="3"/>
  <c r="W36" i="3"/>
  <c r="V308" i="3"/>
  <c r="V343" i="3"/>
  <c r="V44" i="3"/>
  <c r="V157" i="3"/>
  <c r="V165" i="3"/>
  <c r="V218" i="3"/>
  <c r="V217" i="3"/>
  <c r="V118" i="3"/>
  <c r="V130" i="3"/>
  <c r="V70" i="3"/>
  <c r="V162" i="3"/>
  <c r="V289" i="3"/>
  <c r="V117" i="3"/>
  <c r="V55" i="3"/>
  <c r="V208" i="3"/>
  <c r="V173" i="3"/>
  <c r="V66" i="3"/>
  <c r="V92" i="3"/>
  <c r="V232" i="3"/>
  <c r="V337" i="3"/>
  <c r="V97" i="3"/>
  <c r="V62" i="3"/>
  <c r="V352" i="3"/>
  <c r="V41" i="3"/>
  <c r="V283" i="3"/>
  <c r="V305" i="3"/>
  <c r="V110" i="3"/>
  <c r="V328" i="3"/>
  <c r="V295" i="3"/>
  <c r="V321" i="3"/>
  <c r="V71" i="3"/>
  <c r="W335" i="3"/>
  <c r="W88" i="3"/>
  <c r="W332" i="3"/>
  <c r="W325" i="3"/>
  <c r="W212" i="3"/>
  <c r="W347" i="3"/>
  <c r="W77" i="3"/>
  <c r="W317" i="3"/>
  <c r="V288" i="3"/>
  <c r="V360" i="3"/>
  <c r="V54" i="3"/>
  <c r="W85" i="3"/>
  <c r="W47" i="3"/>
  <c r="W135" i="3"/>
  <c r="W286" i="3"/>
  <c r="W341" i="3"/>
  <c r="W337" i="3"/>
  <c r="W84" i="3"/>
  <c r="W274" i="3"/>
  <c r="W48" i="3"/>
  <c r="W368" i="3"/>
  <c r="W356" i="3"/>
  <c r="W351" i="3"/>
  <c r="W157" i="3"/>
  <c r="W227" i="3"/>
  <c r="W342" i="3"/>
  <c r="W263" i="3"/>
  <c r="W339" i="3"/>
  <c r="W117" i="3"/>
  <c r="W267" i="3"/>
  <c r="W133" i="3"/>
  <c r="W105" i="3"/>
  <c r="W128" i="3"/>
  <c r="W91" i="3"/>
  <c r="W31" i="3"/>
  <c r="W308" i="3"/>
  <c r="W166" i="3"/>
  <c r="W242" i="3"/>
  <c r="W131" i="3"/>
  <c r="W28" i="3"/>
  <c r="W186" i="3"/>
  <c r="V170" i="3"/>
  <c r="V354" i="3"/>
  <c r="V227" i="3"/>
  <c r="V341" i="3"/>
  <c r="V223" i="3"/>
  <c r="V159" i="3"/>
  <c r="V167" i="3"/>
  <c r="V251" i="3"/>
  <c r="V58" i="3"/>
  <c r="V160" i="3"/>
  <c r="V326" i="3"/>
  <c r="V287" i="3"/>
  <c r="V181" i="3"/>
  <c r="V190" i="3"/>
  <c r="V271" i="3"/>
  <c r="V201" i="3"/>
  <c r="V108" i="3"/>
  <c r="V353" i="3"/>
  <c r="V365" i="3"/>
  <c r="V89" i="3"/>
  <c r="V226" i="3"/>
  <c r="V376" i="3"/>
  <c r="V132" i="3"/>
  <c r="V76" i="3"/>
  <c r="V37" i="3"/>
  <c r="V127" i="3"/>
  <c r="V182" i="3"/>
  <c r="V39" i="3"/>
  <c r="V128" i="3"/>
  <c r="V262" i="3"/>
  <c r="V140" i="3"/>
  <c r="V69" i="3"/>
  <c r="V369" i="3"/>
  <c r="V178" i="3"/>
  <c r="V199" i="3"/>
  <c r="V192" i="3"/>
  <c r="U14" i="3"/>
  <c r="U13" i="3"/>
  <c r="V180" i="3"/>
  <c r="V273" i="3"/>
  <c r="V214" i="3"/>
  <c r="V113" i="3"/>
  <c r="V103" i="3"/>
  <c r="V68" i="3"/>
  <c r="V119" i="3"/>
  <c r="V95" i="3"/>
  <c r="V155" i="3"/>
  <c r="V373" i="3"/>
  <c r="V184" i="3"/>
  <c r="V114" i="3"/>
  <c r="V161" i="3"/>
  <c r="V281" i="3"/>
  <c r="V196" i="3"/>
  <c r="V259" i="3"/>
  <c r="V212" i="3"/>
  <c r="V239" i="3"/>
  <c r="V34" i="3"/>
  <c r="V75" i="3"/>
  <c r="V235" i="3"/>
  <c r="V284" i="3"/>
  <c r="V67" i="3"/>
  <c r="V106" i="3"/>
  <c r="V274" i="3"/>
  <c r="V202" i="3"/>
  <c r="V32" i="3"/>
  <c r="V280" i="3"/>
  <c r="V330" i="3"/>
  <c r="V324" i="3"/>
  <c r="V222" i="3"/>
  <c r="V206" i="3"/>
  <c r="V255" i="3"/>
  <c r="V49" i="3"/>
  <c r="V136" i="3"/>
  <c r="V301" i="3"/>
  <c r="V65" i="3"/>
  <c r="V233" i="3"/>
  <c r="V243" i="3"/>
  <c r="W266" i="3"/>
  <c r="W188" i="3"/>
  <c r="W127" i="3"/>
  <c r="W362" i="3"/>
  <c r="W229" i="3"/>
  <c r="W45" i="3"/>
  <c r="W315" i="3"/>
  <c r="W180" i="3"/>
  <c r="W55" i="3"/>
  <c r="W214" i="3"/>
  <c r="W358" i="3"/>
  <c r="W137" i="3"/>
  <c r="W312" i="3"/>
  <c r="W25" i="3"/>
  <c r="W178" i="3"/>
  <c r="W322" i="3"/>
  <c r="W122" i="3"/>
  <c r="W217" i="3"/>
  <c r="W111" i="3"/>
  <c r="W218" i="3"/>
  <c r="W195" i="3"/>
  <c r="W140" i="3"/>
  <c r="W90" i="3"/>
  <c r="W123" i="3"/>
  <c r="W170" i="3"/>
  <c r="W223" i="3"/>
  <c r="W352" i="3"/>
  <c r="W208" i="3"/>
  <c r="W258" i="3"/>
  <c r="W165" i="3"/>
  <c r="W365" i="3"/>
  <c r="W348" i="3"/>
  <c r="W152" i="3"/>
  <c r="W292" i="3"/>
  <c r="W319" i="3"/>
  <c r="V31" i="3"/>
  <c r="V125" i="3"/>
  <c r="V336" i="3"/>
  <c r="V320" i="3"/>
  <c r="V179" i="3"/>
  <c r="V98" i="3"/>
  <c r="V253" i="3"/>
  <c r="V258" i="3"/>
  <c r="V298" i="3"/>
  <c r="V264" i="3"/>
  <c r="V150" i="3"/>
  <c r="V122" i="3"/>
  <c r="V236" i="3"/>
  <c r="V257" i="3"/>
  <c r="V148" i="3"/>
  <c r="V216" i="3"/>
  <c r="V315" i="3"/>
  <c r="V87" i="3"/>
  <c r="V153" i="3"/>
  <c r="V143" i="3"/>
  <c r="V370" i="3"/>
  <c r="V307" i="3"/>
  <c r="V311" i="3"/>
  <c r="V210" i="3"/>
  <c r="V40" i="3"/>
  <c r="V96" i="3"/>
  <c r="V194" i="3"/>
  <c r="V219" i="3"/>
  <c r="V186" i="3"/>
  <c r="V91" i="3"/>
  <c r="V267" i="3"/>
  <c r="V270" i="3"/>
  <c r="V131" i="3"/>
  <c r="V220" i="3"/>
  <c r="V30" i="3"/>
  <c r="V203" i="3"/>
  <c r="V292" i="3"/>
  <c r="V60" i="3"/>
  <c r="V237" i="3"/>
  <c r="V171" i="3"/>
  <c r="V164" i="3"/>
  <c r="V348" i="3"/>
  <c r="V154" i="3"/>
  <c r="W284" i="3"/>
  <c r="W66" i="3"/>
  <c r="W261" i="3"/>
  <c r="W359" i="3"/>
  <c r="W202" i="3"/>
  <c r="W82" i="3"/>
  <c r="W171" i="3"/>
  <c r="W24" i="3"/>
  <c r="W248" i="3"/>
  <c r="W124" i="3"/>
  <c r="W187" i="3"/>
  <c r="W174" i="3"/>
  <c r="W228" i="3"/>
  <c r="W225" i="3"/>
  <c r="W75" i="3"/>
  <c r="W289" i="3"/>
  <c r="W125" i="3"/>
  <c r="W136" i="3"/>
  <c r="W366" i="3"/>
  <c r="W129" i="3"/>
  <c r="W141" i="3"/>
  <c r="W97" i="3"/>
  <c r="W296" i="3"/>
  <c r="W26" i="3"/>
  <c r="W86" i="3"/>
  <c r="W149" i="3"/>
  <c r="W63" i="3"/>
  <c r="W303" i="3"/>
  <c r="W150" i="3"/>
  <c r="W311" i="3"/>
  <c r="W116" i="3"/>
  <c r="W216" i="3"/>
  <c r="W67" i="3"/>
  <c r="W277" i="3"/>
  <c r="W203" i="3"/>
  <c r="W32" i="3"/>
  <c r="W298" i="3"/>
  <c r="W60" i="3"/>
  <c r="W354" i="3"/>
  <c r="W138" i="3"/>
  <c r="W330" i="3"/>
  <c r="CI21" i="3"/>
  <c r="C21" i="3" s="1"/>
  <c r="CK21" i="3" s="1"/>
  <c r="D21" i="3" s="1"/>
  <c r="Y21" i="3" s="1"/>
  <c r="AT22" i="3" s="1"/>
  <c r="BO22" i="3" s="1"/>
  <c r="W21" i="3"/>
  <c r="W113" i="3"/>
  <c r="W61" i="3"/>
  <c r="W378" i="3"/>
  <c r="W148" i="3"/>
  <c r="W207" i="3"/>
  <c r="W297" i="3"/>
  <c r="W240" i="3"/>
  <c r="W50" i="3"/>
  <c r="W264" i="3"/>
  <c r="W193" i="3"/>
  <c r="W256" i="3"/>
  <c r="W236" i="3"/>
  <c r="W364" i="3"/>
  <c r="W230" i="3"/>
  <c r="W81" i="3"/>
  <c r="W304" i="3"/>
  <c r="W167" i="3"/>
  <c r="W224" i="3"/>
  <c r="W221" i="3"/>
  <c r="W346" i="3"/>
  <c r="W269" i="3"/>
  <c r="W210" i="3"/>
  <c r="W353" i="3"/>
  <c r="W132" i="3"/>
  <c r="W183" i="3"/>
  <c r="W54" i="3"/>
  <c r="W101" i="3"/>
  <c r="W154" i="3"/>
  <c r="W145" i="3"/>
  <c r="W320" i="3"/>
  <c r="W301" i="3"/>
  <c r="W220" i="3"/>
  <c r="W281" i="3"/>
  <c r="W69" i="3"/>
  <c r="W201" i="3"/>
  <c r="W106" i="3"/>
  <c r="W373" i="3"/>
  <c r="W302" i="3"/>
  <c r="W43" i="3"/>
  <c r="W215" i="3"/>
  <c r="W38" i="3"/>
  <c r="W307" i="3"/>
  <c r="W49" i="3"/>
  <c r="W151" i="3"/>
  <c r="W161" i="3"/>
  <c r="W324" i="3"/>
  <c r="W219" i="3"/>
  <c r="W162" i="3"/>
  <c r="W316" i="3"/>
  <c r="W34" i="3"/>
  <c r="W345" i="3"/>
  <c r="W318" i="3"/>
  <c r="W115" i="3"/>
  <c r="W323" i="3"/>
  <c r="W118" i="3"/>
  <c r="W76" i="3"/>
  <c r="W370" i="3"/>
  <c r="W57" i="3"/>
  <c r="W328" i="3"/>
  <c r="W361" i="3"/>
  <c r="W290" i="3"/>
  <c r="W265" i="3"/>
  <c r="W160" i="3"/>
  <c r="W252" i="3"/>
  <c r="W172" i="3"/>
  <c r="W257" i="3"/>
  <c r="W270" i="3"/>
  <c r="W293" i="3"/>
  <c r="W338" i="3"/>
  <c r="W168" i="3"/>
  <c r="W246" i="3"/>
  <c r="W243" i="3"/>
  <c r="W349" i="3"/>
  <c r="W204" i="3"/>
  <c r="W27" i="3"/>
  <c r="W250" i="3"/>
  <c r="W288" i="3"/>
  <c r="W295" i="3"/>
  <c r="W343" i="3"/>
  <c r="W237" i="3"/>
  <c r="W98" i="3"/>
  <c r="W331" i="3"/>
  <c r="W285" i="3"/>
  <c r="W355" i="3"/>
  <c r="W65" i="3"/>
  <c r="W350" i="3"/>
  <c r="W244" i="3"/>
  <c r="W283" i="3"/>
  <c r="W108" i="3"/>
  <c r="W121" i="3"/>
  <c r="W309" i="3"/>
  <c r="W314" i="3"/>
  <c r="W139" i="3"/>
  <c r="W99" i="3"/>
  <c r="W114" i="3"/>
  <c r="W213" i="3"/>
  <c r="W169" i="3"/>
  <c r="W163" i="3"/>
  <c r="W70" i="3"/>
  <c r="W375" i="3"/>
  <c r="W58" i="3"/>
  <c r="W198" i="3"/>
  <c r="W79" i="3"/>
  <c r="W209" i="3"/>
  <c r="W238" i="3"/>
  <c r="W344" i="3"/>
  <c r="W291" i="3"/>
  <c r="W35" i="3"/>
  <c r="W22" i="3"/>
  <c r="W327" i="3"/>
  <c r="W179" i="3"/>
  <c r="W206" i="3"/>
  <c r="W367" i="3"/>
  <c r="W130" i="3"/>
  <c r="W369" i="3"/>
  <c r="W306" i="3"/>
  <c r="W92" i="3"/>
  <c r="W189" i="3"/>
  <c r="W379" i="3"/>
  <c r="W190" i="3"/>
  <c r="W191" i="3"/>
  <c r="W78" i="3"/>
  <c r="W29" i="3"/>
  <c r="W155" i="3"/>
  <c r="W239" i="3"/>
  <c r="W271" i="3"/>
  <c r="W287" i="3"/>
  <c r="W40" i="3"/>
  <c r="W363" i="3"/>
  <c r="W96" i="3"/>
  <c r="W272" i="3"/>
  <c r="W100" i="3"/>
  <c r="W273" i="3"/>
  <c r="W226" i="3"/>
  <c r="W119" i="3"/>
  <c r="W89" i="3"/>
  <c r="W251" i="3"/>
  <c r="W46" i="3"/>
  <c r="W94" i="3"/>
  <c r="W185" i="3"/>
  <c r="W182" i="3"/>
  <c r="W102" i="3"/>
  <c r="W62" i="3"/>
  <c r="W158" i="3"/>
  <c r="W299" i="3"/>
  <c r="W222" i="3"/>
  <c r="W235" i="3"/>
  <c r="W275" i="3"/>
  <c r="W305" i="3"/>
  <c r="W280" i="3"/>
  <c r="W262" i="3"/>
  <c r="W112" i="3"/>
  <c r="W107" i="3"/>
  <c r="W184" i="3"/>
  <c r="W173" i="3"/>
  <c r="W268" i="3"/>
  <c r="W310" i="3"/>
  <c r="W253" i="3"/>
  <c r="W109" i="3"/>
  <c r="W104" i="3"/>
  <c r="W247" i="3"/>
  <c r="W372" i="3"/>
  <c r="W380" i="3"/>
  <c r="W282" i="3"/>
  <c r="W142" i="3"/>
  <c r="W175" i="3"/>
  <c r="W156" i="3"/>
  <c r="W181" i="3"/>
  <c r="W334" i="3"/>
  <c r="W144" i="3"/>
  <c r="W37" i="3"/>
  <c r="W321" i="3"/>
  <c r="W260" i="3"/>
  <c r="W234" i="3"/>
  <c r="W80" i="3"/>
  <c r="W120" i="3"/>
  <c r="W83" i="3"/>
  <c r="AX22" i="3"/>
  <c r="BS22" i="3" s="1"/>
  <c r="V13" i="3" l="1"/>
  <c r="CI22" i="3"/>
  <c r="A22" i="3"/>
  <c r="B22" i="3" s="1"/>
  <c r="W14" i="3"/>
  <c r="W13" i="3"/>
  <c r="C22" i="3" l="1"/>
  <c r="CK22" i="3" s="1"/>
  <c r="D22" i="3" s="1"/>
  <c r="Y22" i="3" s="1"/>
  <c r="CL22" i="3"/>
  <c r="CM22" i="3" s="1"/>
  <c r="F22" i="3" s="1"/>
  <c r="AA22" i="3" l="1"/>
  <c r="AT23" i="3"/>
  <c r="BO23" i="3" s="1"/>
  <c r="E22" i="3"/>
  <c r="CN22" i="3"/>
  <c r="G22" i="3" s="1"/>
  <c r="CO22" i="3" l="1"/>
  <c r="H22" i="3" s="1"/>
  <c r="AV23" i="3"/>
  <c r="BQ23" i="3" s="1"/>
  <c r="AB22" i="3"/>
  <c r="Z22" i="3"/>
  <c r="AC22" i="3" l="1"/>
  <c r="A23" i="3" s="1"/>
  <c r="AW23" i="3"/>
  <c r="BR23" i="3" s="1"/>
  <c r="AU23" i="3"/>
  <c r="BP23" i="3" s="1"/>
  <c r="B23" i="3" l="1"/>
  <c r="AX23" i="3"/>
  <c r="BS23" i="3" s="1"/>
  <c r="CI23" i="3" l="1"/>
  <c r="C23" i="3" s="1"/>
  <c r="CK23" i="3" l="1"/>
  <c r="D23" i="3" s="1"/>
  <c r="CL23" i="3" l="1"/>
  <c r="E23" i="3" s="1"/>
  <c r="Z23" i="3" s="1"/>
  <c r="Y23" i="3"/>
  <c r="CM23" i="3" l="1"/>
  <c r="CN23" i="3" s="1"/>
  <c r="G23" i="3" s="1"/>
  <c r="AU24" i="3"/>
  <c r="BP24" i="3" s="1"/>
  <c r="AT24" i="3"/>
  <c r="BO24" i="3" s="1"/>
  <c r="F23" i="3" l="1"/>
  <c r="AA23" i="3" s="1"/>
  <c r="CO23" i="3"/>
  <c r="H23" i="3" s="1"/>
  <c r="AC23" i="3" s="1"/>
  <c r="AB23" i="3"/>
  <c r="AV24" i="3" l="1"/>
  <c r="BQ24" i="3" s="1"/>
  <c r="A24" i="3"/>
  <c r="AW24" i="3"/>
  <c r="BR24" i="3" s="1"/>
  <c r="AX24" i="3"/>
  <c r="BS24" i="3" s="1"/>
  <c r="CI24" i="3" l="1"/>
  <c r="C24" i="3" s="1"/>
  <c r="CK24" i="3" s="1"/>
  <c r="D24" i="3" s="1"/>
  <c r="B24" i="3"/>
  <c r="Y24" i="3" l="1"/>
  <c r="CL24" i="3"/>
  <c r="E24" i="3" s="1"/>
  <c r="AT25" i="3" l="1"/>
  <c r="BO25" i="3" s="1"/>
  <c r="CM24" i="3"/>
  <c r="F24" i="3" s="1"/>
  <c r="AA24" i="3" s="1"/>
  <c r="Z24" i="3"/>
  <c r="CN24" i="3" l="1"/>
  <c r="G24" i="3" s="1"/>
  <c r="AB24" i="3" s="1"/>
  <c r="AU25" i="3"/>
  <c r="BP25" i="3" s="1"/>
  <c r="AV25" i="3"/>
  <c r="BQ25" i="3" s="1"/>
  <c r="CO24" i="3" l="1"/>
  <c r="H24" i="3" s="1"/>
  <c r="AC24" i="3" s="1"/>
  <c r="A25" i="3" s="1"/>
  <c r="B25" i="3" s="1"/>
  <c r="AW25" i="3"/>
  <c r="BR25" i="3" s="1"/>
  <c r="AX25" i="3" l="1"/>
  <c r="BS25" i="3" s="1"/>
  <c r="CI25" i="3" s="1"/>
  <c r="C25" i="3" s="1"/>
  <c r="CK25" i="3" s="1"/>
  <c r="D25" i="3" s="1"/>
  <c r="Y25" i="3" l="1"/>
  <c r="CL25" i="3"/>
  <c r="E25" i="3" s="1"/>
  <c r="Z25" i="3" s="1"/>
  <c r="CM25" i="3" l="1"/>
  <c r="F25" i="3" s="1"/>
  <c r="AA25" i="3" s="1"/>
  <c r="AV26" i="3" s="1"/>
  <c r="BQ26" i="3" s="1"/>
  <c r="AT26" i="3"/>
  <c r="BO26" i="3" s="1"/>
  <c r="AU26" i="3"/>
  <c r="BP26" i="3" s="1"/>
  <c r="CN25" i="3" l="1"/>
  <c r="G25" i="3" s="1"/>
  <c r="AB25" i="3" s="1"/>
  <c r="AW26" i="3" s="1"/>
  <c r="BR26" i="3" s="1"/>
  <c r="CO25" i="3" l="1"/>
  <c r="H25" i="3" s="1"/>
  <c r="AC25" i="3" s="1"/>
  <c r="AX26" i="3" s="1"/>
  <c r="BS26" i="3" s="1"/>
  <c r="A26" i="3" l="1"/>
  <c r="B26" i="3" s="1"/>
  <c r="CI26" i="3"/>
  <c r="C26" i="3" l="1"/>
  <c r="CK26" i="3" s="1"/>
  <c r="D26" i="3" s="1"/>
  <c r="Y26" i="3" s="1"/>
  <c r="CL26" i="3" l="1"/>
  <c r="E26" i="3" s="1"/>
  <c r="Z26" i="3" s="1"/>
  <c r="AU27" i="3" s="1"/>
  <c r="BP27" i="3" s="1"/>
  <c r="AT27" i="3"/>
  <c r="BO27" i="3" s="1"/>
  <c r="CM26" i="3"/>
  <c r="F26" i="3" l="1"/>
  <c r="AA26" i="3" s="1"/>
  <c r="CN26" i="3"/>
  <c r="G26" i="3" s="1"/>
  <c r="AB26" i="3" s="1"/>
  <c r="AW27" i="3" l="1"/>
  <c r="BR27" i="3" s="1"/>
  <c r="AV27" i="3"/>
  <c r="BQ27" i="3" s="1"/>
  <c r="CO26" i="3"/>
  <c r="H26" i="3" s="1"/>
  <c r="AC26" i="3" s="1"/>
  <c r="A27" i="3" s="1"/>
  <c r="B27" i="3" l="1"/>
  <c r="AX27" i="3"/>
  <c r="BS27" i="3" s="1"/>
  <c r="CI27" i="3" l="1"/>
  <c r="C27" i="3" s="1"/>
  <c r="CK27" i="3" s="1"/>
  <c r="D27" i="3" s="1"/>
  <c r="Y27" i="3" l="1"/>
  <c r="CL27" i="3"/>
  <c r="E27" i="3" s="1"/>
  <c r="Z27" i="3" s="1"/>
  <c r="AT28" i="3" l="1"/>
  <c r="BO28" i="3" s="1"/>
  <c r="AU28" i="3"/>
  <c r="BP28" i="3" s="1"/>
  <c r="CM27" i="3"/>
  <c r="F27" i="3" l="1"/>
  <c r="AA27" i="3" s="1"/>
  <c r="CN27" i="3"/>
  <c r="G27" i="3" s="1"/>
  <c r="AB27" i="3" s="1"/>
  <c r="CO27" i="3" l="1"/>
  <c r="H27" i="3" s="1"/>
  <c r="AC27" i="3" s="1"/>
  <c r="A28" i="3" s="1"/>
  <c r="AW28" i="3"/>
  <c r="BR28" i="3" s="1"/>
  <c r="AV28" i="3"/>
  <c r="BQ28" i="3" s="1"/>
  <c r="B28" i="3" l="1"/>
  <c r="AX28" i="3"/>
  <c r="BS28" i="3" s="1"/>
  <c r="CI28" i="3" l="1"/>
  <c r="C28" i="3" s="1"/>
  <c r="CK28" i="3" s="1"/>
  <c r="D28" i="3" s="1"/>
  <c r="Y28" i="3" l="1"/>
  <c r="CL28" i="3"/>
  <c r="E28" i="3" s="1"/>
  <c r="Z28" i="3" s="1"/>
  <c r="CM28" i="3" l="1"/>
  <c r="F28" i="3" s="1"/>
  <c r="AA28" i="3" s="1"/>
  <c r="AV29" i="3" s="1"/>
  <c r="BQ29" i="3" s="1"/>
  <c r="AT29" i="3"/>
  <c r="BO29" i="3" s="1"/>
  <c r="AU29" i="3"/>
  <c r="BP29" i="3" s="1"/>
  <c r="CN28" i="3" l="1"/>
  <c r="G28" i="3" s="1"/>
  <c r="AB28" i="3" s="1"/>
  <c r="CO28" i="3" l="1"/>
  <c r="H28" i="3" s="1"/>
  <c r="AC28" i="3" s="1"/>
  <c r="AX29" i="3" s="1"/>
  <c r="BS29" i="3" s="1"/>
  <c r="AW29" i="3"/>
  <c r="BR29" i="3" s="1"/>
  <c r="A29" i="3" l="1"/>
  <c r="B29" i="3" s="1"/>
  <c r="CI29" i="3"/>
  <c r="C29" i="3" l="1"/>
  <c r="CK29" i="3" s="1"/>
  <c r="D29" i="3" s="1"/>
  <c r="Y29" i="3" s="1"/>
  <c r="AT30" i="3" s="1"/>
  <c r="BO30" i="3" s="1"/>
  <c r="CL29" i="3"/>
  <c r="E29" i="3" s="1"/>
  <c r="Z29" i="3" s="1"/>
  <c r="AU30" i="3" l="1"/>
  <c r="BP30" i="3" s="1"/>
  <c r="CM29" i="3"/>
  <c r="CN29" i="3" s="1"/>
  <c r="G29" i="3" s="1"/>
  <c r="AB29" i="3" s="1"/>
  <c r="AW30" i="3" l="1"/>
  <c r="BR30" i="3" s="1"/>
  <c r="F29" i="3"/>
  <c r="AA29" i="3" s="1"/>
  <c r="CO29" i="3"/>
  <c r="H29" i="3" s="1"/>
  <c r="AC29" i="3" s="1"/>
  <c r="AV30" i="3" l="1"/>
  <c r="BQ30" i="3" s="1"/>
  <c r="A30" i="3"/>
  <c r="AX30" i="3"/>
  <c r="BS30" i="3" s="1"/>
  <c r="CI30" i="3" l="1"/>
  <c r="C30" i="3" s="1"/>
  <c r="CK30" i="3" s="1"/>
  <c r="D30" i="3" s="1"/>
  <c r="Y30" i="3" s="1"/>
  <c r="B30" i="3"/>
  <c r="AT31" i="3" l="1"/>
  <c r="BO31" i="3" s="1"/>
  <c r="CL30" i="3"/>
  <c r="E30" i="3" s="1"/>
  <c r="Z30" i="3" s="1"/>
  <c r="CM30" i="3" l="1"/>
  <c r="F30" i="3" s="1"/>
  <c r="AA30" i="3" s="1"/>
  <c r="AU31" i="3"/>
  <c r="BP31" i="3" s="1"/>
  <c r="AV31" i="3" l="1"/>
  <c r="BQ31" i="3" s="1"/>
  <c r="CN30" i="3"/>
  <c r="G30" i="3" s="1"/>
  <c r="AB30" i="3" s="1"/>
  <c r="CO30" i="3" l="1"/>
  <c r="H30" i="3" s="1"/>
  <c r="AC30" i="3" s="1"/>
  <c r="A31" i="3" s="1"/>
  <c r="B31" i="3" s="1"/>
  <c r="AW31" i="3"/>
  <c r="BR31" i="3" s="1"/>
  <c r="AX31" i="3" l="1"/>
  <c r="BS31" i="3" s="1"/>
  <c r="CI31" i="3" s="1"/>
  <c r="C31" i="3" s="1"/>
  <c r="CK31" i="3" s="1"/>
  <c r="D31" i="3" s="1"/>
  <c r="Y31" i="3" s="1"/>
  <c r="AT32" i="3" l="1"/>
  <c r="BO32" i="3" s="1"/>
  <c r="CL31" i="3"/>
  <c r="E31" i="3" s="1"/>
  <c r="Z31" i="3" s="1"/>
  <c r="CM31" i="3" l="1"/>
  <c r="AU32" i="3"/>
  <c r="BP32" i="3" s="1"/>
  <c r="CN31" i="3"/>
  <c r="G31" i="3" s="1"/>
  <c r="AB31" i="3" s="1"/>
  <c r="AW32" i="3" l="1"/>
  <c r="BR32" i="3" s="1"/>
  <c r="F31" i="3"/>
  <c r="AA31" i="3" s="1"/>
  <c r="CO31" i="3"/>
  <c r="H31" i="3" s="1"/>
  <c r="AC31" i="3" s="1"/>
  <c r="AX32" i="3" l="1"/>
  <c r="BS32" i="3" s="1"/>
  <c r="AV32" i="3"/>
  <c r="BQ32" i="3" s="1"/>
  <c r="A32" i="3"/>
  <c r="CI32" i="3" l="1"/>
  <c r="C32" i="3" s="1"/>
  <c r="CK32" i="3" s="1"/>
  <c r="D32" i="3" s="1"/>
  <c r="Y32" i="3" s="1"/>
  <c r="B32" i="3"/>
  <c r="AT33" i="3" l="1"/>
  <c r="BO33" i="3" s="1"/>
  <c r="CL32" i="3"/>
  <c r="E32" i="3" s="1"/>
  <c r="Z32" i="3" s="1"/>
  <c r="CM32" i="3" l="1"/>
  <c r="F32" i="3" s="1"/>
  <c r="AA32" i="3" s="1"/>
  <c r="AU33" i="3"/>
  <c r="BP33" i="3" s="1"/>
  <c r="CN32" i="3" l="1"/>
  <c r="G32" i="3" s="1"/>
  <c r="AB32" i="3" s="1"/>
  <c r="AW33" i="3" s="1"/>
  <c r="AV33" i="3"/>
  <c r="BQ33" i="3" s="1"/>
  <c r="CO32" i="3" l="1"/>
  <c r="H32" i="3" s="1"/>
  <c r="AC32" i="3" s="1"/>
  <c r="A33" i="3" s="1"/>
  <c r="BR33" i="3"/>
  <c r="AX33" i="3" l="1"/>
  <c r="BS33" i="3" s="1"/>
  <c r="CI33" i="3" s="1"/>
  <c r="C33" i="3" s="1"/>
  <c r="CK33" i="3" s="1"/>
  <c r="D33" i="3" s="1"/>
  <c r="Y33" i="3" s="1"/>
  <c r="B33" i="3"/>
  <c r="AT34" i="3" l="1"/>
  <c r="BO34" i="3" s="1"/>
  <c r="CL33" i="3"/>
  <c r="E33" i="3" s="1"/>
  <c r="Z33" i="3" s="1"/>
  <c r="CM33" i="3" l="1"/>
  <c r="AU34" i="3"/>
  <c r="BP34" i="3" s="1"/>
  <c r="F33" i="3" l="1"/>
  <c r="AA33" i="3" s="1"/>
  <c r="CN33" i="3"/>
  <c r="G33" i="3" s="1"/>
  <c r="AB33" i="3" s="1"/>
  <c r="CO33" i="3" l="1"/>
  <c r="H33" i="3" s="1"/>
  <c r="AC33" i="3" s="1"/>
  <c r="AX34" i="3" s="1"/>
  <c r="BS34" i="3" s="1"/>
  <c r="AV34" i="3"/>
  <c r="BQ34" i="3" s="1"/>
  <c r="AW34" i="3"/>
  <c r="BR34" i="3" s="1"/>
  <c r="A34" i="3" l="1"/>
  <c r="CI34" i="3"/>
  <c r="C34" i="3" l="1"/>
  <c r="CK34" i="3" s="1"/>
  <c r="D34" i="3" s="1"/>
  <c r="Y34" i="3" s="1"/>
  <c r="AT35" i="3" s="1"/>
  <c r="BO35" i="3" s="1"/>
  <c r="B34" i="3"/>
  <c r="CL34" i="3" l="1"/>
  <c r="E34" i="3" s="1"/>
  <c r="Z34" i="3" s="1"/>
  <c r="AU35" i="3" s="1"/>
  <c r="CM34" i="3" l="1"/>
  <c r="F34" i="3" s="1"/>
  <c r="AA34" i="3" s="1"/>
  <c r="AV35" i="3" s="1"/>
  <c r="BQ35" i="3" s="1"/>
  <c r="BP35" i="3"/>
  <c r="CN34" i="3" l="1"/>
  <c r="G34" i="3" s="1"/>
  <c r="AB34" i="3" s="1"/>
  <c r="AW35" i="3" s="1"/>
  <c r="BR35" i="3" s="1"/>
  <c r="CO34" i="3" l="1"/>
  <c r="H34" i="3" s="1"/>
  <c r="AC34" i="3" s="1"/>
  <c r="AX35" i="3" s="1"/>
  <c r="BS35" i="3" s="1"/>
  <c r="CI35" i="3" s="1"/>
  <c r="A35" i="3" l="1"/>
  <c r="C35" i="3" l="1"/>
  <c r="B35" i="3"/>
  <c r="CK35" i="3" l="1"/>
  <c r="D35" i="3" s="1"/>
  <c r="Y35" i="3" s="1"/>
  <c r="AT36" i="3" s="1"/>
  <c r="BO36" i="3" s="1"/>
  <c r="CL35" i="3"/>
  <c r="E35" i="3" s="1"/>
  <c r="Z35" i="3" s="1"/>
  <c r="AU36" i="3" s="1"/>
  <c r="BP36" i="3" s="1"/>
  <c r="CM35" i="3" l="1"/>
  <c r="F35" i="3" s="1"/>
  <c r="AA35" i="3" s="1"/>
  <c r="AV36" i="3" s="1"/>
  <c r="BQ36" i="3" s="1"/>
  <c r="CN35" i="3" l="1"/>
  <c r="G35" i="3" s="1"/>
  <c r="AB35" i="3" s="1"/>
  <c r="AW36" i="3" s="1"/>
  <c r="BR36" i="3" s="1"/>
  <c r="CO35" i="3" l="1"/>
  <c r="H35" i="3" s="1"/>
  <c r="AC35" i="3" s="1"/>
  <c r="AX36" i="3" s="1"/>
  <c r="BS36" i="3" s="1"/>
  <c r="CI36" i="3" s="1"/>
  <c r="A36" i="3" l="1"/>
  <c r="C36" i="3" s="1"/>
  <c r="B36" i="3" l="1"/>
  <c r="CK36" i="3"/>
  <c r="CL36" i="3" s="1"/>
  <c r="E36" i="3" s="1"/>
  <c r="Z36" i="3" s="1"/>
  <c r="AU37" i="3" l="1"/>
  <c r="BP37" i="3" s="1"/>
  <c r="D36" i="3"/>
  <c r="Y36" i="3" s="1"/>
  <c r="CM36" i="3"/>
  <c r="AT37" i="3" l="1"/>
  <c r="BO37" i="3" s="1"/>
  <c r="F36" i="3"/>
  <c r="AA36" i="3" s="1"/>
  <c r="AV37" i="3" s="1"/>
  <c r="BQ37" i="3" s="1"/>
  <c r="CN36" i="3"/>
  <c r="G36" i="3" s="1"/>
  <c r="AB36" i="3" s="1"/>
  <c r="AW37" i="3" s="1"/>
  <c r="BR37" i="3" s="1"/>
  <c r="CO36" i="3" l="1"/>
  <c r="H36" i="3" s="1"/>
  <c r="AC36" i="3" s="1"/>
  <c r="AX37" i="3" s="1"/>
  <c r="BS37" i="3" s="1"/>
  <c r="CI37" i="3" s="1"/>
  <c r="A37" i="3" l="1"/>
  <c r="B37" i="3" s="1"/>
  <c r="C37" i="3" l="1"/>
  <c r="CM37" i="3" l="1"/>
  <c r="F37" i="3" s="1"/>
  <c r="AA37" i="3" s="1"/>
  <c r="AV38" i="3" s="1"/>
  <c r="BQ38" i="3" s="1"/>
  <c r="CK37" i="3"/>
  <c r="D37" i="3" s="1"/>
  <c r="Y37" i="3" s="1"/>
  <c r="CN37" i="3"/>
  <c r="G37" i="3" s="1"/>
  <c r="AB37" i="3" s="1"/>
  <c r="AW38" i="3" s="1"/>
  <c r="BR38" i="3" s="1"/>
  <c r="AT38" i="3" l="1"/>
  <c r="BO38" i="3" s="1"/>
  <c r="CL37" i="3"/>
  <c r="E37" i="3" s="1"/>
  <c r="Z37" i="3" s="1"/>
  <c r="CO37" i="3"/>
  <c r="H37" i="3" s="1"/>
  <c r="AC37" i="3" s="1"/>
  <c r="A38" i="3" l="1"/>
  <c r="B38" i="3" s="1"/>
  <c r="AU38" i="3"/>
  <c r="BP38" i="3" s="1"/>
  <c r="AX38" i="3"/>
  <c r="BS38" i="3" s="1"/>
  <c r="CI38" i="3" l="1"/>
  <c r="C38" i="3" s="1"/>
  <c r="CN38" i="3"/>
  <c r="G38" i="3" s="1"/>
  <c r="AB38" i="3" s="1"/>
  <c r="CM38" i="3" l="1"/>
  <c r="F38" i="3" s="1"/>
  <c r="AA38" i="3" s="1"/>
  <c r="AV39" i="3" s="1"/>
  <c r="BQ39" i="3" s="1"/>
  <c r="CK38" i="3"/>
  <c r="D38" i="3" s="1"/>
  <c r="Y38" i="3" s="1"/>
  <c r="CL38" i="3"/>
  <c r="E38" i="3" s="1"/>
  <c r="Z38" i="3" s="1"/>
  <c r="CO38" i="3"/>
  <c r="H38" i="3" s="1"/>
  <c r="AC38" i="3" s="1"/>
  <c r="AX39" i="3" s="1"/>
  <c r="BS39" i="3" s="1"/>
  <c r="AW39" i="3"/>
  <c r="BR39" i="3" s="1"/>
  <c r="AU39" i="3" l="1"/>
  <c r="BP39" i="3" s="1"/>
  <c r="AT39" i="3"/>
  <c r="BO39" i="3" s="1"/>
  <c r="A39" i="3"/>
  <c r="B39" i="3" s="1"/>
  <c r="CI39" i="3" l="1"/>
  <c r="C39" i="3" s="1"/>
  <c r="CM39" i="3"/>
  <c r="F39" i="3" s="1"/>
  <c r="AA39" i="3" s="1"/>
  <c r="CL39" i="3" l="1"/>
  <c r="E39" i="3" s="1"/>
  <c r="Z39" i="3" s="1"/>
  <c r="CK39" i="3"/>
  <c r="D39" i="3" s="1"/>
  <c r="Y39" i="3" s="1"/>
  <c r="CN39" i="3"/>
  <c r="G39" i="3" s="1"/>
  <c r="AB39" i="3" s="1"/>
  <c r="AW40" i="3" s="1"/>
  <c r="AV40" i="3"/>
  <c r="BQ40" i="3" s="1"/>
  <c r="AT40" i="3" l="1"/>
  <c r="BO40" i="3" s="1"/>
  <c r="AU40" i="3"/>
  <c r="BP40" i="3" s="1"/>
  <c r="CO39" i="3"/>
  <c r="H39" i="3" s="1"/>
  <c r="AC39" i="3" s="1"/>
  <c r="A40" i="3" s="1"/>
  <c r="B40" i="3" s="1"/>
  <c r="BR40" i="3"/>
  <c r="AX40" i="3" l="1"/>
  <c r="BS40" i="3" s="1"/>
  <c r="CI40" i="3" s="1"/>
  <c r="C40" i="3" s="1"/>
  <c r="CL40" i="3" l="1"/>
  <c r="E40" i="3" s="1"/>
  <c r="Z40" i="3" s="1"/>
  <c r="CK40" i="3"/>
  <c r="D40" i="3" s="1"/>
  <c r="Y40" i="3" s="1"/>
  <c r="CM40" i="3"/>
  <c r="F40" i="3" s="1"/>
  <c r="AA40" i="3" s="1"/>
  <c r="AT41" i="3" l="1"/>
  <c r="BO41" i="3" s="1"/>
  <c r="AU41" i="3"/>
  <c r="BP41" i="3" s="1"/>
  <c r="AV41" i="3"/>
  <c r="BQ41" i="3" s="1"/>
  <c r="CN40" i="3"/>
  <c r="G40" i="3" s="1"/>
  <c r="AB40" i="3" s="1"/>
  <c r="CO40" i="3" l="1"/>
  <c r="H40" i="3" s="1"/>
  <c r="AC40" i="3" s="1"/>
  <c r="AW41" i="3"/>
  <c r="BR41" i="3" s="1"/>
  <c r="AX41" i="3" l="1"/>
  <c r="BS41" i="3" s="1"/>
  <c r="A41" i="3"/>
  <c r="CI41" i="3" l="1"/>
  <c r="C41" i="3" s="1"/>
  <c r="B41" i="3"/>
  <c r="CL41" i="3" l="1"/>
  <c r="E41" i="3" s="1"/>
  <c r="Z41" i="3" s="1"/>
  <c r="CK41" i="3"/>
  <c r="D41" i="3" s="1"/>
  <c r="Y41" i="3" s="1"/>
  <c r="CM41" i="3"/>
  <c r="F41" i="3" s="1"/>
  <c r="AA41" i="3" s="1"/>
  <c r="AU42" i="3" l="1"/>
  <c r="BP42" i="3"/>
  <c r="AT42" i="3"/>
  <c r="BO42" i="3" s="1"/>
  <c r="CN41" i="3"/>
  <c r="G41" i="3" s="1"/>
  <c r="AB41" i="3" s="1"/>
  <c r="AV42" i="3"/>
  <c r="BQ42" i="3" s="1"/>
  <c r="AW42" i="3" l="1"/>
  <c r="BR42" i="3" s="1"/>
  <c r="CO41" i="3"/>
  <c r="H41" i="3" s="1"/>
  <c r="AC41" i="3" s="1"/>
  <c r="AX42" i="3" l="1"/>
  <c r="BS42" i="3" s="1"/>
  <c r="A42" i="3"/>
  <c r="CI42" i="3" l="1"/>
  <c r="C42" i="3"/>
  <c r="B42" i="3"/>
  <c r="CL42" i="3" l="1"/>
  <c r="E42" i="3" s="1"/>
  <c r="Z42" i="3" s="1"/>
  <c r="CK42" i="3"/>
  <c r="D42" i="3" s="1"/>
  <c r="Y42" i="3" s="1"/>
  <c r="CM42" i="3"/>
  <c r="F42" i="3" s="1"/>
  <c r="AA42" i="3" s="1"/>
  <c r="AT43" i="3" l="1"/>
  <c r="BO43" i="3" s="1"/>
  <c r="AU43" i="3"/>
  <c r="BP43" i="3" s="1"/>
  <c r="CN42" i="3"/>
  <c r="G42" i="3" s="1"/>
  <c r="AB42" i="3" s="1"/>
  <c r="AW43" i="3" s="1"/>
  <c r="BR43" i="3" s="1"/>
  <c r="AV43" i="3"/>
  <c r="BQ43" i="3" s="1"/>
  <c r="CO42" i="3" l="1"/>
  <c r="H42" i="3" s="1"/>
  <c r="AC42" i="3" s="1"/>
  <c r="A43" i="3" s="1"/>
  <c r="B43" i="3" s="1"/>
  <c r="AX43" i="3" l="1"/>
  <c r="BS43" i="3" s="1"/>
  <c r="CI43" i="3" s="1"/>
  <c r="C43" i="3" s="1"/>
  <c r="CK43" i="3" l="1"/>
  <c r="D43" i="3" s="1"/>
  <c r="Y43" i="3" s="1"/>
  <c r="CL43" i="3"/>
  <c r="E43" i="3" s="1"/>
  <c r="Z43" i="3" s="1"/>
  <c r="CM43" i="3"/>
  <c r="F43" i="3" s="1"/>
  <c r="AA43" i="3" s="1"/>
  <c r="AU44" i="3" l="1"/>
  <c r="BP44" i="3" s="1"/>
  <c r="AT44" i="3"/>
  <c r="BO44" i="3" s="1"/>
  <c r="AV44" i="3"/>
  <c r="BQ44" i="3" s="1"/>
  <c r="CN43" i="3"/>
  <c r="G43" i="3" s="1"/>
  <c r="AB43" i="3" s="1"/>
  <c r="CO43" i="3" l="1"/>
  <c r="H43" i="3" s="1"/>
  <c r="AC43" i="3" s="1"/>
  <c r="A44" i="3" s="1"/>
  <c r="AW44" i="3"/>
  <c r="BR44" i="3" s="1"/>
  <c r="B44" i="3" l="1"/>
  <c r="AX44" i="3"/>
  <c r="BS44" i="3" s="1"/>
  <c r="CI44" i="3" l="1"/>
  <c r="C44" i="3" s="1"/>
  <c r="CK44" i="3" l="1"/>
  <c r="D44" i="3" s="1"/>
  <c r="Y44" i="3" s="1"/>
  <c r="CM44" i="3"/>
  <c r="F44" i="3" s="1"/>
  <c r="AA44" i="3" s="1"/>
  <c r="AT45" i="3" l="1"/>
  <c r="BO45" i="3" s="1"/>
  <c r="CL44" i="3"/>
  <c r="E44" i="3" s="1"/>
  <c r="Z44" i="3" s="1"/>
  <c r="CN44" i="3"/>
  <c r="G44" i="3" s="1"/>
  <c r="AB44" i="3" s="1"/>
  <c r="AV45" i="3"/>
  <c r="BQ45" i="3" s="1"/>
  <c r="AU45" i="3" l="1"/>
  <c r="BP45" i="3" s="1"/>
  <c r="CO44" i="3"/>
  <c r="H44" i="3" s="1"/>
  <c r="AC44" i="3" s="1"/>
  <c r="AX45" i="3" s="1"/>
  <c r="BS45" i="3" s="1"/>
  <c r="AW45" i="3"/>
  <c r="BR45" i="3" s="1"/>
  <c r="A45" i="3" l="1"/>
  <c r="B45" i="3" s="1"/>
  <c r="CI45" i="3"/>
  <c r="C45" i="3" l="1"/>
  <c r="CM45" i="3" l="1"/>
  <c r="F45" i="3" s="1"/>
  <c r="AA45" i="3" s="1"/>
  <c r="AV46" i="3" s="1"/>
  <c r="BQ46" i="3" s="1"/>
  <c r="CK45" i="3"/>
  <c r="D45" i="3" s="1"/>
  <c r="Y45" i="3" s="1"/>
  <c r="CN45" i="3"/>
  <c r="G45" i="3" s="1"/>
  <c r="AB45" i="3" s="1"/>
  <c r="AW46" i="3" s="1"/>
  <c r="BR46" i="3" s="1"/>
  <c r="CO45" i="3"/>
  <c r="H45" i="3" s="1"/>
  <c r="AC45" i="3" s="1"/>
  <c r="CL45" i="3" l="1"/>
  <c r="E45" i="3" s="1"/>
  <c r="Z45" i="3" s="1"/>
  <c r="A46" i="3" s="1"/>
  <c r="AT46" i="3"/>
  <c r="BO46" i="3" s="1"/>
  <c r="AX46" i="3"/>
  <c r="BS46" i="3" s="1"/>
  <c r="AU46" i="3" l="1"/>
  <c r="BP46" i="3" s="1"/>
  <c r="CI46" i="3" s="1"/>
  <c r="C46" i="3" s="1"/>
  <c r="B46" i="3"/>
  <c r="CK46" i="3" l="1"/>
  <c r="D46" i="3" s="1"/>
  <c r="Y46" i="3" s="1"/>
  <c r="CL46" i="3"/>
  <c r="E46" i="3" s="1"/>
  <c r="Z46" i="3" s="1"/>
  <c r="CM46" i="3"/>
  <c r="F46" i="3" s="1"/>
  <c r="AA46" i="3" s="1"/>
  <c r="AU47" i="3" l="1"/>
  <c r="BP47" i="3" s="1"/>
  <c r="AT47" i="3"/>
  <c r="BO47" i="3" s="1"/>
  <c r="CN46" i="3"/>
  <c r="G46" i="3" s="1"/>
  <c r="AB46" i="3" s="1"/>
  <c r="AV47" i="3"/>
  <c r="BQ47" i="3" s="1"/>
  <c r="CO46" i="3" l="1"/>
  <c r="H46" i="3" s="1"/>
  <c r="AC46" i="3" s="1"/>
  <c r="A47" i="3" s="1"/>
  <c r="AW47" i="3"/>
  <c r="BR47" i="3" s="1"/>
  <c r="B47" i="3" l="1"/>
  <c r="AX47" i="3"/>
  <c r="BS47" i="3" s="1"/>
  <c r="CI47" i="3" l="1"/>
  <c r="C47" i="3" s="1"/>
  <c r="CK47" i="3" l="1"/>
  <c r="D47" i="3" s="1"/>
  <c r="Y47" i="3" s="1"/>
  <c r="CM47" i="3"/>
  <c r="F47" i="3" s="1"/>
  <c r="AA47" i="3" s="1"/>
  <c r="AT48" i="3" l="1"/>
  <c r="BO48" i="3" s="1"/>
  <c r="CL47" i="3"/>
  <c r="E47" i="3" s="1"/>
  <c r="Z47" i="3" s="1"/>
  <c r="CN47" i="3"/>
  <c r="G47" i="3" s="1"/>
  <c r="AB47" i="3" s="1"/>
  <c r="AW48" i="3" s="1"/>
  <c r="BR48" i="3" s="1"/>
  <c r="AV48" i="3"/>
  <c r="BQ48" i="3" s="1"/>
  <c r="AU48" i="3" l="1"/>
  <c r="BP48" i="3" s="1"/>
  <c r="CO47" i="3"/>
  <c r="H47" i="3" s="1"/>
  <c r="AC47" i="3" s="1"/>
  <c r="A48" i="3" s="1"/>
  <c r="B48" i="3" s="1"/>
  <c r="AX48" i="3" l="1"/>
  <c r="BS48" i="3" s="1"/>
  <c r="CI48" i="3" s="1"/>
  <c r="C48" i="3" s="1"/>
  <c r="CM48" i="3" l="1"/>
  <c r="F48" i="3" s="1"/>
  <c r="AA48" i="3" s="1"/>
  <c r="AV49" i="3" s="1"/>
  <c r="BQ49" i="3" s="1"/>
  <c r="CK48" i="3"/>
  <c r="D48" i="3" s="1"/>
  <c r="Y48" i="3" s="1"/>
  <c r="CN48" i="3"/>
  <c r="G48" i="3" s="1"/>
  <c r="AB48" i="3" s="1"/>
  <c r="CL48" i="3" l="1"/>
  <c r="E48" i="3" s="1"/>
  <c r="Z48" i="3" s="1"/>
  <c r="AT49" i="3"/>
  <c r="BO49" i="3" s="1"/>
  <c r="AW49" i="3"/>
  <c r="BR49" i="3" s="1"/>
  <c r="CO48" i="3"/>
  <c r="H48" i="3" s="1"/>
  <c r="AC48" i="3" s="1"/>
  <c r="A49" i="3" s="1"/>
  <c r="AU49" i="3" l="1"/>
  <c r="BP49" i="3" s="1"/>
  <c r="B49" i="3"/>
  <c r="AX49" i="3"/>
  <c r="BS49" i="3" s="1"/>
  <c r="CI49" i="3" l="1"/>
  <c r="C49" i="3" s="1"/>
  <c r="CK49" i="3" l="1"/>
  <c r="D49" i="3" s="1"/>
  <c r="Y49" i="3" s="1"/>
  <c r="CL49" i="3"/>
  <c r="E49" i="3" s="1"/>
  <c r="Z49" i="3" s="1"/>
  <c r="CM49" i="3"/>
  <c r="F49" i="3" s="1"/>
  <c r="AA49" i="3" s="1"/>
  <c r="AU50" i="3" l="1"/>
  <c r="BP50" i="3" s="1"/>
  <c r="AT50" i="3"/>
  <c r="BO50" i="3" s="1"/>
  <c r="CN49" i="3"/>
  <c r="G49" i="3" s="1"/>
  <c r="AB49" i="3" s="1"/>
  <c r="AW50" i="3" s="1"/>
  <c r="BR50" i="3" s="1"/>
  <c r="AV50" i="3"/>
  <c r="BQ50" i="3" s="1"/>
  <c r="CO49" i="3" l="1"/>
  <c r="H49" i="3" s="1"/>
  <c r="AC49" i="3" s="1"/>
  <c r="A50" i="3" s="1"/>
  <c r="B50" i="3" s="1"/>
  <c r="AX50" i="3" l="1"/>
  <c r="BS50" i="3" s="1"/>
  <c r="CI50" i="3" s="1"/>
  <c r="C50" i="3" s="1"/>
  <c r="CK50" i="3" l="1"/>
  <c r="D50" i="3" s="1"/>
  <c r="Y50" i="3" s="1"/>
  <c r="CM50" i="3"/>
  <c r="F50" i="3" s="1"/>
  <c r="AA50" i="3" s="1"/>
  <c r="AT51" i="3" l="1"/>
  <c r="BO51" i="3" s="1"/>
  <c r="CL50" i="3"/>
  <c r="E50" i="3" s="1"/>
  <c r="Z50" i="3" s="1"/>
  <c r="CN50" i="3"/>
  <c r="G50" i="3" s="1"/>
  <c r="AB50" i="3" s="1"/>
  <c r="AW51" i="3" s="1"/>
  <c r="BR51" i="3" s="1"/>
  <c r="AV51" i="3"/>
  <c r="BQ51" i="3" s="1"/>
  <c r="AU51" i="3" l="1"/>
  <c r="BP51" i="3"/>
  <c r="CO50" i="3"/>
  <c r="H50" i="3" s="1"/>
  <c r="AC50" i="3" s="1"/>
  <c r="A51" i="3" s="1"/>
  <c r="B51" i="3" s="1"/>
  <c r="AX51" i="3" l="1"/>
  <c r="BS51" i="3" s="1"/>
  <c r="CI51" i="3" s="1"/>
  <c r="C51" i="3" s="1"/>
  <c r="CM51" i="3" l="1"/>
  <c r="F51" i="3" s="1"/>
  <c r="AA51" i="3" s="1"/>
  <c r="AV52" i="3" s="1"/>
  <c r="BQ52" i="3" s="1"/>
  <c r="CK51" i="3"/>
  <c r="D51" i="3" s="1"/>
  <c r="Y51" i="3" s="1"/>
  <c r="CN51" i="3"/>
  <c r="G51" i="3" s="1"/>
  <c r="AB51" i="3" s="1"/>
  <c r="AW52" i="3" s="1"/>
  <c r="BR52" i="3" s="1"/>
  <c r="AT52" i="3" l="1"/>
  <c r="BO52" i="3" s="1"/>
  <c r="CL51" i="3"/>
  <c r="E51" i="3" s="1"/>
  <c r="Z51" i="3" s="1"/>
  <c r="CO51" i="3"/>
  <c r="H51" i="3" s="1"/>
  <c r="AC51" i="3" s="1"/>
  <c r="AX52" i="3" s="1"/>
  <c r="BS52" i="3" s="1"/>
  <c r="AU52" i="3" l="1"/>
  <c r="BP52" i="3" s="1"/>
  <c r="CI52" i="3" s="1"/>
  <c r="A52" i="3"/>
  <c r="C52" i="3" l="1"/>
  <c r="B52" i="3"/>
  <c r="CM52" i="3" l="1"/>
  <c r="F52" i="3" s="1"/>
  <c r="AA52" i="3" s="1"/>
  <c r="AV53" i="3" s="1"/>
  <c r="BQ53" i="3" s="1"/>
  <c r="CK52" i="3"/>
  <c r="D52" i="3" s="1"/>
  <c r="Y52" i="3" s="1"/>
  <c r="CN52" i="3"/>
  <c r="CL52" i="3" l="1"/>
  <c r="E52" i="3" s="1"/>
  <c r="Z52" i="3" s="1"/>
  <c r="AT53" i="3"/>
  <c r="BO53" i="3" s="1"/>
  <c r="G52" i="3"/>
  <c r="AB52" i="3" s="1"/>
  <c r="CO52" i="3"/>
  <c r="H52" i="3" s="1"/>
  <c r="AC52" i="3" s="1"/>
  <c r="AU53" i="3" l="1"/>
  <c r="BP53" i="3" s="1"/>
  <c r="AX53" i="3"/>
  <c r="BS53" i="3" s="1"/>
  <c r="AW53" i="3"/>
  <c r="BR53" i="3" s="1"/>
  <c r="A53" i="3"/>
  <c r="CI53" i="3" l="1"/>
  <c r="C53" i="3" s="1"/>
  <c r="B53" i="3"/>
  <c r="CK53" i="3" l="1"/>
  <c r="D53" i="3" s="1"/>
  <c r="Y53" i="3" s="1"/>
  <c r="CL53" i="3"/>
  <c r="E53" i="3" s="1"/>
  <c r="Z53" i="3" s="1"/>
  <c r="CM53" i="3"/>
  <c r="F53" i="3" s="1"/>
  <c r="AA53" i="3" s="1"/>
  <c r="AU54" i="3" l="1"/>
  <c r="BP54" i="3" s="1"/>
  <c r="AT54" i="3"/>
  <c r="BO54" i="3" s="1"/>
  <c r="CN53" i="3"/>
  <c r="G53" i="3" s="1"/>
  <c r="AB53" i="3" s="1"/>
  <c r="AV54" i="3"/>
  <c r="BQ54" i="3" s="1"/>
  <c r="CO53" i="3" l="1"/>
  <c r="H53" i="3" s="1"/>
  <c r="AC53" i="3" s="1"/>
  <c r="A54" i="3" s="1"/>
  <c r="B54" i="3" s="1"/>
  <c r="AW54" i="3"/>
  <c r="BR54" i="3" s="1"/>
  <c r="AX54" i="3" l="1"/>
  <c r="BS54" i="3" s="1"/>
  <c r="CI54" i="3" s="1"/>
  <c r="C54" i="3" s="1"/>
  <c r="CK54" i="3" l="1"/>
  <c r="D54" i="3" s="1"/>
  <c r="Y54" i="3" s="1"/>
  <c r="CM54" i="3"/>
  <c r="F54" i="3" s="1"/>
  <c r="AA54" i="3" s="1"/>
  <c r="AT55" i="3" l="1"/>
  <c r="BO55" i="3" s="1"/>
  <c r="CL54" i="3"/>
  <c r="E54" i="3" s="1"/>
  <c r="Z54" i="3" s="1"/>
  <c r="CN54" i="3"/>
  <c r="G54" i="3" s="1"/>
  <c r="AB54" i="3" s="1"/>
  <c r="AV55" i="3"/>
  <c r="BQ55" i="3" s="1"/>
  <c r="AU55" i="3" l="1"/>
  <c r="BP55" i="3" s="1"/>
  <c r="CO54" i="3"/>
  <c r="H54" i="3" s="1"/>
  <c r="AC54" i="3" s="1"/>
  <c r="A55" i="3" s="1"/>
  <c r="AW55" i="3"/>
  <c r="BR55" i="3" s="1"/>
  <c r="AX55" i="3" l="1"/>
  <c r="BS55" i="3" s="1"/>
  <c r="CI55" i="3" s="1"/>
  <c r="C55" i="3" s="1"/>
  <c r="B55" i="3"/>
  <c r="CK55" i="3" l="1"/>
  <c r="D55" i="3" s="1"/>
  <c r="Y55" i="3" s="1"/>
  <c r="CM55" i="3"/>
  <c r="F55" i="3" s="1"/>
  <c r="AA55" i="3" s="1"/>
  <c r="CL55" i="3" l="1"/>
  <c r="E55" i="3" s="1"/>
  <c r="Z55" i="3" s="1"/>
  <c r="AT56" i="3"/>
  <c r="BO56" i="3" s="1"/>
  <c r="AV56" i="3"/>
  <c r="BQ56" i="3" s="1"/>
  <c r="CN55" i="3"/>
  <c r="G55" i="3" s="1"/>
  <c r="AB55" i="3" s="1"/>
  <c r="AU56" i="3" l="1"/>
  <c r="BP56" i="3" s="1"/>
  <c r="AW56" i="3"/>
  <c r="BR56" i="3" s="1"/>
  <c r="CO55" i="3"/>
  <c r="H55" i="3" s="1"/>
  <c r="AC55" i="3" s="1"/>
  <c r="A56" i="3" s="1"/>
  <c r="B56" i="3" l="1"/>
  <c r="AX56" i="3"/>
  <c r="BS56" i="3" s="1"/>
  <c r="CI56" i="3" l="1"/>
  <c r="C56" i="3" s="1"/>
  <c r="CK56" i="3" l="1"/>
  <c r="D56" i="3" s="1"/>
  <c r="Y56" i="3" s="1"/>
  <c r="CM56" i="3"/>
  <c r="F56" i="3" s="1"/>
  <c r="AA56" i="3" s="1"/>
  <c r="CL56" i="3" l="1"/>
  <c r="E56" i="3" s="1"/>
  <c r="Z56" i="3" s="1"/>
  <c r="AT57" i="3"/>
  <c r="BO57" i="3" s="1"/>
  <c r="CN56" i="3"/>
  <c r="AV57" i="3"/>
  <c r="BQ57" i="3" s="1"/>
  <c r="AU57" i="3" l="1"/>
  <c r="BP57" i="3" s="1"/>
  <c r="G56" i="3"/>
  <c r="AB56" i="3" s="1"/>
  <c r="CO56" i="3"/>
  <c r="H56" i="3" s="1"/>
  <c r="AC56" i="3" s="1"/>
  <c r="AW57" i="3" l="1"/>
  <c r="BR57" i="3" s="1"/>
  <c r="A57" i="3"/>
  <c r="AX57" i="3"/>
  <c r="BS57" i="3" s="1"/>
  <c r="B57" i="3" l="1"/>
  <c r="CI57" i="3"/>
  <c r="C57" i="3" s="1"/>
  <c r="CK57" i="3" l="1"/>
  <c r="D57" i="3" s="1"/>
  <c r="Y57" i="3" s="1"/>
  <c r="CL57" i="3"/>
  <c r="E57" i="3" s="1"/>
  <c r="Z57" i="3" s="1"/>
  <c r="CM57" i="3"/>
  <c r="F57" i="3" s="1"/>
  <c r="AA57" i="3" s="1"/>
  <c r="AU58" i="3" l="1"/>
  <c r="BP58" i="3" s="1"/>
  <c r="AT58" i="3"/>
  <c r="BO58" i="3" s="1"/>
  <c r="CN57" i="3"/>
  <c r="G57" i="3" s="1"/>
  <c r="AB57" i="3" s="1"/>
  <c r="AW58" i="3" s="1"/>
  <c r="BR58" i="3" s="1"/>
  <c r="AV58" i="3"/>
  <c r="BQ58" i="3" s="1"/>
  <c r="CO57" i="3" l="1"/>
  <c r="H57" i="3" s="1"/>
  <c r="AC57" i="3" s="1"/>
  <c r="AX58" i="3" s="1"/>
  <c r="BS58" i="3" s="1"/>
  <c r="A58" i="3" l="1"/>
  <c r="B58" i="3" s="1"/>
  <c r="CI58" i="3"/>
  <c r="C58" i="3" l="1"/>
  <c r="CM58" i="3"/>
  <c r="F58" i="3" s="1"/>
  <c r="AA58" i="3" s="1"/>
  <c r="CK58" i="3" l="1"/>
  <c r="D58" i="3" s="1"/>
  <c r="Y58" i="3" s="1"/>
  <c r="CN58" i="3"/>
  <c r="AV59" i="3"/>
  <c r="BQ59" i="3" s="1"/>
  <c r="AT59" i="3" l="1"/>
  <c r="BO59" i="3" s="1"/>
  <c r="CL58" i="3"/>
  <c r="E58" i="3" s="1"/>
  <c r="Z58" i="3" s="1"/>
  <c r="G58" i="3"/>
  <c r="AB58" i="3" s="1"/>
  <c r="CO58" i="3"/>
  <c r="H58" i="3" s="1"/>
  <c r="AC58" i="3" s="1"/>
  <c r="AU59" i="3" l="1"/>
  <c r="BP59" i="3" s="1"/>
  <c r="AX59" i="3"/>
  <c r="BS59" i="3" s="1"/>
  <c r="AW59" i="3"/>
  <c r="BR59" i="3" s="1"/>
  <c r="A59" i="3"/>
  <c r="CI59" i="3" l="1"/>
  <c r="C59" i="3"/>
  <c r="B59" i="3"/>
  <c r="CK59" i="3" l="1"/>
  <c r="D59" i="3" s="1"/>
  <c r="Y59" i="3" s="1"/>
  <c r="CM59" i="3"/>
  <c r="F59" i="3" s="1"/>
  <c r="AA59" i="3" s="1"/>
  <c r="CL59" i="3" l="1"/>
  <c r="E59" i="3" s="1"/>
  <c r="Z59" i="3" s="1"/>
  <c r="AT60" i="3"/>
  <c r="CK60" i="3"/>
  <c r="BO60" i="3"/>
  <c r="CN59" i="3"/>
  <c r="G59" i="3" s="1"/>
  <c r="AB59" i="3" s="1"/>
  <c r="AV60" i="3"/>
  <c r="BQ60" i="3" s="1"/>
  <c r="D60" i="3" l="1"/>
  <c r="Y60" i="3" s="1"/>
  <c r="BO61" i="3" s="1"/>
  <c r="AU60" i="3"/>
  <c r="BP60" i="3" s="1"/>
  <c r="CO59" i="3"/>
  <c r="H59" i="3" s="1"/>
  <c r="AC59" i="3" s="1"/>
  <c r="AX60" i="3" s="1"/>
  <c r="BS60" i="3" s="1"/>
  <c r="AW60" i="3"/>
  <c r="BR60" i="3" s="1"/>
  <c r="CK61" i="3" l="1"/>
  <c r="D61" i="3" s="1"/>
  <c r="AT61" i="3"/>
  <c r="A60" i="3"/>
  <c r="CI60" i="3"/>
  <c r="Y61" i="3" l="1"/>
  <c r="AT62" i="3" s="1"/>
  <c r="CK62" i="3"/>
  <c r="C60" i="3"/>
  <c r="B60" i="3"/>
  <c r="BO62" i="3" l="1"/>
  <c r="CM60" i="3"/>
  <c r="F60" i="3" s="1"/>
  <c r="AA60" i="3" s="1"/>
  <c r="AV61" i="3" s="1"/>
  <c r="BQ61" i="3" s="1"/>
  <c r="CL60" i="3"/>
  <c r="E60" i="3" s="1"/>
  <c r="Z60" i="3" s="1"/>
  <c r="D62" i="3"/>
  <c r="Y62" i="3" s="1"/>
  <c r="CN60" i="3"/>
  <c r="AT63" i="3" l="1"/>
  <c r="BO63" i="3"/>
  <c r="CK63" i="3"/>
  <c r="AU61" i="3"/>
  <c r="BP61" i="3"/>
  <c r="G60" i="3"/>
  <c r="AB60" i="3" s="1"/>
  <c r="CO60" i="3"/>
  <c r="H60" i="3" s="1"/>
  <c r="AC60" i="3" s="1"/>
  <c r="D63" i="3" l="1"/>
  <c r="Y63" i="3" s="1"/>
  <c r="AX61" i="3"/>
  <c r="BS61" i="3" s="1"/>
  <c r="AW61" i="3"/>
  <c r="BR61" i="3" s="1"/>
  <c r="A61" i="3"/>
  <c r="CK64" i="3" l="1"/>
  <c r="AT64" i="3"/>
  <c r="BO64" i="3"/>
  <c r="CI61" i="3"/>
  <c r="C61" i="3"/>
  <c r="B61" i="3"/>
  <c r="CM61" i="3" l="1"/>
  <c r="F61" i="3" s="1"/>
  <c r="AA61" i="3" s="1"/>
  <c r="AV62" i="3" s="1"/>
  <c r="BQ62" i="3" s="1"/>
  <c r="CL61" i="3"/>
  <c r="E61" i="3" s="1"/>
  <c r="Z61" i="3" s="1"/>
  <c r="D64" i="3"/>
  <c r="Y64" i="3" s="1"/>
  <c r="CN61" i="3"/>
  <c r="G61" i="3" s="1"/>
  <c r="AB61" i="3" s="1"/>
  <c r="BO65" i="3" l="1"/>
  <c r="CK65" i="3"/>
  <c r="AT65" i="3"/>
  <c r="AU62" i="3"/>
  <c r="BP62" i="3" s="1"/>
  <c r="CO61" i="3"/>
  <c r="H61" i="3" s="1"/>
  <c r="AC61" i="3" s="1"/>
  <c r="AX62" i="3" s="1"/>
  <c r="BS62" i="3" s="1"/>
  <c r="AW62" i="3"/>
  <c r="BR62" i="3" s="1"/>
  <c r="D65" i="3" l="1"/>
  <c r="Y65" i="3" s="1"/>
  <c r="AT66" i="3" s="1"/>
  <c r="A62" i="3"/>
  <c r="B62" i="3" s="1"/>
  <c r="CI62" i="3"/>
  <c r="BO66" i="3" l="1"/>
  <c r="CK66" i="3"/>
  <c r="C62" i="3"/>
  <c r="CM62" i="3"/>
  <c r="F62" i="3" s="1"/>
  <c r="AA62" i="3" s="1"/>
  <c r="AV63" i="3" s="1"/>
  <c r="BQ63" i="3" s="1"/>
  <c r="CL62" i="3"/>
  <c r="E62" i="3" s="1"/>
  <c r="Z62" i="3" s="1"/>
  <c r="CN62" i="3"/>
  <c r="G62" i="3" s="1"/>
  <c r="AB62" i="3" s="1"/>
  <c r="D66" i="3" l="1"/>
  <c r="Y66" i="3" s="1"/>
  <c r="BO67" i="3" s="1"/>
  <c r="AU63" i="3"/>
  <c r="BP63" i="3" s="1"/>
  <c r="CO62" i="3"/>
  <c r="H62" i="3" s="1"/>
  <c r="AC62" i="3" s="1"/>
  <c r="A63" i="3" s="1"/>
  <c r="AW63" i="3"/>
  <c r="BR63" i="3" s="1"/>
  <c r="CK67" i="3" l="1"/>
  <c r="D67" i="3" s="1"/>
  <c r="AT67" i="3"/>
  <c r="B63" i="3"/>
  <c r="AX63" i="3"/>
  <c r="BS63" i="3" s="1"/>
  <c r="Y67" i="3" l="1"/>
  <c r="CK68" i="3"/>
  <c r="AT68" i="3"/>
  <c r="BO68" i="3"/>
  <c r="CI63" i="3"/>
  <c r="C63" i="3" s="1"/>
  <c r="D68" i="3" l="1"/>
  <c r="Y68" i="3" s="1"/>
  <c r="BO69" i="3" s="1"/>
  <c r="CM63" i="3"/>
  <c r="F63" i="3" s="1"/>
  <c r="AA63" i="3" s="1"/>
  <c r="AV64" i="3" s="1"/>
  <c r="BQ64" i="3" s="1"/>
  <c r="CL63" i="3"/>
  <c r="E63" i="3" s="1"/>
  <c r="Z63" i="3" s="1"/>
  <c r="CN63" i="3"/>
  <c r="G63" i="3" s="1"/>
  <c r="AB63" i="3" s="1"/>
  <c r="CK69" i="3" l="1"/>
  <c r="D69" i="3" s="1"/>
  <c r="AT69" i="3"/>
  <c r="AU64" i="3"/>
  <c r="BP64" i="3" s="1"/>
  <c r="CO63" i="3"/>
  <c r="H63" i="3" s="1"/>
  <c r="AC63" i="3" s="1"/>
  <c r="A64" i="3" s="1"/>
  <c r="AW64" i="3"/>
  <c r="BR64" i="3" s="1"/>
  <c r="Y69" i="3" l="1"/>
  <c r="BO70" i="3" s="1"/>
  <c r="CK70" i="3"/>
  <c r="AT70" i="3"/>
  <c r="AX64" i="3"/>
  <c r="BS64" i="3" s="1"/>
  <c r="CI64" i="3" s="1"/>
  <c r="C64" i="3" s="1"/>
  <c r="B64" i="3"/>
  <c r="D70" i="3" l="1"/>
  <c r="Y70" i="3" s="1"/>
  <c r="CK71" i="3" s="1"/>
  <c r="CM64" i="3"/>
  <c r="F64" i="3" s="1"/>
  <c r="AA64" i="3" s="1"/>
  <c r="AV65" i="3" s="1"/>
  <c r="BQ65" i="3" s="1"/>
  <c r="CL64" i="3"/>
  <c r="E64" i="3" s="1"/>
  <c r="Z64" i="3" s="1"/>
  <c r="CN64" i="3"/>
  <c r="G64" i="3" s="1"/>
  <c r="AB64" i="3" s="1"/>
  <c r="BO71" i="3" l="1"/>
  <c r="D71" i="3" s="1"/>
  <c r="AT71" i="3"/>
  <c r="AU65" i="3"/>
  <c r="BP65" i="3" s="1"/>
  <c r="CO64" i="3"/>
  <c r="H64" i="3" s="1"/>
  <c r="AC64" i="3" s="1"/>
  <c r="AX65" i="3" s="1"/>
  <c r="AW65" i="3"/>
  <c r="BR65" i="3" s="1"/>
  <c r="Y71" i="3" l="1"/>
  <c r="A65" i="3"/>
  <c r="B65" i="3" s="1"/>
  <c r="BS65" i="3"/>
  <c r="CI65" i="3" s="1"/>
  <c r="BO72" i="3" l="1"/>
  <c r="AT72" i="3"/>
  <c r="CK72" i="3"/>
  <c r="C65" i="3"/>
  <c r="D72" i="3" l="1"/>
  <c r="Y72" i="3" s="1"/>
  <c r="CM65" i="3"/>
  <c r="F65" i="3" s="1"/>
  <c r="AA65" i="3" s="1"/>
  <c r="AV66" i="3" s="1"/>
  <c r="BQ66" i="3" s="1"/>
  <c r="CL65" i="3"/>
  <c r="E65" i="3" s="1"/>
  <c r="Z65" i="3" s="1"/>
  <c r="CN65" i="3"/>
  <c r="G65" i="3" s="1"/>
  <c r="AB65" i="3" s="1"/>
  <c r="AW66" i="3" s="1"/>
  <c r="BR66" i="3" s="1"/>
  <c r="CO65" i="3"/>
  <c r="H65" i="3" s="1"/>
  <c r="AC65" i="3" s="1"/>
  <c r="AT73" i="3" l="1"/>
  <c r="BO73" i="3"/>
  <c r="CK73" i="3"/>
  <c r="A66" i="3"/>
  <c r="B66" i="3" s="1"/>
  <c r="AU66" i="3"/>
  <c r="BP66" i="3" s="1"/>
  <c r="AX66" i="3"/>
  <c r="BS66" i="3" s="1"/>
  <c r="D73" i="3" l="1"/>
  <c r="Y73" i="3" s="1"/>
  <c r="BO74" i="3" s="1"/>
  <c r="CK74" i="3"/>
  <c r="CI66" i="3"/>
  <c r="C66" i="3" s="1"/>
  <c r="AT74" i="3" l="1"/>
  <c r="D74" i="3"/>
  <c r="CM66" i="3"/>
  <c r="F66" i="3" s="1"/>
  <c r="AA66" i="3" s="1"/>
  <c r="AV67" i="3" s="1"/>
  <c r="BQ67" i="3" s="1"/>
  <c r="CL66" i="3"/>
  <c r="E66" i="3" s="1"/>
  <c r="Z66" i="3" s="1"/>
  <c r="CN66" i="3"/>
  <c r="G66" i="3" s="1"/>
  <c r="AB66" i="3" s="1"/>
  <c r="Y74" i="3" l="1"/>
  <c r="AT75" i="3" s="1"/>
  <c r="AU67" i="3"/>
  <c r="BP67" i="3" s="1"/>
  <c r="CO66" i="3"/>
  <c r="H66" i="3" s="1"/>
  <c r="AC66" i="3" s="1"/>
  <c r="AX67" i="3" s="1"/>
  <c r="BS67" i="3" s="1"/>
  <c r="AW67" i="3"/>
  <c r="BR67" i="3" s="1"/>
  <c r="CK75" i="3" l="1"/>
  <c r="BO75" i="3"/>
  <c r="A67" i="3"/>
  <c r="B67" i="3" s="1"/>
  <c r="CI67" i="3"/>
  <c r="D75" i="3" l="1"/>
  <c r="Y75" i="3" s="1"/>
  <c r="AT76" i="3" s="1"/>
  <c r="CK76" i="3"/>
  <c r="C67" i="3"/>
  <c r="CN67" i="3"/>
  <c r="G67" i="3" s="1"/>
  <c r="AB67" i="3" s="1"/>
  <c r="BO76" i="3" l="1"/>
  <c r="D76" i="3" s="1"/>
  <c r="Y76" i="3" s="1"/>
  <c r="CM67" i="3"/>
  <c r="F67" i="3" s="1"/>
  <c r="AA67" i="3" s="1"/>
  <c r="AV68" i="3" s="1"/>
  <c r="BQ68" i="3" s="1"/>
  <c r="CL67" i="3"/>
  <c r="E67" i="3" s="1"/>
  <c r="Z67" i="3" s="1"/>
  <c r="CO67" i="3"/>
  <c r="H67" i="3" s="1"/>
  <c r="AC67" i="3" s="1"/>
  <c r="AW68" i="3"/>
  <c r="BR68" i="3" s="1"/>
  <c r="A68" i="3" l="1"/>
  <c r="B68" i="3" s="1"/>
  <c r="BO77" i="3"/>
  <c r="AT77" i="3"/>
  <c r="CK77" i="3"/>
  <c r="AU68" i="3"/>
  <c r="BP68" i="3" s="1"/>
  <c r="AX68" i="3"/>
  <c r="BS68" i="3" s="1"/>
  <c r="D77" i="3" l="1"/>
  <c r="Y77" i="3" s="1"/>
  <c r="BO78" i="3" s="1"/>
  <c r="CK78" i="3"/>
  <c r="CI68" i="3"/>
  <c r="C68" i="3" s="1"/>
  <c r="CN68" i="3"/>
  <c r="G68" i="3" s="1"/>
  <c r="AB68" i="3" s="1"/>
  <c r="AT78" i="3" l="1"/>
  <c r="D78" i="3"/>
  <c r="Y78" i="3" s="1"/>
  <c r="CM68" i="3"/>
  <c r="F68" i="3" s="1"/>
  <c r="AA68" i="3" s="1"/>
  <c r="AV69" i="3" s="1"/>
  <c r="BQ69" i="3" s="1"/>
  <c r="CL68" i="3"/>
  <c r="E68" i="3" s="1"/>
  <c r="Z68" i="3" s="1"/>
  <c r="AW69" i="3"/>
  <c r="BR69" i="3" s="1"/>
  <c r="CO68" i="3"/>
  <c r="H68" i="3" s="1"/>
  <c r="AC68" i="3" s="1"/>
  <c r="A69" i="3" l="1"/>
  <c r="B69" i="3" s="1"/>
  <c r="CK79" i="3"/>
  <c r="AT79" i="3"/>
  <c r="BO79" i="3"/>
  <c r="AU69" i="3"/>
  <c r="BP69" i="3" s="1"/>
  <c r="AX69" i="3"/>
  <c r="BS69" i="3" s="1"/>
  <c r="D79" i="3" l="1"/>
  <c r="Y79" i="3" s="1"/>
  <c r="BO80" i="3" s="1"/>
  <c r="CK80" i="3"/>
  <c r="CI69" i="3"/>
  <c r="C69" i="3" s="1"/>
  <c r="AT80" i="3" l="1"/>
  <c r="D80" i="3"/>
  <c r="CM69" i="3"/>
  <c r="F69" i="3" s="1"/>
  <c r="AA69" i="3" s="1"/>
  <c r="AV70" i="3" s="1"/>
  <c r="BQ70" i="3" s="1"/>
  <c r="CL69" i="3"/>
  <c r="E69" i="3" s="1"/>
  <c r="Z69" i="3" s="1"/>
  <c r="CN69" i="3"/>
  <c r="G69" i="3" s="1"/>
  <c r="AB69" i="3" s="1"/>
  <c r="Y80" i="3" l="1"/>
  <c r="BO81" i="3"/>
  <c r="AT81" i="3"/>
  <c r="CK81" i="3"/>
  <c r="AU70" i="3"/>
  <c r="BP70" i="3" s="1"/>
  <c r="CO69" i="3"/>
  <c r="H69" i="3" s="1"/>
  <c r="AC69" i="3" s="1"/>
  <c r="A70" i="3" s="1"/>
  <c r="AW70" i="3"/>
  <c r="BR70" i="3" s="1"/>
  <c r="D81" i="3" l="1"/>
  <c r="Y81" i="3" s="1"/>
  <c r="B70" i="3"/>
  <c r="AX70" i="3"/>
  <c r="BS70" i="3" s="1"/>
  <c r="BO82" i="3" l="1"/>
  <c r="AT82" i="3"/>
  <c r="CK82" i="3"/>
  <c r="CI70" i="3"/>
  <c r="C70" i="3" s="1"/>
  <c r="D82" i="3" l="1"/>
  <c r="Y82" i="3" s="1"/>
  <c r="CM70" i="3"/>
  <c r="F70" i="3" s="1"/>
  <c r="AA70" i="3" s="1"/>
  <c r="AV71" i="3" s="1"/>
  <c r="BQ71" i="3" s="1"/>
  <c r="CL70" i="3"/>
  <c r="E70" i="3" s="1"/>
  <c r="Z70" i="3" s="1"/>
  <c r="CN70" i="3"/>
  <c r="G70" i="3" s="1"/>
  <c r="AB70" i="3" s="1"/>
  <c r="CK83" i="3" l="1"/>
  <c r="BO83" i="3"/>
  <c r="AT83" i="3"/>
  <c r="AU71" i="3"/>
  <c r="BP71" i="3" s="1"/>
  <c r="AW71" i="3"/>
  <c r="BR71" i="3" s="1"/>
  <c r="CO70" i="3"/>
  <c r="H70" i="3" s="1"/>
  <c r="AC70" i="3" s="1"/>
  <c r="D83" i="3" l="1"/>
  <c r="Y83" i="3" s="1"/>
  <c r="BO84" i="3" s="1"/>
  <c r="CK84" i="3"/>
  <c r="AX71" i="3"/>
  <c r="BS71" i="3" s="1"/>
  <c r="A71" i="3"/>
  <c r="AT84" i="3" l="1"/>
  <c r="D84" i="3"/>
  <c r="CI71" i="3"/>
  <c r="C71" i="3" s="1"/>
  <c r="B71" i="3"/>
  <c r="Y84" i="3" l="1"/>
  <c r="AT85" i="3" s="1"/>
  <c r="CM71" i="3"/>
  <c r="F71" i="3" s="1"/>
  <c r="AA71" i="3" s="1"/>
  <c r="AV72" i="3" s="1"/>
  <c r="BQ72" i="3" s="1"/>
  <c r="CL71" i="3"/>
  <c r="E71" i="3" s="1"/>
  <c r="Z71" i="3" s="1"/>
  <c r="CN71" i="3"/>
  <c r="G71" i="3" s="1"/>
  <c r="AB71" i="3" s="1"/>
  <c r="CK85" i="3" l="1"/>
  <c r="BO85" i="3"/>
  <c r="AU72" i="3"/>
  <c r="BP72" i="3" s="1"/>
  <c r="CO71" i="3"/>
  <c r="H71" i="3" s="1"/>
  <c r="AC71" i="3" s="1"/>
  <c r="AX72" i="3" s="1"/>
  <c r="AW72" i="3"/>
  <c r="BR72" i="3" s="1"/>
  <c r="D85" i="3" l="1"/>
  <c r="Y85" i="3" s="1"/>
  <c r="AT86" i="3"/>
  <c r="BO86" i="3"/>
  <c r="CK86" i="3"/>
  <c r="A72" i="3"/>
  <c r="B72" i="3" s="1"/>
  <c r="BS72" i="3"/>
  <c r="CI72" i="3" s="1"/>
  <c r="D86" i="3" l="1"/>
  <c r="Y86" i="3" s="1"/>
  <c r="C72" i="3"/>
  <c r="CK87" i="3" l="1"/>
  <c r="AT87" i="3"/>
  <c r="BO87" i="3"/>
  <c r="CM72" i="3"/>
  <c r="F72" i="3" s="1"/>
  <c r="AA72" i="3" s="1"/>
  <c r="AV73" i="3" s="1"/>
  <c r="BQ73" i="3" s="1"/>
  <c r="CL72" i="3"/>
  <c r="E72" i="3" s="1"/>
  <c r="Z72" i="3" s="1"/>
  <c r="CN72" i="3"/>
  <c r="G72" i="3" s="1"/>
  <c r="AB72" i="3" s="1"/>
  <c r="AW73" i="3" s="1"/>
  <c r="BR73" i="3" s="1"/>
  <c r="CO72" i="3"/>
  <c r="H72" i="3" s="1"/>
  <c r="AC72" i="3" s="1"/>
  <c r="D87" i="3" l="1"/>
  <c r="Y87" i="3" s="1"/>
  <c r="A73" i="3"/>
  <c r="B73" i="3" s="1"/>
  <c r="AU73" i="3"/>
  <c r="BP73" i="3" s="1"/>
  <c r="AX73" i="3"/>
  <c r="BS73" i="3" s="1"/>
  <c r="CK88" i="3" l="1"/>
  <c r="AT88" i="3"/>
  <c r="BO88" i="3"/>
  <c r="CI73" i="3"/>
  <c r="C73" i="3" s="1"/>
  <c r="D88" i="3" l="1"/>
  <c r="Y88" i="3" s="1"/>
  <c r="CM73" i="3"/>
  <c r="F73" i="3" s="1"/>
  <c r="AA73" i="3" s="1"/>
  <c r="AV74" i="3" s="1"/>
  <c r="BQ74" i="3" s="1"/>
  <c r="CL73" i="3"/>
  <c r="E73" i="3" s="1"/>
  <c r="Z73" i="3" s="1"/>
  <c r="CN73" i="3"/>
  <c r="G73" i="3" s="1"/>
  <c r="AB73" i="3" s="1"/>
  <c r="CK89" i="3" l="1"/>
  <c r="AT89" i="3"/>
  <c r="BO89" i="3"/>
  <c r="AU74" i="3"/>
  <c r="BP74" i="3" s="1"/>
  <c r="AW74" i="3"/>
  <c r="BR74" i="3" s="1"/>
  <c r="CO73" i="3"/>
  <c r="H73" i="3" s="1"/>
  <c r="AC73" i="3" s="1"/>
  <c r="D89" i="3" l="1"/>
  <c r="Y89" i="3" s="1"/>
  <c r="AT90" i="3" s="1"/>
  <c r="AX74" i="3"/>
  <c r="BS74" i="3" s="1"/>
  <c r="A74" i="3"/>
  <c r="BO90" i="3" l="1"/>
  <c r="CK90" i="3"/>
  <c r="B74" i="3"/>
  <c r="CI74" i="3"/>
  <c r="C74" i="3" s="1"/>
  <c r="D90" i="3" l="1"/>
  <c r="Y90" i="3" s="1"/>
  <c r="CM74" i="3"/>
  <c r="F74" i="3" s="1"/>
  <c r="AA74" i="3" s="1"/>
  <c r="AV75" i="3" s="1"/>
  <c r="BQ75" i="3" s="1"/>
  <c r="CL74" i="3"/>
  <c r="E74" i="3" s="1"/>
  <c r="Z74" i="3" s="1"/>
  <c r="CN74" i="3"/>
  <c r="G74" i="3" s="1"/>
  <c r="AB74" i="3" s="1"/>
  <c r="BO91" i="3" l="1"/>
  <c r="CK91" i="3"/>
  <c r="D91" i="3" s="1"/>
  <c r="AT91" i="3"/>
  <c r="AU75" i="3"/>
  <c r="BP75" i="3" s="1"/>
  <c r="CO74" i="3"/>
  <c r="H74" i="3" s="1"/>
  <c r="AC74" i="3" s="1"/>
  <c r="A75" i="3" s="1"/>
  <c r="AW75" i="3"/>
  <c r="BR75" i="3" s="1"/>
  <c r="Y91" i="3" l="1"/>
  <c r="BO92" i="3" s="1"/>
  <c r="CK92" i="3"/>
  <c r="B75" i="3"/>
  <c r="AX75" i="3"/>
  <c r="BS75" i="3" s="1"/>
  <c r="AT92" i="3" l="1"/>
  <c r="D92" i="3"/>
  <c r="CI75" i="3"/>
  <c r="C75" i="3" s="1"/>
  <c r="Y92" i="3" l="1"/>
  <c r="AT93" i="3" s="1"/>
  <c r="CK93" i="3"/>
  <c r="CM75" i="3"/>
  <c r="F75" i="3" s="1"/>
  <c r="AA75" i="3" s="1"/>
  <c r="AV76" i="3" s="1"/>
  <c r="BQ76" i="3" s="1"/>
  <c r="CL75" i="3"/>
  <c r="E75" i="3" s="1"/>
  <c r="Z75" i="3" s="1"/>
  <c r="CN75" i="3"/>
  <c r="G75" i="3" s="1"/>
  <c r="AB75" i="3" s="1"/>
  <c r="BO93" i="3" l="1"/>
  <c r="D93" i="3"/>
  <c r="Y93" i="3" s="1"/>
  <c r="AU76" i="3"/>
  <c r="BP76" i="3" s="1"/>
  <c r="CO75" i="3"/>
  <c r="H75" i="3" s="1"/>
  <c r="AC75" i="3" s="1"/>
  <c r="AX76" i="3" s="1"/>
  <c r="BS76" i="3" s="1"/>
  <c r="AW76" i="3"/>
  <c r="BR76" i="3" s="1"/>
  <c r="BO94" i="3" l="1"/>
  <c r="CK94" i="3"/>
  <c r="AT94" i="3"/>
  <c r="A76" i="3"/>
  <c r="B76" i="3" s="1"/>
  <c r="CI76" i="3"/>
  <c r="D94" i="3" l="1"/>
  <c r="Y94" i="3" s="1"/>
  <c r="C76" i="3"/>
  <c r="AT95" i="3" l="1"/>
  <c r="CK95" i="3"/>
  <c r="BO95" i="3"/>
  <c r="CM76" i="3"/>
  <c r="F76" i="3" s="1"/>
  <c r="AA76" i="3" s="1"/>
  <c r="AV77" i="3" s="1"/>
  <c r="BQ77" i="3" s="1"/>
  <c r="CL76" i="3"/>
  <c r="E76" i="3" s="1"/>
  <c r="Z76" i="3" s="1"/>
  <c r="CN76" i="3"/>
  <c r="G76" i="3" s="1"/>
  <c r="AB76" i="3" s="1"/>
  <c r="AW77" i="3" s="1"/>
  <c r="BR77" i="3" s="1"/>
  <c r="CO76" i="3"/>
  <c r="H76" i="3" s="1"/>
  <c r="AC76" i="3" s="1"/>
  <c r="D95" i="3" l="1"/>
  <c r="Y95" i="3" s="1"/>
  <c r="AU77" i="3"/>
  <c r="BP77" i="3" s="1"/>
  <c r="A77" i="3"/>
  <c r="B77" i="3" s="1"/>
  <c r="AX77" i="3"/>
  <c r="BS77" i="3" s="1"/>
  <c r="AT96" i="3" l="1"/>
  <c r="BO96" i="3"/>
  <c r="CK96" i="3"/>
  <c r="CI77" i="3"/>
  <c r="C77" i="3" s="1"/>
  <c r="D96" i="3" l="1"/>
  <c r="Y96" i="3" s="1"/>
  <c r="AT97" i="3" s="1"/>
  <c r="CM77" i="3"/>
  <c r="F77" i="3" s="1"/>
  <c r="AA77" i="3" s="1"/>
  <c r="AV78" i="3" s="1"/>
  <c r="BQ78" i="3" s="1"/>
  <c r="CL77" i="3"/>
  <c r="E77" i="3" s="1"/>
  <c r="Z77" i="3" s="1"/>
  <c r="CN77" i="3"/>
  <c r="G77" i="3" s="1"/>
  <c r="AB77" i="3" s="1"/>
  <c r="CK97" i="3" l="1"/>
  <c r="BO97" i="3"/>
  <c r="AU78" i="3"/>
  <c r="BP78" i="3" s="1"/>
  <c r="AW78" i="3"/>
  <c r="BR78" i="3" s="1"/>
  <c r="CO77" i="3"/>
  <c r="H77" i="3" s="1"/>
  <c r="AC77" i="3" s="1"/>
  <c r="A78" i="3" s="1"/>
  <c r="D97" i="3" l="1"/>
  <c r="Y97" i="3" s="1"/>
  <c r="B78" i="3"/>
  <c r="AX78" i="3"/>
  <c r="BS78" i="3" s="1"/>
  <c r="AT98" i="3" l="1"/>
  <c r="BO98" i="3"/>
  <c r="CK98" i="3"/>
  <c r="D98" i="3" s="1"/>
  <c r="Y98" i="3" s="1"/>
  <c r="CI78" i="3"/>
  <c r="C78" i="3" s="1"/>
  <c r="AT99" i="3" l="1"/>
  <c r="BO99" i="3"/>
  <c r="CK99" i="3"/>
  <c r="CM78" i="3"/>
  <c r="F78" i="3" s="1"/>
  <c r="AA78" i="3" s="1"/>
  <c r="AV79" i="3" s="1"/>
  <c r="BQ79" i="3" s="1"/>
  <c r="CL78" i="3"/>
  <c r="E78" i="3" s="1"/>
  <c r="Z78" i="3" s="1"/>
  <c r="CN78" i="3"/>
  <c r="G78" i="3" s="1"/>
  <c r="AB78" i="3" s="1"/>
  <c r="D99" i="3" l="1"/>
  <c r="Y99" i="3" s="1"/>
  <c r="AU79" i="3"/>
  <c r="BP79" i="3" s="1"/>
  <c r="CO78" i="3"/>
  <c r="H78" i="3" s="1"/>
  <c r="AC78" i="3" s="1"/>
  <c r="A79" i="3" s="1"/>
  <c r="AW79" i="3"/>
  <c r="BR79" i="3" s="1"/>
  <c r="BO100" i="3" l="1"/>
  <c r="AT100" i="3"/>
  <c r="CK100" i="3"/>
  <c r="B79" i="3"/>
  <c r="AX79" i="3"/>
  <c r="BS79" i="3" s="1"/>
  <c r="D100" i="3" l="1"/>
  <c r="Y100" i="3" s="1"/>
  <c r="CI79" i="3"/>
  <c r="C79" i="3" s="1"/>
  <c r="BO101" i="3" l="1"/>
  <c r="AT101" i="3"/>
  <c r="CK101" i="3"/>
  <c r="CM79" i="3"/>
  <c r="F79" i="3" s="1"/>
  <c r="AA79" i="3" s="1"/>
  <c r="AV80" i="3" s="1"/>
  <c r="BQ80" i="3" s="1"/>
  <c r="CL79" i="3"/>
  <c r="E79" i="3" s="1"/>
  <c r="Z79" i="3" s="1"/>
  <c r="CN79" i="3"/>
  <c r="G79" i="3" s="1"/>
  <c r="AB79" i="3" s="1"/>
  <c r="D101" i="3" l="1"/>
  <c r="Y101" i="3" s="1"/>
  <c r="AT102" i="3" s="1"/>
  <c r="AU80" i="3"/>
  <c r="BP80" i="3" s="1"/>
  <c r="AW80" i="3"/>
  <c r="BR80" i="3" s="1"/>
  <c r="CO79" i="3"/>
  <c r="H79" i="3" s="1"/>
  <c r="AC79" i="3" s="1"/>
  <c r="A80" i="3" s="1"/>
  <c r="CK102" i="3" l="1"/>
  <c r="BO102" i="3"/>
  <c r="B80" i="3"/>
  <c r="AX80" i="3"/>
  <c r="BS80" i="3" s="1"/>
  <c r="D102" i="3" l="1"/>
  <c r="Y102" i="3" s="1"/>
  <c r="AT103" i="3" s="1"/>
  <c r="CI80" i="3"/>
  <c r="C80" i="3" s="1"/>
  <c r="CK103" i="3" l="1"/>
  <c r="BO103" i="3"/>
  <c r="CM80" i="3"/>
  <c r="F80" i="3" s="1"/>
  <c r="AA80" i="3" s="1"/>
  <c r="AV81" i="3" s="1"/>
  <c r="BQ81" i="3" s="1"/>
  <c r="CL80" i="3"/>
  <c r="E80" i="3" s="1"/>
  <c r="Z80" i="3" s="1"/>
  <c r="CN80" i="3"/>
  <c r="G80" i="3" s="1"/>
  <c r="AB80" i="3" s="1"/>
  <c r="D103" i="3" l="1"/>
  <c r="Y103" i="3" s="1"/>
  <c r="BO104" i="3" s="1"/>
  <c r="CK104" i="3"/>
  <c r="AT104" i="3"/>
  <c r="AU81" i="3"/>
  <c r="BP81" i="3" s="1"/>
  <c r="AW81" i="3"/>
  <c r="BR81" i="3" s="1"/>
  <c r="CO80" i="3"/>
  <c r="H80" i="3" s="1"/>
  <c r="AC80" i="3" s="1"/>
  <c r="A81" i="3" s="1"/>
  <c r="D104" i="3" l="1"/>
  <c r="Y104" i="3" s="1"/>
  <c r="AT105" i="3" s="1"/>
  <c r="BO105" i="3"/>
  <c r="CK105" i="3"/>
  <c r="B81" i="3"/>
  <c r="AX81" i="3"/>
  <c r="BS81" i="3" s="1"/>
  <c r="D105" i="3" l="1"/>
  <c r="Y105" i="3" s="1"/>
  <c r="CI81" i="3"/>
  <c r="C81" i="3" s="1"/>
  <c r="CM81" i="3" l="1"/>
  <c r="F81" i="3" s="1"/>
  <c r="AA81" i="3" s="1"/>
  <c r="AV82" i="3" s="1"/>
  <c r="BQ82" i="3" s="1"/>
  <c r="CL81" i="3"/>
  <c r="E81" i="3" s="1"/>
  <c r="Z81" i="3" s="1"/>
  <c r="AT106" i="3"/>
  <c r="CK106" i="3"/>
  <c r="BO106" i="3"/>
  <c r="CN81" i="3"/>
  <c r="G81" i="3" s="1"/>
  <c r="AB81" i="3" s="1"/>
  <c r="D106" i="3" l="1"/>
  <c r="Y106" i="3" s="1"/>
  <c r="AT107" i="3" s="1"/>
  <c r="AU82" i="3"/>
  <c r="BP82" i="3" s="1"/>
  <c r="AW82" i="3"/>
  <c r="BR82" i="3" s="1"/>
  <c r="CO81" i="3"/>
  <c r="H81" i="3" s="1"/>
  <c r="AC81" i="3" s="1"/>
  <c r="A82" i="3" s="1"/>
  <c r="BO107" i="3" l="1"/>
  <c r="CK107" i="3"/>
  <c r="B82" i="3"/>
  <c r="AX82" i="3"/>
  <c r="BS82" i="3" s="1"/>
  <c r="D107" i="3" l="1"/>
  <c r="Y107" i="3" s="1"/>
  <c r="CK108" i="3" s="1"/>
  <c r="CI82" i="3"/>
  <c r="C82" i="3" s="1"/>
  <c r="BO108" i="3" l="1"/>
  <c r="D108" i="3" s="1"/>
  <c r="AT108" i="3"/>
  <c r="CM82" i="3"/>
  <c r="F82" i="3" s="1"/>
  <c r="AA82" i="3" s="1"/>
  <c r="AV83" i="3" s="1"/>
  <c r="BQ83" i="3" s="1"/>
  <c r="CL82" i="3"/>
  <c r="E82" i="3" s="1"/>
  <c r="Z82" i="3" s="1"/>
  <c r="CN82" i="3"/>
  <c r="G82" i="3" s="1"/>
  <c r="AB82" i="3" s="1"/>
  <c r="Y108" i="3" l="1"/>
  <c r="BO109" i="3" s="1"/>
  <c r="AT109" i="3"/>
  <c r="CK109" i="3"/>
  <c r="D109" i="3" s="1"/>
  <c r="Y109" i="3" s="1"/>
  <c r="CK110" i="3" s="1"/>
  <c r="AU83" i="3"/>
  <c r="BP83" i="3" s="1"/>
  <c r="CO82" i="3"/>
  <c r="H82" i="3" s="1"/>
  <c r="AC82" i="3" s="1"/>
  <c r="A83" i="3" s="1"/>
  <c r="AW83" i="3"/>
  <c r="BR83" i="3" s="1"/>
  <c r="BO110" i="3" l="1"/>
  <c r="D110" i="3" s="1"/>
  <c r="AT110" i="3"/>
  <c r="B83" i="3"/>
  <c r="AX83" i="3"/>
  <c r="BS83" i="3" s="1"/>
  <c r="Y110" i="3" l="1"/>
  <c r="BO111" i="3" s="1"/>
  <c r="CK111" i="3"/>
  <c r="CI83" i="3"/>
  <c r="C83" i="3" s="1"/>
  <c r="AT111" i="3" l="1"/>
  <c r="CM83" i="3"/>
  <c r="F83" i="3" s="1"/>
  <c r="AA83" i="3" s="1"/>
  <c r="AV84" i="3" s="1"/>
  <c r="BQ84" i="3" s="1"/>
  <c r="CL83" i="3"/>
  <c r="E83" i="3" s="1"/>
  <c r="Z83" i="3" s="1"/>
  <c r="D111" i="3"/>
  <c r="CN83" i="3"/>
  <c r="G83" i="3" s="1"/>
  <c r="AB83" i="3" s="1"/>
  <c r="Y111" i="3" l="1"/>
  <c r="AT112" i="3" s="1"/>
  <c r="AU84" i="3"/>
  <c r="BP84" i="3" s="1"/>
  <c r="CO83" i="3"/>
  <c r="H83" i="3" s="1"/>
  <c r="AC83" i="3" s="1"/>
  <c r="A84" i="3" s="1"/>
  <c r="AW84" i="3"/>
  <c r="BR84" i="3" s="1"/>
  <c r="BO112" i="3" l="1"/>
  <c r="CK112" i="3"/>
  <c r="D112" i="3" s="1"/>
  <c r="Y112" i="3" s="1"/>
  <c r="B84" i="3"/>
  <c r="AX84" i="3"/>
  <c r="BS84" i="3" s="1"/>
  <c r="AT113" i="3" l="1"/>
  <c r="CK113" i="3"/>
  <c r="BO113" i="3"/>
  <c r="CI84" i="3"/>
  <c r="C84" i="3" s="1"/>
  <c r="CM84" i="3" l="1"/>
  <c r="F84" i="3" s="1"/>
  <c r="AA84" i="3" s="1"/>
  <c r="AV85" i="3" s="1"/>
  <c r="BQ85" i="3" s="1"/>
  <c r="CL84" i="3"/>
  <c r="E84" i="3" s="1"/>
  <c r="Z84" i="3" s="1"/>
  <c r="D113" i="3"/>
  <c r="Y113" i="3" s="1"/>
  <c r="CN84" i="3"/>
  <c r="G84" i="3" s="1"/>
  <c r="AB84" i="3" s="1"/>
  <c r="CK114" i="3" l="1"/>
  <c r="AT114" i="3"/>
  <c r="BO114" i="3"/>
  <c r="AU85" i="3"/>
  <c r="BP85" i="3" s="1"/>
  <c r="CO84" i="3"/>
  <c r="H84" i="3" s="1"/>
  <c r="AC84" i="3" s="1"/>
  <c r="A85" i="3" s="1"/>
  <c r="AW85" i="3"/>
  <c r="BR85" i="3" s="1"/>
  <c r="D114" i="3" l="1"/>
  <c r="Y114" i="3" s="1"/>
  <c r="BO115" i="3" s="1"/>
  <c r="B85" i="3"/>
  <c r="AX85" i="3"/>
  <c r="BS85" i="3" s="1"/>
  <c r="CK115" i="3" l="1"/>
  <c r="D115" i="3" s="1"/>
  <c r="AT115" i="3"/>
  <c r="CI85" i="3"/>
  <c r="C85" i="3" s="1"/>
  <c r="Y115" i="3" l="1"/>
  <c r="BO116" i="3" s="1"/>
  <c r="CK116" i="3"/>
  <c r="CM85" i="3"/>
  <c r="F85" i="3" s="1"/>
  <c r="AA85" i="3" s="1"/>
  <c r="AV86" i="3" s="1"/>
  <c r="BQ86" i="3" s="1"/>
  <c r="CL85" i="3"/>
  <c r="E85" i="3" s="1"/>
  <c r="Z85" i="3" s="1"/>
  <c r="CN85" i="3"/>
  <c r="G85" i="3" s="1"/>
  <c r="AB85" i="3" s="1"/>
  <c r="D116" i="3" l="1"/>
  <c r="AT116" i="3"/>
  <c r="AU86" i="3"/>
  <c r="BP86" i="3" s="1"/>
  <c r="CO85" i="3"/>
  <c r="H85" i="3" s="1"/>
  <c r="AC85" i="3" s="1"/>
  <c r="AW86" i="3"/>
  <c r="BR86" i="3" s="1"/>
  <c r="Y116" i="3" l="1"/>
  <c r="AX86" i="3"/>
  <c r="BS86" i="3" s="1"/>
  <c r="A86" i="3"/>
  <c r="AT117" i="3" l="1"/>
  <c r="CK117" i="3"/>
  <c r="BO117" i="3"/>
  <c r="CI86" i="3"/>
  <c r="C86" i="3" s="1"/>
  <c r="B86" i="3"/>
  <c r="D117" i="3" l="1"/>
  <c r="Y117" i="3" s="1"/>
  <c r="AT118" i="3" s="1"/>
  <c r="CK118" i="3"/>
  <c r="CM86" i="3"/>
  <c r="F86" i="3" s="1"/>
  <c r="AA86" i="3" s="1"/>
  <c r="AV87" i="3" s="1"/>
  <c r="BQ87" i="3" s="1"/>
  <c r="CL86" i="3"/>
  <c r="E86" i="3" s="1"/>
  <c r="Z86" i="3" s="1"/>
  <c r="CN86" i="3"/>
  <c r="G86" i="3" s="1"/>
  <c r="AB86" i="3" s="1"/>
  <c r="BO118" i="3" l="1"/>
  <c r="D118" i="3" s="1"/>
  <c r="Y118" i="3" s="1"/>
  <c r="AU87" i="3"/>
  <c r="BP87" i="3" s="1"/>
  <c r="AW87" i="3"/>
  <c r="BR87" i="3" s="1"/>
  <c r="CO86" i="3"/>
  <c r="H86" i="3" s="1"/>
  <c r="AC86" i="3" s="1"/>
  <c r="AT119" i="3" l="1"/>
  <c r="CK119" i="3"/>
  <c r="D119" i="3" s="1"/>
  <c r="Y119" i="3" s="1"/>
  <c r="BO119" i="3"/>
  <c r="AX87" i="3"/>
  <c r="BS87" i="3" s="1"/>
  <c r="A87" i="3"/>
  <c r="CK120" i="3" l="1"/>
  <c r="BO120" i="3"/>
  <c r="AT120" i="3"/>
  <c r="CI87" i="3"/>
  <c r="C87" i="3" s="1"/>
  <c r="CL87" i="3" s="1"/>
  <c r="E87" i="3" s="1"/>
  <c r="Z87" i="3" s="1"/>
  <c r="B87" i="3"/>
  <c r="AU88" i="3" l="1"/>
  <c r="BP88" i="3" s="1"/>
  <c r="D120" i="3"/>
  <c r="Y120" i="3" s="1"/>
  <c r="CM87" i="3"/>
  <c r="F87" i="3" s="1"/>
  <c r="AA87" i="3" s="1"/>
  <c r="CK121" i="3" l="1"/>
  <c r="BO121" i="3"/>
  <c r="AT121" i="3"/>
  <c r="CN87" i="3"/>
  <c r="G87" i="3" s="1"/>
  <c r="AB87" i="3" s="1"/>
  <c r="AV88" i="3"/>
  <c r="BQ88" i="3" s="1"/>
  <c r="D121" i="3" l="1"/>
  <c r="Y121" i="3" s="1"/>
  <c r="CO87" i="3"/>
  <c r="H87" i="3" s="1"/>
  <c r="AC87" i="3" s="1"/>
  <c r="AX88" i="3" s="1"/>
  <c r="BS88" i="3" s="1"/>
  <c r="AW88" i="3"/>
  <c r="BR88" i="3" s="1"/>
  <c r="CK122" i="3" l="1"/>
  <c r="AT122" i="3"/>
  <c r="BO122" i="3"/>
  <c r="A88" i="3"/>
  <c r="B88" i="3" s="1"/>
  <c r="CI88" i="3"/>
  <c r="D122" i="3" l="1"/>
  <c r="Y122" i="3" s="1"/>
  <c r="C88" i="3"/>
  <c r="CM88" i="3" l="1"/>
  <c r="F88" i="3" s="1"/>
  <c r="AA88" i="3" s="1"/>
  <c r="AV89" i="3" s="1"/>
  <c r="BQ89" i="3" s="1"/>
  <c r="CL88" i="3"/>
  <c r="E88" i="3" s="1"/>
  <c r="Z88" i="3" s="1"/>
  <c r="CK123" i="3"/>
  <c r="BO123" i="3"/>
  <c r="AT123" i="3"/>
  <c r="CN88" i="3"/>
  <c r="G88" i="3" s="1"/>
  <c r="AB88" i="3" s="1"/>
  <c r="D123" i="3" l="1"/>
  <c r="Y123" i="3" s="1"/>
  <c r="AU89" i="3"/>
  <c r="BP89" i="3" s="1"/>
  <c r="AW89" i="3"/>
  <c r="BR89" i="3" s="1"/>
  <c r="CO88" i="3"/>
  <c r="H88" i="3" s="1"/>
  <c r="AC88" i="3" s="1"/>
  <c r="AX89" i="3" s="1"/>
  <c r="BS89" i="3" s="1"/>
  <c r="CK124" i="3" l="1"/>
  <c r="AT124" i="3"/>
  <c r="BO124" i="3"/>
  <c r="CI89" i="3"/>
  <c r="A89" i="3"/>
  <c r="D124" i="3" l="1"/>
  <c r="Y124" i="3" s="1"/>
  <c r="BO125" i="3" s="1"/>
  <c r="C89" i="3"/>
  <c r="CL89" i="3" s="1"/>
  <c r="E89" i="3" s="1"/>
  <c r="Z89" i="3" s="1"/>
  <c r="B89" i="3"/>
  <c r="CK125" i="3" l="1"/>
  <c r="AT125" i="3"/>
  <c r="AU90" i="3"/>
  <c r="BP90" i="3" s="1"/>
  <c r="CL90" i="3"/>
  <c r="D125" i="3"/>
  <c r="CM89" i="3"/>
  <c r="F89" i="3" s="1"/>
  <c r="AA89" i="3" s="1"/>
  <c r="Y125" i="3" l="1"/>
  <c r="BO126" i="3"/>
  <c r="AT126" i="3"/>
  <c r="CK126" i="3"/>
  <c r="E90" i="3"/>
  <c r="Z90" i="3" s="1"/>
  <c r="CN89" i="3"/>
  <c r="G89" i="3" s="1"/>
  <c r="AB89" i="3" s="1"/>
  <c r="AW90" i="3" s="1"/>
  <c r="BR90" i="3" s="1"/>
  <c r="AV90" i="3"/>
  <c r="BQ90" i="3" s="1"/>
  <c r="AU91" i="3" l="1"/>
  <c r="BP91" i="3" s="1"/>
  <c r="CL91" i="3"/>
  <c r="D126" i="3"/>
  <c r="Y126" i="3" s="1"/>
  <c r="CO89" i="3"/>
  <c r="H89" i="3" s="1"/>
  <c r="AC89" i="3" s="1"/>
  <c r="AX90" i="3" s="1"/>
  <c r="BS90" i="3" s="1"/>
  <c r="CI90" i="3" s="1"/>
  <c r="CK127" i="3" l="1"/>
  <c r="BO127" i="3"/>
  <c r="AT127" i="3"/>
  <c r="E91" i="3"/>
  <c r="Z91" i="3" s="1"/>
  <c r="A90" i="3"/>
  <c r="C90" i="3" s="1"/>
  <c r="CL92" i="3" l="1"/>
  <c r="AU92" i="3"/>
  <c r="BP92" i="3"/>
  <c r="D127" i="3"/>
  <c r="Y127" i="3" s="1"/>
  <c r="B90" i="3"/>
  <c r="CM90" i="3"/>
  <c r="F90" i="3" s="1"/>
  <c r="AA90" i="3" s="1"/>
  <c r="E92" i="3" l="1"/>
  <c r="Z92" i="3" s="1"/>
  <c r="AU93" i="3" s="1"/>
  <c r="BP93" i="3" s="1"/>
  <c r="AT128" i="3"/>
  <c r="CK128" i="3"/>
  <c r="BO128" i="3"/>
  <c r="AV91" i="3"/>
  <c r="BQ91" i="3" s="1"/>
  <c r="CN90" i="3"/>
  <c r="G90" i="3" s="1"/>
  <c r="AB90" i="3" s="1"/>
  <c r="CL93" i="3" l="1"/>
  <c r="D128" i="3"/>
  <c r="Y128" i="3" s="1"/>
  <c r="E93" i="3"/>
  <c r="Z93" i="3" s="1"/>
  <c r="CO90" i="3"/>
  <c r="H90" i="3" s="1"/>
  <c r="AC90" i="3" s="1"/>
  <c r="AX91" i="3" s="1"/>
  <c r="BS91" i="3" s="1"/>
  <c r="AW91" i="3"/>
  <c r="BR91" i="3" s="1"/>
  <c r="CL94" i="3" l="1"/>
  <c r="AU94" i="3"/>
  <c r="BP94" i="3" s="1"/>
  <c r="AT129" i="3"/>
  <c r="CK129" i="3"/>
  <c r="BO129" i="3"/>
  <c r="A91" i="3"/>
  <c r="CI91" i="3"/>
  <c r="E94" i="3" l="1"/>
  <c r="Z94" i="3" s="1"/>
  <c r="AU95" i="3" s="1"/>
  <c r="D129" i="3"/>
  <c r="Y129" i="3" s="1"/>
  <c r="C91" i="3"/>
  <c r="B91" i="3"/>
  <c r="CM91" i="3"/>
  <c r="F91" i="3" s="1"/>
  <c r="AA91" i="3" s="1"/>
  <c r="CL95" i="3" l="1"/>
  <c r="BP95" i="3"/>
  <c r="AT130" i="3"/>
  <c r="BO130" i="3"/>
  <c r="CK130" i="3"/>
  <c r="CN91" i="3"/>
  <c r="G91" i="3" s="1"/>
  <c r="AB91" i="3" s="1"/>
  <c r="AV92" i="3"/>
  <c r="BQ92" i="3" s="1"/>
  <c r="E95" i="3" l="1"/>
  <c r="Z95" i="3" s="1"/>
  <c r="AU96" i="3"/>
  <c r="BP96" i="3" s="1"/>
  <c r="CL96" i="3"/>
  <c r="D130" i="3"/>
  <c r="Y130" i="3" s="1"/>
  <c r="CO91" i="3"/>
  <c r="H91" i="3" s="1"/>
  <c r="AC91" i="3" s="1"/>
  <c r="AX92" i="3" s="1"/>
  <c r="BS92" i="3" s="1"/>
  <c r="AW92" i="3"/>
  <c r="BR92" i="3" s="1"/>
  <c r="CK131" i="3" l="1"/>
  <c r="BO131" i="3"/>
  <c r="AT131" i="3"/>
  <c r="E96" i="3"/>
  <c r="Z96" i="3" s="1"/>
  <c r="A92" i="3"/>
  <c r="B92" i="3" s="1"/>
  <c r="CI92" i="3"/>
  <c r="AU97" i="3" l="1"/>
  <c r="BP97" i="3" s="1"/>
  <c r="CL97" i="3"/>
  <c r="D131" i="3"/>
  <c r="Y131" i="3" s="1"/>
  <c r="C92" i="3"/>
  <c r="CM92" i="3" s="1"/>
  <c r="F92" i="3" s="1"/>
  <c r="AA92" i="3" s="1"/>
  <c r="AT132" i="3" l="1"/>
  <c r="CK132" i="3"/>
  <c r="BO132" i="3"/>
  <c r="E97" i="3"/>
  <c r="Z97" i="3" s="1"/>
  <c r="CN92" i="3"/>
  <c r="G92" i="3" s="1"/>
  <c r="AB92" i="3" s="1"/>
  <c r="AV93" i="3"/>
  <c r="BQ93" i="3" s="1"/>
  <c r="CM93" i="3"/>
  <c r="AU98" i="3" l="1"/>
  <c r="BP98" i="3" s="1"/>
  <c r="CL98" i="3"/>
  <c r="D132" i="3"/>
  <c r="Y132" i="3" s="1"/>
  <c r="CO92" i="3"/>
  <c r="H92" i="3" s="1"/>
  <c r="AC92" i="3" s="1"/>
  <c r="AX93" i="3" s="1"/>
  <c r="BS93" i="3" s="1"/>
  <c r="F93" i="3"/>
  <c r="AA93" i="3" s="1"/>
  <c r="AW93" i="3"/>
  <c r="BR93" i="3" s="1"/>
  <c r="BO133" i="3" l="1"/>
  <c r="AT133" i="3"/>
  <c r="CK133" i="3"/>
  <c r="E98" i="3"/>
  <c r="Z98" i="3" s="1"/>
  <c r="A93" i="3"/>
  <c r="B93" i="3" s="1"/>
  <c r="CI93" i="3"/>
  <c r="CM94" i="3"/>
  <c r="AV94" i="3"/>
  <c r="BQ94" i="3" s="1"/>
  <c r="CL99" i="3" l="1"/>
  <c r="AU99" i="3"/>
  <c r="BP99" i="3" s="1"/>
  <c r="D133" i="3"/>
  <c r="Y133" i="3" s="1"/>
  <c r="C93" i="3"/>
  <c r="CN93" i="3" s="1"/>
  <c r="G93" i="3" s="1"/>
  <c r="AB93" i="3" s="1"/>
  <c r="F94" i="3"/>
  <c r="AA94" i="3" s="1"/>
  <c r="E99" i="3" l="1"/>
  <c r="Z99" i="3" s="1"/>
  <c r="AU100" i="3" s="1"/>
  <c r="BP100" i="3" s="1"/>
  <c r="BO134" i="3"/>
  <c r="AT134" i="3"/>
  <c r="CK134" i="3"/>
  <c r="CM95" i="3"/>
  <c r="AV95" i="3"/>
  <c r="BQ95" i="3" s="1"/>
  <c r="AW94" i="3"/>
  <c r="BR94" i="3" s="1"/>
  <c r="CO93" i="3"/>
  <c r="H93" i="3" s="1"/>
  <c r="AC93" i="3" s="1"/>
  <c r="AX94" i="3" s="1"/>
  <c r="BS94" i="3" s="1"/>
  <c r="CL100" i="3" l="1"/>
  <c r="E100" i="3" s="1"/>
  <c r="Z100" i="3" s="1"/>
  <c r="D134" i="3"/>
  <c r="Y134" i="3" s="1"/>
  <c r="CI94" i="3"/>
  <c r="A94" i="3"/>
  <c r="F95" i="3"/>
  <c r="AA95" i="3" s="1"/>
  <c r="AU101" i="3" l="1"/>
  <c r="BP101" i="3" s="1"/>
  <c r="CL101" i="3"/>
  <c r="CK135" i="3"/>
  <c r="AT135" i="3"/>
  <c r="BO135" i="3"/>
  <c r="AV96" i="3"/>
  <c r="CM96" i="3"/>
  <c r="BQ96" i="3"/>
  <c r="C94" i="3"/>
  <c r="B94" i="3"/>
  <c r="E101" i="3" l="1"/>
  <c r="Z101" i="3" s="1"/>
  <c r="BP102" i="3" s="1"/>
  <c r="CL102" i="3"/>
  <c r="D135" i="3"/>
  <c r="Y135" i="3" s="1"/>
  <c r="AT136" i="3" s="1"/>
  <c r="CN94" i="3"/>
  <c r="G94" i="3" s="1"/>
  <c r="AB94" i="3" s="1"/>
  <c r="F96" i="3"/>
  <c r="AA96" i="3" s="1"/>
  <c r="E102" i="3" l="1"/>
  <c r="Z102" i="3" s="1"/>
  <c r="AU102" i="3"/>
  <c r="CK136" i="3"/>
  <c r="BO136" i="3"/>
  <c r="BP103" i="3"/>
  <c r="AU103" i="3"/>
  <c r="CL103" i="3"/>
  <c r="CO94" i="3"/>
  <c r="H94" i="3" s="1"/>
  <c r="AC94" i="3" s="1"/>
  <c r="A95" i="3" s="1"/>
  <c r="AW95" i="3"/>
  <c r="BR95" i="3" s="1"/>
  <c r="CM97" i="3"/>
  <c r="AV97" i="3"/>
  <c r="BQ97" i="3" s="1"/>
  <c r="D136" i="3" l="1"/>
  <c r="Y136" i="3" s="1"/>
  <c r="CK137" i="3"/>
  <c r="AT137" i="3"/>
  <c r="BO137" i="3"/>
  <c r="E103" i="3"/>
  <c r="Z103" i="3" s="1"/>
  <c r="B95" i="3"/>
  <c r="F97" i="3"/>
  <c r="AA97" i="3" s="1"/>
  <c r="AX95" i="3"/>
  <c r="BS95" i="3" s="1"/>
  <c r="CI95" i="3" s="1"/>
  <c r="C95" i="3" s="1"/>
  <c r="D137" i="3" l="1"/>
  <c r="Y137" i="3" s="1"/>
  <c r="AT138" i="3"/>
  <c r="BO138" i="3"/>
  <c r="CK138" i="3"/>
  <c r="CL104" i="3"/>
  <c r="AU104" i="3"/>
  <c r="BP104" i="3" s="1"/>
  <c r="CN95" i="3"/>
  <c r="G95" i="3" s="1"/>
  <c r="AB95" i="3" s="1"/>
  <c r="CM98" i="3"/>
  <c r="AV98" i="3"/>
  <c r="BQ98" i="3" s="1"/>
  <c r="D138" i="3" l="1"/>
  <c r="Y138" i="3" s="1"/>
  <c r="BO139" i="3" s="1"/>
  <c r="E104" i="3"/>
  <c r="Z104" i="3" s="1"/>
  <c r="CK139" i="3"/>
  <c r="AT139" i="3"/>
  <c r="F98" i="3"/>
  <c r="AA98" i="3" s="1"/>
  <c r="AW96" i="3"/>
  <c r="BR96" i="3" s="1"/>
  <c r="CO95" i="3"/>
  <c r="H95" i="3" s="1"/>
  <c r="AC95" i="3" s="1"/>
  <c r="AX96" i="3" s="1"/>
  <c r="BS96" i="3" s="1"/>
  <c r="D139" i="3" l="1"/>
  <c r="Y139" i="3" s="1"/>
  <c r="BP105" i="3"/>
  <c r="CL105" i="3"/>
  <c r="AU105" i="3"/>
  <c r="CI96" i="3"/>
  <c r="A96" i="3"/>
  <c r="CM99" i="3"/>
  <c r="AV99" i="3"/>
  <c r="BQ99" i="3" s="1"/>
  <c r="E105" i="3" l="1"/>
  <c r="Z105" i="3" s="1"/>
  <c r="BO140" i="3"/>
  <c r="AT140" i="3"/>
  <c r="CK140" i="3"/>
  <c r="F99" i="3"/>
  <c r="AA99" i="3" s="1"/>
  <c r="C96" i="3"/>
  <c r="B96" i="3"/>
  <c r="D140" i="3" l="1"/>
  <c r="Y140" i="3" s="1"/>
  <c r="BP106" i="3"/>
  <c r="CL106" i="3"/>
  <c r="AU106" i="3"/>
  <c r="CN96" i="3"/>
  <c r="G96" i="3" s="1"/>
  <c r="AB96" i="3" s="1"/>
  <c r="AV100" i="3"/>
  <c r="BQ100" i="3"/>
  <c r="CM100" i="3"/>
  <c r="E106" i="3" l="1"/>
  <c r="Z106" i="3" s="1"/>
  <c r="CK141" i="3"/>
  <c r="BO141" i="3"/>
  <c r="AT141" i="3"/>
  <c r="F100" i="3"/>
  <c r="AA100" i="3" s="1"/>
  <c r="AW97" i="3"/>
  <c r="BR97" i="3" s="1"/>
  <c r="CO96" i="3"/>
  <c r="H96" i="3" s="1"/>
  <c r="AC96" i="3" s="1"/>
  <c r="AX97" i="3" s="1"/>
  <c r="BS97" i="3" s="1"/>
  <c r="D141" i="3" l="1"/>
  <c r="Y141" i="3" s="1"/>
  <c r="CL107" i="3"/>
  <c r="AU107" i="3"/>
  <c r="BP107" i="3" s="1"/>
  <c r="CI97" i="3"/>
  <c r="A97" i="3"/>
  <c r="AV101" i="3"/>
  <c r="BQ101" i="3" s="1"/>
  <c r="CM101" i="3"/>
  <c r="E107" i="3" l="1"/>
  <c r="Z107" i="3" s="1"/>
  <c r="CK142" i="3"/>
  <c r="AT142" i="3"/>
  <c r="BO142" i="3"/>
  <c r="F101" i="3"/>
  <c r="AA101" i="3" s="1"/>
  <c r="C97" i="3"/>
  <c r="B97" i="3"/>
  <c r="D142" i="3" l="1"/>
  <c r="Y142" i="3" s="1"/>
  <c r="AU108" i="3"/>
  <c r="CL108" i="3"/>
  <c r="BP108" i="3"/>
  <c r="CN97" i="3"/>
  <c r="G97" i="3" s="1"/>
  <c r="AB97" i="3" s="1"/>
  <c r="CM102" i="3"/>
  <c r="AV102" i="3"/>
  <c r="BQ102" i="3" s="1"/>
  <c r="E108" i="3" l="1"/>
  <c r="Z108" i="3" s="1"/>
  <c r="AU109" i="3" s="1"/>
  <c r="BP109" i="3" s="1"/>
  <c r="BO143" i="3"/>
  <c r="CK143" i="3"/>
  <c r="AT143" i="3"/>
  <c r="AW98" i="3"/>
  <c r="BR98" i="3" s="1"/>
  <c r="CO97" i="3"/>
  <c r="H97" i="3" s="1"/>
  <c r="AC97" i="3" s="1"/>
  <c r="AX98" i="3" s="1"/>
  <c r="BS98" i="3" s="1"/>
  <c r="F102" i="3"/>
  <c r="AA102" i="3" s="1"/>
  <c r="CL109" i="3" l="1"/>
  <c r="E109" i="3" s="1"/>
  <c r="Z109" i="3" s="1"/>
  <c r="D143" i="3"/>
  <c r="Y143" i="3" s="1"/>
  <c r="CI98" i="3"/>
  <c r="CM103" i="3"/>
  <c r="AV103" i="3"/>
  <c r="BQ103" i="3" s="1"/>
  <c r="A98" i="3"/>
  <c r="AU110" i="3" l="1"/>
  <c r="CL110" i="3"/>
  <c r="BP110" i="3"/>
  <c r="CK144" i="3"/>
  <c r="AT144" i="3"/>
  <c r="BO144" i="3"/>
  <c r="F103" i="3"/>
  <c r="AA103" i="3" s="1"/>
  <c r="C98" i="3"/>
  <c r="B98" i="3"/>
  <c r="E110" i="3" l="1"/>
  <c r="Z110" i="3" s="1"/>
  <c r="AU111" i="3" s="1"/>
  <c r="BP111" i="3" s="1"/>
  <c r="D144" i="3"/>
  <c r="Y144" i="3" s="1"/>
  <c r="BO145" i="3" s="1"/>
  <c r="CN98" i="3"/>
  <c r="G98" i="3" s="1"/>
  <c r="AB98" i="3" s="1"/>
  <c r="AV104" i="3"/>
  <c r="BQ104" i="3" s="1"/>
  <c r="CM104" i="3"/>
  <c r="CL111" i="3" l="1"/>
  <c r="E111" i="3" s="1"/>
  <c r="Z111" i="3" s="1"/>
  <c r="CK145" i="3"/>
  <c r="D145" i="3" s="1"/>
  <c r="Y145" i="3" s="1"/>
  <c r="AT145" i="3"/>
  <c r="F104" i="3"/>
  <c r="AA104" i="3" s="1"/>
  <c r="AW99" i="3"/>
  <c r="BR99" i="3" s="1"/>
  <c r="CO98" i="3"/>
  <c r="H98" i="3" s="1"/>
  <c r="AC98" i="3" s="1"/>
  <c r="A99" i="3" s="1"/>
  <c r="BP112" i="3" l="1"/>
  <c r="CL112" i="3"/>
  <c r="E112" i="3" s="1"/>
  <c r="Z112" i="3" s="1"/>
  <c r="AU112" i="3"/>
  <c r="BO146" i="3"/>
  <c r="AT146" i="3"/>
  <c r="CK146" i="3"/>
  <c r="B99" i="3"/>
  <c r="AX99" i="3"/>
  <c r="BS99" i="3" s="1"/>
  <c r="CI99" i="3" s="1"/>
  <c r="C99" i="3" s="1"/>
  <c r="AV105" i="3"/>
  <c r="BQ105" i="3"/>
  <c r="CM105" i="3"/>
  <c r="AU113" i="3" l="1"/>
  <c r="BP113" i="3" s="1"/>
  <c r="CL113" i="3"/>
  <c r="D146" i="3"/>
  <c r="Y146" i="3" s="1"/>
  <c r="CN99" i="3"/>
  <c r="G99" i="3" s="1"/>
  <c r="AB99" i="3" s="1"/>
  <c r="F105" i="3"/>
  <c r="AA105" i="3" s="1"/>
  <c r="AT147" i="3" l="1"/>
  <c r="CK147" i="3"/>
  <c r="BO147" i="3"/>
  <c r="E113" i="3"/>
  <c r="Z113" i="3" s="1"/>
  <c r="AV106" i="3"/>
  <c r="BQ106" i="3" s="1"/>
  <c r="CM106" i="3"/>
  <c r="AW100" i="3"/>
  <c r="BR100" i="3" s="1"/>
  <c r="CO99" i="3"/>
  <c r="H99" i="3" s="1"/>
  <c r="AC99" i="3" s="1"/>
  <c r="AX100" i="3" s="1"/>
  <c r="BS100" i="3" s="1"/>
  <c r="AU114" i="3" l="1"/>
  <c r="BP114" i="3"/>
  <c r="CL114" i="3"/>
  <c r="D147" i="3"/>
  <c r="Y147" i="3" s="1"/>
  <c r="CI100" i="3"/>
  <c r="A100" i="3"/>
  <c r="F106" i="3"/>
  <c r="AA106" i="3" s="1"/>
  <c r="E114" i="3" l="1"/>
  <c r="Z114" i="3" s="1"/>
  <c r="AT148" i="3"/>
  <c r="BO148" i="3"/>
  <c r="CK148" i="3"/>
  <c r="CM107" i="3"/>
  <c r="AV107" i="3"/>
  <c r="BQ107" i="3" s="1"/>
  <c r="C100" i="3"/>
  <c r="B100" i="3"/>
  <c r="D148" i="3" l="1"/>
  <c r="Y148" i="3" s="1"/>
  <c r="CL115" i="3"/>
  <c r="AU115" i="3"/>
  <c r="BP115" i="3" s="1"/>
  <c r="CN100" i="3"/>
  <c r="G100" i="3" s="1"/>
  <c r="AB100" i="3" s="1"/>
  <c r="F107" i="3"/>
  <c r="AA107" i="3" s="1"/>
  <c r="E115" i="3" l="1"/>
  <c r="Z115" i="3" s="1"/>
  <c r="AT149" i="3"/>
  <c r="CK149" i="3"/>
  <c r="BO149" i="3"/>
  <c r="AV108" i="3"/>
  <c r="BQ108" i="3" s="1"/>
  <c r="CM108" i="3"/>
  <c r="AW101" i="3"/>
  <c r="BR101" i="3" s="1"/>
  <c r="CO100" i="3"/>
  <c r="H100" i="3" s="1"/>
  <c r="AC100" i="3" s="1"/>
  <c r="AX101" i="3" s="1"/>
  <c r="BS101" i="3" s="1"/>
  <c r="D149" i="3" l="1"/>
  <c r="Y149" i="3" s="1"/>
  <c r="BO150" i="3" s="1"/>
  <c r="CK150" i="3"/>
  <c r="AU116" i="3"/>
  <c r="BP116" i="3" s="1"/>
  <c r="CL116" i="3"/>
  <c r="CI101" i="3"/>
  <c r="A101" i="3"/>
  <c r="F108" i="3"/>
  <c r="AA108" i="3" s="1"/>
  <c r="AT150" i="3" l="1"/>
  <c r="E116" i="3"/>
  <c r="Z116" i="3" s="1"/>
  <c r="D150" i="3"/>
  <c r="C101" i="3"/>
  <c r="B101" i="3"/>
  <c r="CM109" i="3"/>
  <c r="AV109" i="3"/>
  <c r="BQ109" i="3" s="1"/>
  <c r="Y150" i="3" l="1"/>
  <c r="CK151" i="3"/>
  <c r="BO151" i="3"/>
  <c r="AT151" i="3"/>
  <c r="CL117" i="3"/>
  <c r="AU117" i="3"/>
  <c r="BP117" i="3" s="1"/>
  <c r="CN101" i="3"/>
  <c r="G101" i="3" s="1"/>
  <c r="AB101" i="3" s="1"/>
  <c r="F109" i="3"/>
  <c r="AA109" i="3" s="1"/>
  <c r="D151" i="3" l="1"/>
  <c r="Y151" i="3" s="1"/>
  <c r="E117" i="3"/>
  <c r="Z117" i="3" s="1"/>
  <c r="CM110" i="3"/>
  <c r="AV110" i="3"/>
  <c r="BQ110" i="3" s="1"/>
  <c r="AW102" i="3"/>
  <c r="BR102" i="3" s="1"/>
  <c r="CO101" i="3"/>
  <c r="H101" i="3" s="1"/>
  <c r="AC101" i="3" s="1"/>
  <c r="CL118" i="3" l="1"/>
  <c r="AU118" i="3"/>
  <c r="BP118" i="3" s="1"/>
  <c r="AT152" i="3"/>
  <c r="BO152" i="3"/>
  <c r="CK152" i="3"/>
  <c r="F110" i="3"/>
  <c r="AA110" i="3" s="1"/>
  <c r="AX102" i="3"/>
  <c r="BS102" i="3" s="1"/>
  <c r="CI102" i="3" s="1"/>
  <c r="A102" i="3"/>
  <c r="E118" i="3" l="1"/>
  <c r="Z118" i="3" s="1"/>
  <c r="AU119" i="3" s="1"/>
  <c r="D152" i="3"/>
  <c r="Y152" i="3" s="1"/>
  <c r="C102" i="3"/>
  <c r="B102" i="3"/>
  <c r="CM111" i="3"/>
  <c r="AV111" i="3"/>
  <c r="BQ111" i="3" s="1"/>
  <c r="CL119" i="3" l="1"/>
  <c r="BP119" i="3"/>
  <c r="BO153" i="3"/>
  <c r="CK153" i="3"/>
  <c r="AT153" i="3"/>
  <c r="F111" i="3"/>
  <c r="AA111" i="3" s="1"/>
  <c r="CN102" i="3"/>
  <c r="G102" i="3" s="1"/>
  <c r="AB102" i="3" s="1"/>
  <c r="E119" i="3" l="1"/>
  <c r="Z119" i="3" s="1"/>
  <c r="D153" i="3"/>
  <c r="Y153" i="3" s="1"/>
  <c r="AU120" i="3"/>
  <c r="BP120" i="3" s="1"/>
  <c r="CL120" i="3"/>
  <c r="CO102" i="3"/>
  <c r="H102" i="3" s="1"/>
  <c r="AC102" i="3" s="1"/>
  <c r="A103" i="3" s="1"/>
  <c r="AW103" i="3"/>
  <c r="BR103" i="3" s="1"/>
  <c r="AV112" i="3"/>
  <c r="BQ112" i="3" s="1"/>
  <c r="CM112" i="3"/>
  <c r="E120" i="3" l="1"/>
  <c r="Z120" i="3" s="1"/>
  <c r="BO154" i="3"/>
  <c r="CK154" i="3"/>
  <c r="AT154" i="3"/>
  <c r="F112" i="3"/>
  <c r="AA112" i="3" s="1"/>
  <c r="B103" i="3"/>
  <c r="AX103" i="3"/>
  <c r="BS103" i="3" s="1"/>
  <c r="CI103" i="3" s="1"/>
  <c r="C103" i="3" s="1"/>
  <c r="D154" i="3" l="1"/>
  <c r="Y154" i="3"/>
  <c r="AT155" i="3" s="1"/>
  <c r="AU121" i="3"/>
  <c r="BP121" i="3" s="1"/>
  <c r="CL121" i="3"/>
  <c r="CN103" i="3"/>
  <c r="G103" i="3" s="1"/>
  <c r="AB103" i="3" s="1"/>
  <c r="CM113" i="3"/>
  <c r="AV113" i="3"/>
  <c r="BQ113" i="3" s="1"/>
  <c r="BO155" i="3" l="1"/>
  <c r="CK155" i="3"/>
  <c r="E121" i="3"/>
  <c r="Z121" i="3" s="1"/>
  <c r="F113" i="3"/>
  <c r="AA113" i="3" s="1"/>
  <c r="AW104" i="3"/>
  <c r="BR104" i="3" s="1"/>
  <c r="CO103" i="3"/>
  <c r="H103" i="3" s="1"/>
  <c r="AC103" i="3" s="1"/>
  <c r="AX104" i="3" s="1"/>
  <c r="BS104" i="3" s="1"/>
  <c r="D155" i="3" l="1"/>
  <c r="Y155" i="3" s="1"/>
  <c r="BO156" i="3" s="1"/>
  <c r="AU122" i="3"/>
  <c r="BP122" i="3" s="1"/>
  <c r="CL122" i="3"/>
  <c r="CI104" i="3"/>
  <c r="A104" i="3"/>
  <c r="AV114" i="3"/>
  <c r="BQ114" i="3" s="1"/>
  <c r="CM114" i="3"/>
  <c r="AT156" i="3" l="1"/>
  <c r="CK156" i="3"/>
  <c r="D156" i="3" s="1"/>
  <c r="Y156" i="3" s="1"/>
  <c r="E122" i="3"/>
  <c r="Z122" i="3" s="1"/>
  <c r="F114" i="3"/>
  <c r="AA114" i="3" s="1"/>
  <c r="B104" i="3"/>
  <c r="C104" i="3"/>
  <c r="CK157" i="3" l="1"/>
  <c r="AT157" i="3"/>
  <c r="BO157" i="3"/>
  <c r="AU123" i="3"/>
  <c r="BP123" i="3" s="1"/>
  <c r="CL123" i="3"/>
  <c r="CN104" i="3"/>
  <c r="G104" i="3" s="1"/>
  <c r="AB104" i="3" s="1"/>
  <c r="AV115" i="3"/>
  <c r="BQ115" i="3" s="1"/>
  <c r="CM115" i="3"/>
  <c r="E123" i="3" l="1"/>
  <c r="Z123" i="3" s="1"/>
  <c r="D157" i="3"/>
  <c r="Y157" i="3" s="1"/>
  <c r="F115" i="3"/>
  <c r="AA115" i="3" s="1"/>
  <c r="AW105" i="3"/>
  <c r="BR105" i="3" s="1"/>
  <c r="CO104" i="3"/>
  <c r="H104" i="3" s="1"/>
  <c r="AC104" i="3" s="1"/>
  <c r="A105" i="3" s="1"/>
  <c r="AT158" i="3" l="1"/>
  <c r="CK158" i="3"/>
  <c r="BO158" i="3"/>
  <c r="AU124" i="3"/>
  <c r="BP124" i="3" s="1"/>
  <c r="CL124" i="3"/>
  <c r="B105" i="3"/>
  <c r="BQ116" i="3"/>
  <c r="CM116" i="3"/>
  <c r="AV116" i="3"/>
  <c r="AX105" i="3"/>
  <c r="BS105" i="3" s="1"/>
  <c r="CI105" i="3" s="1"/>
  <c r="C105" i="3" s="1"/>
  <c r="E124" i="3" l="1"/>
  <c r="Z124" i="3" s="1"/>
  <c r="D158" i="3"/>
  <c r="Y158" i="3" s="1"/>
  <c r="CN105" i="3"/>
  <c r="G105" i="3" s="1"/>
  <c r="AB105" i="3" s="1"/>
  <c r="F116" i="3"/>
  <c r="AA116" i="3" s="1"/>
  <c r="BO159" i="3" l="1"/>
  <c r="CK159" i="3"/>
  <c r="AT159" i="3"/>
  <c r="CL125" i="3"/>
  <c r="AU125" i="3"/>
  <c r="BP125" i="3" s="1"/>
  <c r="CM117" i="3"/>
  <c r="AV117" i="3"/>
  <c r="BQ117" i="3" s="1"/>
  <c r="AW106" i="3"/>
  <c r="BR106" i="3" s="1"/>
  <c r="CO105" i="3"/>
  <c r="H105" i="3" s="1"/>
  <c r="AC105" i="3" s="1"/>
  <c r="AX106" i="3" s="1"/>
  <c r="BS106" i="3" s="1"/>
  <c r="E125" i="3" l="1"/>
  <c r="Z125" i="3" s="1"/>
  <c r="CL126" i="3" s="1"/>
  <c r="D159" i="3"/>
  <c r="Y159" i="3" s="1"/>
  <c r="CI106" i="3"/>
  <c r="F117" i="3"/>
  <c r="AA117" i="3" s="1"/>
  <c r="A106" i="3"/>
  <c r="AU126" i="3" l="1"/>
  <c r="BP126" i="3" s="1"/>
  <c r="E126" i="3" s="1"/>
  <c r="Z126" i="3" s="1"/>
  <c r="BO160" i="3"/>
  <c r="CK160" i="3"/>
  <c r="AT160" i="3"/>
  <c r="B106" i="3"/>
  <c r="C106" i="3"/>
  <c r="AV118" i="3"/>
  <c r="CM118" i="3"/>
  <c r="BQ118" i="3"/>
  <c r="BP127" i="3" l="1"/>
  <c r="CL127" i="3"/>
  <c r="E127" i="3" s="1"/>
  <c r="Z127" i="3" s="1"/>
  <c r="AU127" i="3"/>
  <c r="D160" i="3"/>
  <c r="Y160" i="3" s="1"/>
  <c r="F118" i="3"/>
  <c r="AA118" i="3" s="1"/>
  <c r="CN106" i="3"/>
  <c r="G106" i="3" s="1"/>
  <c r="AB106" i="3" s="1"/>
  <c r="BO161" i="3" l="1"/>
  <c r="AT161" i="3"/>
  <c r="CK161" i="3"/>
  <c r="AU128" i="3"/>
  <c r="BP128" i="3"/>
  <c r="CL128" i="3"/>
  <c r="AW107" i="3"/>
  <c r="BR107" i="3" s="1"/>
  <c r="CO106" i="3"/>
  <c r="H106" i="3" s="1"/>
  <c r="AC106" i="3" s="1"/>
  <c r="AV119" i="3"/>
  <c r="BQ119" i="3" s="1"/>
  <c r="CM119" i="3"/>
  <c r="E128" i="3" l="1"/>
  <c r="Z128" i="3" s="1"/>
  <c r="D161" i="3"/>
  <c r="Y161" i="3" s="1"/>
  <c r="AX107" i="3"/>
  <c r="BS107" i="3" s="1"/>
  <c r="CI107" i="3" s="1"/>
  <c r="A107" i="3"/>
  <c r="F119" i="3"/>
  <c r="AA119" i="3" s="1"/>
  <c r="AT162" i="3" l="1"/>
  <c r="BO162" i="3"/>
  <c r="CK162" i="3"/>
  <c r="AU129" i="3"/>
  <c r="BP129" i="3"/>
  <c r="CL129" i="3"/>
  <c r="CM120" i="3"/>
  <c r="AV120" i="3"/>
  <c r="BQ120" i="3"/>
  <c r="B107" i="3"/>
  <c r="C107" i="3"/>
  <c r="E129" i="3" l="1"/>
  <c r="Z129" i="3" s="1"/>
  <c r="D162" i="3"/>
  <c r="Y162" i="3" s="1"/>
  <c r="F120" i="3"/>
  <c r="AA120" i="3" s="1"/>
  <c r="CN107" i="3"/>
  <c r="G107" i="3" s="1"/>
  <c r="AB107" i="3" s="1"/>
  <c r="AT163" i="3" l="1"/>
  <c r="CK163" i="3"/>
  <c r="BO163" i="3"/>
  <c r="AU130" i="3"/>
  <c r="BP130" i="3"/>
  <c r="CL130" i="3"/>
  <c r="AW108" i="3"/>
  <c r="BR108" i="3" s="1"/>
  <c r="AV121" i="3"/>
  <c r="BQ121" i="3"/>
  <c r="CM121" i="3"/>
  <c r="CO107" i="3"/>
  <c r="H107" i="3" s="1"/>
  <c r="AC107" i="3" s="1"/>
  <c r="D163" i="3" l="1"/>
  <c r="Y163" i="3" s="1"/>
  <c r="E130" i="3"/>
  <c r="Z130" i="3" s="1"/>
  <c r="AX108" i="3"/>
  <c r="BS108" i="3" s="1"/>
  <c r="A108" i="3"/>
  <c r="F121" i="3"/>
  <c r="AA121" i="3" s="1"/>
  <c r="BP131" i="3" l="1"/>
  <c r="CL131" i="3"/>
  <c r="AU131" i="3"/>
  <c r="AT164" i="3"/>
  <c r="CK164" i="3"/>
  <c r="BO164" i="3"/>
  <c r="AV122" i="3"/>
  <c r="BQ122" i="3" s="1"/>
  <c r="CM122" i="3"/>
  <c r="B108" i="3"/>
  <c r="CI108" i="3"/>
  <c r="C108" i="3" s="1"/>
  <c r="D164" i="3" l="1"/>
  <c r="Y164" i="3" s="1"/>
  <c r="E131" i="3"/>
  <c r="Z131" i="3" s="1"/>
  <c r="CN108" i="3"/>
  <c r="G108" i="3" s="1"/>
  <c r="AB108" i="3" s="1"/>
  <c r="F122" i="3"/>
  <c r="AA122" i="3" s="1"/>
  <c r="CL132" i="3" l="1"/>
  <c r="AU132" i="3"/>
  <c r="BP132" i="3"/>
  <c r="CK165" i="3"/>
  <c r="BO165" i="3"/>
  <c r="AT165" i="3"/>
  <c r="AV123" i="3"/>
  <c r="BQ123" i="3"/>
  <c r="CM123" i="3"/>
  <c r="AW109" i="3"/>
  <c r="BR109" i="3" s="1"/>
  <c r="CO108" i="3"/>
  <c r="H108" i="3" s="1"/>
  <c r="AC108" i="3" s="1"/>
  <c r="E132" i="3" l="1"/>
  <c r="Z132" i="3" s="1"/>
  <c r="BP133" i="3" s="1"/>
  <c r="D165" i="3"/>
  <c r="Y165" i="3" s="1"/>
  <c r="F123" i="3"/>
  <c r="AA123" i="3" s="1"/>
  <c r="A109" i="3"/>
  <c r="B109" i="3" s="1"/>
  <c r="AX109" i="3"/>
  <c r="BS109" i="3" s="1"/>
  <c r="CI109" i="3" s="1"/>
  <c r="CL133" i="3" l="1"/>
  <c r="AU133" i="3"/>
  <c r="C109" i="3"/>
  <c r="AT166" i="3"/>
  <c r="BO166" i="3"/>
  <c r="CK166" i="3"/>
  <c r="E133" i="3"/>
  <c r="Z133" i="3" s="1"/>
  <c r="CN109" i="3"/>
  <c r="G109" i="3" s="1"/>
  <c r="AB109" i="3" s="1"/>
  <c r="AV124" i="3"/>
  <c r="BQ124" i="3" s="1"/>
  <c r="CM124" i="3"/>
  <c r="BP134" i="3" l="1"/>
  <c r="CL134" i="3"/>
  <c r="AU134" i="3"/>
  <c r="D166" i="3"/>
  <c r="Y166" i="3" s="1"/>
  <c r="F124" i="3"/>
  <c r="AA124" i="3" s="1"/>
  <c r="AW110" i="3"/>
  <c r="BR110" i="3" s="1"/>
  <c r="CO109" i="3"/>
  <c r="H109" i="3" s="1"/>
  <c r="AC109" i="3" s="1"/>
  <c r="AX110" i="3" s="1"/>
  <c r="BS110" i="3" s="1"/>
  <c r="BO167" i="3" l="1"/>
  <c r="AT167" i="3"/>
  <c r="CK167" i="3"/>
  <c r="E134" i="3"/>
  <c r="Z134" i="3" s="1"/>
  <c r="CI110" i="3"/>
  <c r="A110" i="3"/>
  <c r="B110" i="3" s="1"/>
  <c r="CM125" i="3"/>
  <c r="AV125" i="3"/>
  <c r="BQ125" i="3" s="1"/>
  <c r="AU135" i="3" l="1"/>
  <c r="BP135" i="3"/>
  <c r="CL135" i="3"/>
  <c r="D167" i="3"/>
  <c r="Y167" i="3" s="1"/>
  <c r="F125" i="3"/>
  <c r="AA125" i="3" s="1"/>
  <c r="C110" i="3"/>
  <c r="AT168" i="3" l="1"/>
  <c r="CK168" i="3"/>
  <c r="BO168" i="3"/>
  <c r="E135" i="3"/>
  <c r="Z135" i="3" s="1"/>
  <c r="CN110" i="3"/>
  <c r="G110" i="3" s="1"/>
  <c r="AB110" i="3" s="1"/>
  <c r="AV126" i="3"/>
  <c r="BQ126" i="3"/>
  <c r="CM126" i="3"/>
  <c r="D168" i="3" l="1"/>
  <c r="Y168" i="3" s="1"/>
  <c r="AU136" i="3"/>
  <c r="CL136" i="3"/>
  <c r="BP136" i="3"/>
  <c r="F126" i="3"/>
  <c r="AA126" i="3" s="1"/>
  <c r="AW111" i="3"/>
  <c r="BR111" i="3" s="1"/>
  <c r="CO110" i="3"/>
  <c r="H110" i="3" s="1"/>
  <c r="AC110" i="3" s="1"/>
  <c r="AX111" i="3" s="1"/>
  <c r="BS111" i="3" s="1"/>
  <c r="E136" i="3" l="1"/>
  <c r="Z136" i="3" s="1"/>
  <c r="CK169" i="3"/>
  <c r="AT169" i="3"/>
  <c r="BO169" i="3"/>
  <c r="CI111" i="3"/>
  <c r="AV127" i="3"/>
  <c r="BQ127" i="3"/>
  <c r="CM127" i="3"/>
  <c r="A111" i="3"/>
  <c r="D169" i="3" l="1"/>
  <c r="Y169" i="3" s="1"/>
  <c r="CL137" i="3"/>
  <c r="BP137" i="3"/>
  <c r="AU137" i="3"/>
  <c r="F127" i="3"/>
  <c r="AA127" i="3" s="1"/>
  <c r="C111" i="3"/>
  <c r="B111" i="3"/>
  <c r="AT170" i="3" l="1"/>
  <c r="CK170" i="3"/>
  <c r="BO170" i="3"/>
  <c r="E137" i="3"/>
  <c r="Z137" i="3" s="1"/>
  <c r="CM128" i="3"/>
  <c r="AV128" i="3"/>
  <c r="BQ128" i="3"/>
  <c r="CN111" i="3"/>
  <c r="G111" i="3" s="1"/>
  <c r="AB111" i="3" s="1"/>
  <c r="D170" i="3" l="1"/>
  <c r="Y170" i="3" s="1"/>
  <c r="AT171" i="3" s="1"/>
  <c r="CK171" i="3"/>
  <c r="CL138" i="3"/>
  <c r="BP138" i="3"/>
  <c r="AU138" i="3"/>
  <c r="CO111" i="3"/>
  <c r="H111" i="3" s="1"/>
  <c r="AC111" i="3" s="1"/>
  <c r="A112" i="3" s="1"/>
  <c r="AW112" i="3"/>
  <c r="BR112" i="3" s="1"/>
  <c r="F128" i="3"/>
  <c r="AA128" i="3" s="1"/>
  <c r="BO171" i="3" l="1"/>
  <c r="D171" i="3" s="1"/>
  <c r="Y171" i="3" s="1"/>
  <c r="E138" i="3"/>
  <c r="Z138" i="3" s="1"/>
  <c r="B112" i="3"/>
  <c r="AV129" i="3"/>
  <c r="CM129" i="3"/>
  <c r="BQ129" i="3"/>
  <c r="AX112" i="3"/>
  <c r="BS112" i="3" s="1"/>
  <c r="CI112" i="3" s="1"/>
  <c r="C112" i="3" s="1"/>
  <c r="AT172" i="3" l="1"/>
  <c r="BO172" i="3"/>
  <c r="CK172" i="3"/>
  <c r="CL139" i="3"/>
  <c r="AU139" i="3"/>
  <c r="BP139" i="3"/>
  <c r="CN112" i="3"/>
  <c r="G112" i="3" s="1"/>
  <c r="AB112" i="3" s="1"/>
  <c r="F129" i="3"/>
  <c r="AA129" i="3" s="1"/>
  <c r="E139" i="3" l="1"/>
  <c r="Z139" i="3" s="1"/>
  <c r="BP140" i="3" s="1"/>
  <c r="CL140" i="3"/>
  <c r="D172" i="3"/>
  <c r="Y172" i="3" s="1"/>
  <c r="AV130" i="3"/>
  <c r="CM130" i="3"/>
  <c r="BQ130" i="3"/>
  <c r="AW113" i="3"/>
  <c r="BR113" i="3" s="1"/>
  <c r="CO112" i="3"/>
  <c r="H112" i="3" s="1"/>
  <c r="AC112" i="3" s="1"/>
  <c r="AX113" i="3" s="1"/>
  <c r="BS113" i="3" s="1"/>
  <c r="AU140" i="3" l="1"/>
  <c r="CK173" i="3"/>
  <c r="BO173" i="3"/>
  <c r="AT173" i="3"/>
  <c r="E140" i="3"/>
  <c r="Z140" i="3" s="1"/>
  <c r="CI113" i="3"/>
  <c r="F130" i="3"/>
  <c r="AA130" i="3" s="1"/>
  <c r="A113" i="3"/>
  <c r="BP141" i="3" l="1"/>
  <c r="AU141" i="3"/>
  <c r="CL141" i="3"/>
  <c r="D173" i="3"/>
  <c r="Y173" i="3" s="1"/>
  <c r="C113" i="3"/>
  <c r="B113" i="3"/>
  <c r="AV131" i="3"/>
  <c r="BQ131" i="3" s="1"/>
  <c r="CM131" i="3"/>
  <c r="CK174" i="3" l="1"/>
  <c r="BO174" i="3"/>
  <c r="AT174" i="3"/>
  <c r="E141" i="3"/>
  <c r="Z141" i="3" s="1"/>
  <c r="F131" i="3"/>
  <c r="AA131" i="3" s="1"/>
  <c r="CN113" i="3"/>
  <c r="G113" i="3" s="1"/>
  <c r="AB113" i="3" s="1"/>
  <c r="AU142" i="3" l="1"/>
  <c r="BP142" i="3"/>
  <c r="CL142" i="3"/>
  <c r="D174" i="3"/>
  <c r="Y174" i="3" s="1"/>
  <c r="AW114" i="3"/>
  <c r="BR114" i="3" s="1"/>
  <c r="CN114" i="3"/>
  <c r="CO113" i="3"/>
  <c r="H113" i="3" s="1"/>
  <c r="AC113" i="3" s="1"/>
  <c r="AX114" i="3" s="1"/>
  <c r="BS114" i="3" s="1"/>
  <c r="AV132" i="3"/>
  <c r="BQ132" i="3" s="1"/>
  <c r="CM132" i="3"/>
  <c r="E142" i="3" l="1"/>
  <c r="Z142" i="3" s="1"/>
  <c r="BO175" i="3"/>
  <c r="CK175" i="3"/>
  <c r="AT175" i="3"/>
  <c r="F132" i="3"/>
  <c r="AA132" i="3" s="1"/>
  <c r="A114" i="3"/>
  <c r="G114" i="3"/>
  <c r="AB114" i="3" s="1"/>
  <c r="CI114" i="3"/>
  <c r="D175" i="3" l="1"/>
  <c r="Y175" i="3" s="1"/>
  <c r="AU143" i="3"/>
  <c r="BP143" i="3"/>
  <c r="CL143" i="3"/>
  <c r="B114" i="3"/>
  <c r="C114" i="3"/>
  <c r="CO114" i="3" s="1"/>
  <c r="H114" i="3" s="1"/>
  <c r="AC114" i="3" s="1"/>
  <c r="AX115" i="3" s="1"/>
  <c r="BS115" i="3" s="1"/>
  <c r="AW115" i="3"/>
  <c r="BR115" i="3"/>
  <c r="CN115" i="3"/>
  <c r="CM133" i="3"/>
  <c r="AV133" i="3"/>
  <c r="BQ133" i="3" s="1"/>
  <c r="E143" i="3" l="1"/>
  <c r="Z143" i="3" s="1"/>
  <c r="AT176" i="3"/>
  <c r="BO176" i="3"/>
  <c r="CK176" i="3"/>
  <c r="A115" i="3"/>
  <c r="G115" i="3"/>
  <c r="AB115" i="3" s="1"/>
  <c r="CI115" i="3"/>
  <c r="F133" i="3"/>
  <c r="AA133" i="3" s="1"/>
  <c r="D176" i="3" l="1"/>
  <c r="Y176" i="3" s="1"/>
  <c r="CL144" i="3"/>
  <c r="BP144" i="3"/>
  <c r="AU144" i="3"/>
  <c r="CM134" i="3"/>
  <c r="AV134" i="3"/>
  <c r="BQ134" i="3" s="1"/>
  <c r="CN116" i="3"/>
  <c r="AW116" i="3"/>
  <c r="BR116" i="3" s="1"/>
  <c r="C115" i="3"/>
  <c r="CO115" i="3" s="1"/>
  <c r="H115" i="3" s="1"/>
  <c r="AC115" i="3" s="1"/>
  <c r="AX116" i="3" s="1"/>
  <c r="BS116" i="3" s="1"/>
  <c r="B115" i="3"/>
  <c r="E144" i="3" l="1"/>
  <c r="Z144" i="3" s="1"/>
  <c r="BO177" i="3"/>
  <c r="CK177" i="3"/>
  <c r="AT177" i="3"/>
  <c r="A116" i="3"/>
  <c r="G116" i="3"/>
  <c r="AB116" i="3" s="1"/>
  <c r="CI116" i="3"/>
  <c r="F134" i="3"/>
  <c r="AA134" i="3" s="1"/>
  <c r="D177" i="3" l="1"/>
  <c r="Y177" i="3" s="1"/>
  <c r="CL145" i="3"/>
  <c r="AU145" i="3"/>
  <c r="BP145" i="3"/>
  <c r="AW117" i="3"/>
  <c r="BR117" i="3" s="1"/>
  <c r="CN117" i="3"/>
  <c r="AV135" i="3"/>
  <c r="BQ135" i="3"/>
  <c r="CM135" i="3"/>
  <c r="C116" i="3"/>
  <c r="CO116" i="3" s="1"/>
  <c r="H116" i="3" s="1"/>
  <c r="AC116" i="3" s="1"/>
  <c r="A117" i="3" s="1"/>
  <c r="B116" i="3"/>
  <c r="E145" i="3" l="1"/>
  <c r="Z145" i="3" s="1"/>
  <c r="AU146" i="3" s="1"/>
  <c r="CK178" i="3"/>
  <c r="BO178" i="3"/>
  <c r="AT178" i="3"/>
  <c r="B117" i="3"/>
  <c r="F135" i="3"/>
  <c r="AA135" i="3" s="1"/>
  <c r="AX117" i="3"/>
  <c r="BS117" i="3" s="1"/>
  <c r="CI117" i="3" s="1"/>
  <c r="C117" i="3" s="1"/>
  <c r="CO117" i="3" s="1"/>
  <c r="H117" i="3" s="1"/>
  <c r="G117" i="3"/>
  <c r="AB117" i="3" s="1"/>
  <c r="CL146" i="3" l="1"/>
  <c r="BP146" i="3"/>
  <c r="D178" i="3"/>
  <c r="Y178" i="3" s="1"/>
  <c r="AW118" i="3"/>
  <c r="BR118" i="3" s="1"/>
  <c r="CN118" i="3"/>
  <c r="AV136" i="3"/>
  <c r="BQ136" i="3" s="1"/>
  <c r="CM136" i="3"/>
  <c r="AC117" i="3"/>
  <c r="A118" i="3" s="1"/>
  <c r="E146" i="3" l="1"/>
  <c r="Z146" i="3" s="1"/>
  <c r="AU147" i="3" s="1"/>
  <c r="AT179" i="3"/>
  <c r="BO179" i="3"/>
  <c r="CK179" i="3"/>
  <c r="B118" i="3"/>
  <c r="C118" i="3"/>
  <c r="F136" i="3"/>
  <c r="AA136" i="3" s="1"/>
  <c r="AX118" i="3"/>
  <c r="BS118" i="3"/>
  <c r="CO118" i="3"/>
  <c r="G118" i="3"/>
  <c r="AB118" i="3" s="1"/>
  <c r="CL147" i="3" l="1"/>
  <c r="BP147" i="3"/>
  <c r="E147" i="3" s="1"/>
  <c r="Z147" i="3" s="1"/>
  <c r="D179" i="3"/>
  <c r="Y179" i="3" s="1"/>
  <c r="H118" i="3"/>
  <c r="AC118" i="3" s="1"/>
  <c r="A119" i="3" s="1"/>
  <c r="CI118" i="3"/>
  <c r="AW119" i="3"/>
  <c r="BR119" i="3" s="1"/>
  <c r="CN119" i="3"/>
  <c r="AV137" i="3"/>
  <c r="CM137" i="3"/>
  <c r="BQ137" i="3"/>
  <c r="CO119" i="3" l="1"/>
  <c r="BS119" i="3"/>
  <c r="CI119" i="3" s="1"/>
  <c r="BP148" i="3"/>
  <c r="AU148" i="3"/>
  <c r="CL148" i="3"/>
  <c r="AT180" i="3"/>
  <c r="CK180" i="3"/>
  <c r="BO180" i="3"/>
  <c r="AX119" i="3"/>
  <c r="G119" i="3"/>
  <c r="AB119" i="3" s="1"/>
  <c r="F137" i="3"/>
  <c r="AA137" i="3" s="1"/>
  <c r="C119" i="3"/>
  <c r="B119" i="3"/>
  <c r="H119" i="3" l="1"/>
  <c r="AC119" i="3" s="1"/>
  <c r="CO120" i="3" s="1"/>
  <c r="D180" i="3"/>
  <c r="Y180" i="3" s="1"/>
  <c r="E148" i="3"/>
  <c r="Z148" i="3" s="1"/>
  <c r="AV138" i="3"/>
  <c r="BQ138" i="3" s="1"/>
  <c r="CM138" i="3"/>
  <c r="AW120" i="3"/>
  <c r="BR120" i="3" s="1"/>
  <c r="CN120" i="3"/>
  <c r="A120" i="3"/>
  <c r="AX120" i="3" l="1"/>
  <c r="BS120" i="3"/>
  <c r="H120" i="3" s="1"/>
  <c r="AC120" i="3" s="1"/>
  <c r="AX121" i="3" s="1"/>
  <c r="AU149" i="3"/>
  <c r="BP149" i="3"/>
  <c r="CL149" i="3"/>
  <c r="BO181" i="3"/>
  <c r="CK181" i="3"/>
  <c r="AT181" i="3"/>
  <c r="F138" i="3"/>
  <c r="AA138" i="3" s="1"/>
  <c r="B120" i="3"/>
  <c r="C120" i="3"/>
  <c r="CO121" i="3"/>
  <c r="G120" i="3"/>
  <c r="AB120" i="3" s="1"/>
  <c r="CI120" i="3"/>
  <c r="BS121" i="3" l="1"/>
  <c r="D181" i="3"/>
  <c r="Y181" i="3" s="1"/>
  <c r="E149" i="3"/>
  <c r="Z149" i="3" s="1"/>
  <c r="H121" i="3"/>
  <c r="AC121" i="3" s="1"/>
  <c r="AW121" i="3"/>
  <c r="BR121" i="3"/>
  <c r="CN121" i="3"/>
  <c r="A121" i="3"/>
  <c r="AV139" i="3"/>
  <c r="BQ139" i="3" s="1"/>
  <c r="CM139" i="3"/>
  <c r="BP150" i="3" l="1"/>
  <c r="AU150" i="3"/>
  <c r="CL150" i="3"/>
  <c r="CK182" i="3"/>
  <c r="BO182" i="3"/>
  <c r="AT182" i="3"/>
  <c r="C121" i="3"/>
  <c r="B121" i="3"/>
  <c r="G121" i="3"/>
  <c r="AB121" i="3" s="1"/>
  <c r="CI121" i="3"/>
  <c r="F139" i="3"/>
  <c r="AA139" i="3" s="1"/>
  <c r="AX122" i="3"/>
  <c r="BS122" i="3"/>
  <c r="CO122" i="3"/>
  <c r="D182" i="3" l="1"/>
  <c r="Y182" i="3" s="1"/>
  <c r="E150" i="3"/>
  <c r="Z150" i="3" s="1"/>
  <c r="CM140" i="3"/>
  <c r="AV140" i="3"/>
  <c r="BQ140" i="3"/>
  <c r="H122" i="3"/>
  <c r="AC122" i="3" s="1"/>
  <c r="BR122" i="3"/>
  <c r="AW122" i="3"/>
  <c r="CN122" i="3"/>
  <c r="A122" i="3"/>
  <c r="BP151" i="3" l="1"/>
  <c r="CL151" i="3"/>
  <c r="AU151" i="3"/>
  <c r="AT183" i="3"/>
  <c r="CK183" i="3"/>
  <c r="BO183" i="3"/>
  <c r="BS123" i="3"/>
  <c r="CO123" i="3"/>
  <c r="AX123" i="3"/>
  <c r="F140" i="3"/>
  <c r="AA140" i="3" s="1"/>
  <c r="B122" i="3"/>
  <c r="C122" i="3"/>
  <c r="G122" i="3"/>
  <c r="AB122" i="3" s="1"/>
  <c r="CI122" i="3"/>
  <c r="D183" i="3" l="1"/>
  <c r="Y183" i="3" s="1"/>
  <c r="AT184" i="3" s="1"/>
  <c r="E151" i="3"/>
  <c r="Z151" i="3" s="1"/>
  <c r="AV141" i="3"/>
  <c r="BQ141" i="3"/>
  <c r="CM141" i="3"/>
  <c r="BR123" i="3"/>
  <c r="CN123" i="3"/>
  <c r="AW123" i="3"/>
  <c r="A123" i="3"/>
  <c r="H123" i="3"/>
  <c r="AC123" i="3" s="1"/>
  <c r="CK184" i="3" l="1"/>
  <c r="BO184" i="3"/>
  <c r="AU152" i="3"/>
  <c r="BP152" i="3"/>
  <c r="CL152" i="3"/>
  <c r="D184" i="3"/>
  <c r="Y184" i="3" s="1"/>
  <c r="G123" i="3"/>
  <c r="AB123" i="3" s="1"/>
  <c r="CI123" i="3"/>
  <c r="AX124" i="3"/>
  <c r="CO124" i="3"/>
  <c r="BS124" i="3"/>
  <c r="C123" i="3"/>
  <c r="B123" i="3"/>
  <c r="F141" i="3"/>
  <c r="AA141" i="3" s="1"/>
  <c r="BO185" i="3" l="1"/>
  <c r="CK185" i="3"/>
  <c r="AT185" i="3"/>
  <c r="E152" i="3"/>
  <c r="Z152" i="3" s="1"/>
  <c r="H124" i="3"/>
  <c r="AC124" i="3" s="1"/>
  <c r="CN124" i="3"/>
  <c r="AW124" i="3"/>
  <c r="BR124" i="3" s="1"/>
  <c r="A124" i="3"/>
  <c r="AV142" i="3"/>
  <c r="BQ142" i="3" s="1"/>
  <c r="CM142" i="3"/>
  <c r="BP153" i="3" l="1"/>
  <c r="CL153" i="3"/>
  <c r="AU153" i="3"/>
  <c r="D185" i="3"/>
  <c r="Y185" i="3" s="1"/>
  <c r="F142" i="3"/>
  <c r="AA142" i="3" s="1"/>
  <c r="C124" i="3"/>
  <c r="B124" i="3"/>
  <c r="G124" i="3"/>
  <c r="AB124" i="3" s="1"/>
  <c r="CI124" i="3"/>
  <c r="CO125" i="3"/>
  <c r="BS125" i="3"/>
  <c r="AX125" i="3"/>
  <c r="CK186" i="3" l="1"/>
  <c r="BO186" i="3"/>
  <c r="AT186" i="3"/>
  <c r="E153" i="3"/>
  <c r="Z153" i="3" s="1"/>
  <c r="AW125" i="3"/>
  <c r="BR125" i="3" s="1"/>
  <c r="CN125" i="3"/>
  <c r="A125" i="3"/>
  <c r="H125" i="3"/>
  <c r="AC125" i="3" s="1"/>
  <c r="AV143" i="3"/>
  <c r="BQ143" i="3"/>
  <c r="CM143" i="3"/>
  <c r="AU154" i="3" l="1"/>
  <c r="CL154" i="3"/>
  <c r="BP154" i="3"/>
  <c r="D186" i="3"/>
  <c r="Y186" i="3" s="1"/>
  <c r="C125" i="3"/>
  <c r="B125" i="3"/>
  <c r="CO126" i="3"/>
  <c r="AX126" i="3"/>
  <c r="BS126" i="3"/>
  <c r="G125" i="3"/>
  <c r="AB125" i="3" s="1"/>
  <c r="CI125" i="3"/>
  <c r="F143" i="3"/>
  <c r="AA143" i="3" s="1"/>
  <c r="E154" i="3" l="1"/>
  <c r="Z154" i="3" s="1"/>
  <c r="CK187" i="3"/>
  <c r="AT187" i="3"/>
  <c r="BO187" i="3"/>
  <c r="H126" i="3"/>
  <c r="AC126" i="3" s="1"/>
  <c r="BS127" i="3" s="1"/>
  <c r="BR126" i="3"/>
  <c r="CN126" i="3"/>
  <c r="AW126" i="3"/>
  <c r="A126" i="3"/>
  <c r="AV144" i="3"/>
  <c r="BQ144" i="3"/>
  <c r="CM144" i="3"/>
  <c r="D187" i="3" l="1"/>
  <c r="Y187" i="3" s="1"/>
  <c r="AX127" i="3"/>
  <c r="CO127" i="3"/>
  <c r="H127" i="3" s="1"/>
  <c r="AC127" i="3" s="1"/>
  <c r="AU155" i="3"/>
  <c r="BP155" i="3"/>
  <c r="CL155" i="3"/>
  <c r="F144" i="3"/>
  <c r="AA144" i="3" s="1"/>
  <c r="G126" i="3"/>
  <c r="AB126" i="3" s="1"/>
  <c r="CI126" i="3"/>
  <c r="C126" i="3"/>
  <c r="B126" i="3"/>
  <c r="AT188" i="3" l="1"/>
  <c r="BO188" i="3"/>
  <c r="CK188" i="3"/>
  <c r="E155" i="3"/>
  <c r="Z155" i="3" s="1"/>
  <c r="AW127" i="3"/>
  <c r="CN127" i="3"/>
  <c r="BR127" i="3"/>
  <c r="A127" i="3"/>
  <c r="AV145" i="3"/>
  <c r="CM145" i="3"/>
  <c r="BQ145" i="3"/>
  <c r="BS128" i="3"/>
  <c r="AX128" i="3"/>
  <c r="CO128" i="3"/>
  <c r="D188" i="3" l="1"/>
  <c r="Y188" i="3" s="1"/>
  <c r="BO189" i="3" s="1"/>
  <c r="CK189" i="3"/>
  <c r="BP156" i="3"/>
  <c r="CL156" i="3"/>
  <c r="AU156" i="3"/>
  <c r="F145" i="3"/>
  <c r="AA145" i="3" s="1"/>
  <c r="C127" i="3"/>
  <c r="B127" i="3"/>
  <c r="G127" i="3"/>
  <c r="AB127" i="3" s="1"/>
  <c r="CI127" i="3"/>
  <c r="H128" i="3"/>
  <c r="AC128" i="3" s="1"/>
  <c r="AT189" i="3" l="1"/>
  <c r="E156" i="3"/>
  <c r="Z156" i="3" s="1"/>
  <c r="D189" i="3"/>
  <c r="Y189" i="3" s="1"/>
  <c r="AW128" i="3"/>
  <c r="BR128" i="3"/>
  <c r="CN128" i="3"/>
  <c r="A128" i="3"/>
  <c r="CO129" i="3"/>
  <c r="AX129" i="3"/>
  <c r="BS129" i="3"/>
  <c r="AV146" i="3"/>
  <c r="BQ146" i="3"/>
  <c r="CM146" i="3"/>
  <c r="AT190" i="3" l="1"/>
  <c r="BO190" i="3"/>
  <c r="CK190" i="3"/>
  <c r="CL157" i="3"/>
  <c r="BP157" i="3"/>
  <c r="AU157" i="3"/>
  <c r="C128" i="3"/>
  <c r="B128" i="3"/>
  <c r="F146" i="3"/>
  <c r="AA146" i="3" s="1"/>
  <c r="G128" i="3"/>
  <c r="AB128" i="3" s="1"/>
  <c r="CI128" i="3"/>
  <c r="H129" i="3"/>
  <c r="AC129" i="3" s="1"/>
  <c r="E157" i="3" l="1"/>
  <c r="Z157" i="3" s="1"/>
  <c r="D190" i="3"/>
  <c r="Y190" i="3" s="1"/>
  <c r="BS130" i="3"/>
  <c r="AX130" i="3"/>
  <c r="CO130" i="3"/>
  <c r="CN129" i="3"/>
  <c r="AW129" i="3"/>
  <c r="BR129" i="3" s="1"/>
  <c r="A129" i="3"/>
  <c r="CM147" i="3"/>
  <c r="AV147" i="3"/>
  <c r="BQ147" i="3"/>
  <c r="BO191" i="3" l="1"/>
  <c r="CK191" i="3"/>
  <c r="AT191" i="3"/>
  <c r="AU158" i="3"/>
  <c r="BP158" i="3"/>
  <c r="CL158" i="3"/>
  <c r="F147" i="3"/>
  <c r="AA147" i="3" s="1"/>
  <c r="B129" i="3"/>
  <c r="C129" i="3"/>
  <c r="G129" i="3"/>
  <c r="AB129" i="3" s="1"/>
  <c r="CI129" i="3"/>
  <c r="H130" i="3"/>
  <c r="AC130" i="3" s="1"/>
  <c r="E158" i="3" l="1"/>
  <c r="Z158" i="3" s="1"/>
  <c r="D191" i="3"/>
  <c r="Y191" i="3" s="1"/>
  <c r="AW130" i="3"/>
  <c r="BR130" i="3" s="1"/>
  <c r="CN130" i="3"/>
  <c r="A130" i="3"/>
  <c r="BS131" i="3"/>
  <c r="AX131" i="3"/>
  <c r="CO131" i="3"/>
  <c r="AV148" i="3"/>
  <c r="BQ148" i="3"/>
  <c r="CM148" i="3"/>
  <c r="AT192" i="3" l="1"/>
  <c r="BO192" i="3"/>
  <c r="CK192" i="3"/>
  <c r="CL159" i="3"/>
  <c r="BP159" i="3"/>
  <c r="AU159" i="3"/>
  <c r="C130" i="3"/>
  <c r="B130" i="3"/>
  <c r="F148" i="3"/>
  <c r="AA148" i="3" s="1"/>
  <c r="H131" i="3"/>
  <c r="AC131" i="3" s="1"/>
  <c r="G130" i="3"/>
  <c r="AB130" i="3" s="1"/>
  <c r="CI130" i="3"/>
  <c r="E159" i="3" l="1"/>
  <c r="Z159" i="3" s="1"/>
  <c r="D192" i="3"/>
  <c r="Y192" i="3" s="1"/>
  <c r="AX132" i="3"/>
  <c r="BS132" i="3"/>
  <c r="CO132" i="3"/>
  <c r="AV149" i="3"/>
  <c r="CM149" i="3"/>
  <c r="BQ149" i="3"/>
  <c r="AW131" i="3"/>
  <c r="BR131" i="3" s="1"/>
  <c r="CN131" i="3"/>
  <c r="A131" i="3"/>
  <c r="AT193" i="3" l="1"/>
  <c r="CK193" i="3"/>
  <c r="BO193" i="3"/>
  <c r="BP160" i="3"/>
  <c r="AU160" i="3"/>
  <c r="CL160" i="3"/>
  <c r="C131" i="3"/>
  <c r="B131" i="3"/>
  <c r="F149" i="3"/>
  <c r="AA149" i="3" s="1"/>
  <c r="G131" i="3"/>
  <c r="AB131" i="3" s="1"/>
  <c r="CI131" i="3"/>
  <c r="H132" i="3"/>
  <c r="AC132" i="3" s="1"/>
  <c r="E160" i="3" l="1"/>
  <c r="Z160" i="3" s="1"/>
  <c r="D193" i="3"/>
  <c r="Y193" i="3" s="1"/>
  <c r="AV150" i="3"/>
  <c r="CM150" i="3"/>
  <c r="BQ150" i="3"/>
  <c r="AW132" i="3"/>
  <c r="BR132" i="3" s="1"/>
  <c r="CN132" i="3"/>
  <c r="A132" i="3"/>
  <c r="CO133" i="3"/>
  <c r="AX133" i="3"/>
  <c r="BS133" i="3"/>
  <c r="BO194" i="3" l="1"/>
  <c r="AT194" i="3"/>
  <c r="CK194" i="3"/>
  <c r="AU161" i="3"/>
  <c r="BP161" i="3"/>
  <c r="CL161" i="3"/>
  <c r="H133" i="3"/>
  <c r="AC133" i="3" s="1"/>
  <c r="BS134" i="3" s="1"/>
  <c r="CO134" i="3"/>
  <c r="F150" i="3"/>
  <c r="AA150" i="3" s="1"/>
  <c r="G132" i="3"/>
  <c r="AB132" i="3" s="1"/>
  <c r="CI132" i="3"/>
  <c r="B132" i="3"/>
  <c r="C132" i="3"/>
  <c r="E161" i="3" l="1"/>
  <c r="Z161" i="3" s="1"/>
  <c r="AX134" i="3"/>
  <c r="D194" i="3"/>
  <c r="Y194" i="3" s="1"/>
  <c r="H134" i="3"/>
  <c r="AC134" i="3" s="1"/>
  <c r="BS135" i="3" s="1"/>
  <c r="CM151" i="3"/>
  <c r="AV151" i="3"/>
  <c r="BQ151" i="3" s="1"/>
  <c r="AW133" i="3"/>
  <c r="BR133" i="3" s="1"/>
  <c r="CN133" i="3"/>
  <c r="A133" i="3"/>
  <c r="BO195" i="3" l="1"/>
  <c r="CK195" i="3"/>
  <c r="AT195" i="3"/>
  <c r="BP162" i="3"/>
  <c r="CL162" i="3"/>
  <c r="AU162" i="3"/>
  <c r="CO135" i="3"/>
  <c r="H135" i="3" s="1"/>
  <c r="AX135" i="3"/>
  <c r="F151" i="3"/>
  <c r="AA151" i="3" s="1"/>
  <c r="B133" i="3"/>
  <c r="C133" i="3"/>
  <c r="G133" i="3"/>
  <c r="AB133" i="3" s="1"/>
  <c r="CI133" i="3"/>
  <c r="E162" i="3" l="1"/>
  <c r="Z162" i="3" s="1"/>
  <c r="D195" i="3"/>
  <c r="Y195" i="3" s="1"/>
  <c r="AC135" i="3"/>
  <c r="AX136" i="3" s="1"/>
  <c r="AW134" i="3"/>
  <c r="BR134" i="3" s="1"/>
  <c r="CN134" i="3"/>
  <c r="A134" i="3"/>
  <c r="CO136" i="3"/>
  <c r="AV152" i="3"/>
  <c r="BQ152" i="3" s="1"/>
  <c r="CM152" i="3"/>
  <c r="CK196" i="3" l="1"/>
  <c r="BO196" i="3"/>
  <c r="AT196" i="3"/>
  <c r="BS136" i="3"/>
  <c r="H136" i="3" s="1"/>
  <c r="AC136" i="3" s="1"/>
  <c r="AU163" i="3"/>
  <c r="CL163" i="3"/>
  <c r="BP163" i="3"/>
  <c r="C134" i="3"/>
  <c r="B134" i="3"/>
  <c r="F152" i="3"/>
  <c r="AA152" i="3" s="1"/>
  <c r="G134" i="3"/>
  <c r="AB134" i="3" s="1"/>
  <c r="CI134" i="3"/>
  <c r="E163" i="3" l="1"/>
  <c r="Z163" i="3" s="1"/>
  <c r="D196" i="3"/>
  <c r="Y196" i="3" s="1"/>
  <c r="BS137" i="3"/>
  <c r="CO137" i="3"/>
  <c r="AX137" i="3"/>
  <c r="AV153" i="3"/>
  <c r="CM153" i="3"/>
  <c r="BQ153" i="3"/>
  <c r="AW135" i="3"/>
  <c r="BR135" i="3" s="1"/>
  <c r="CN135" i="3"/>
  <c r="A135" i="3"/>
  <c r="AT197" i="3" l="1"/>
  <c r="BO197" i="3"/>
  <c r="CK197" i="3"/>
  <c r="AU164" i="3"/>
  <c r="BP164" i="3"/>
  <c r="CL164" i="3"/>
  <c r="C135" i="3"/>
  <c r="B135" i="3"/>
  <c r="F153" i="3"/>
  <c r="AA153" i="3" s="1"/>
  <c r="G135" i="3"/>
  <c r="AB135" i="3" s="1"/>
  <c r="CI135" i="3"/>
  <c r="H137" i="3"/>
  <c r="AC137" i="3" s="1"/>
  <c r="E164" i="3" l="1"/>
  <c r="Z164" i="3" s="1"/>
  <c r="D197" i="3"/>
  <c r="Y197" i="3" s="1"/>
  <c r="AW136" i="3"/>
  <c r="CN136" i="3"/>
  <c r="BR136" i="3"/>
  <c r="A136" i="3"/>
  <c r="AV154" i="3"/>
  <c r="BQ154" i="3" s="1"/>
  <c r="CM154" i="3"/>
  <c r="BS138" i="3"/>
  <c r="CO138" i="3"/>
  <c r="AX138" i="3"/>
  <c r="CK198" i="3" l="1"/>
  <c r="AT198" i="3"/>
  <c r="BO198" i="3"/>
  <c r="CL165" i="3"/>
  <c r="AU165" i="3"/>
  <c r="BP165" i="3"/>
  <c r="F154" i="3"/>
  <c r="AA154" i="3" s="1"/>
  <c r="C136" i="3"/>
  <c r="B136" i="3"/>
  <c r="G136" i="3"/>
  <c r="AB136" i="3" s="1"/>
  <c r="CI136" i="3"/>
  <c r="H138" i="3"/>
  <c r="AC138" i="3" s="1"/>
  <c r="E165" i="3" l="1"/>
  <c r="Z165" i="3" s="1"/>
  <c r="D198" i="3"/>
  <c r="Y198" i="3" s="1"/>
  <c r="AT199" i="3" s="1"/>
  <c r="BP166" i="3"/>
  <c r="AU166" i="3"/>
  <c r="CL166" i="3"/>
  <c r="AW137" i="3"/>
  <c r="BR137" i="3" s="1"/>
  <c r="CN137" i="3"/>
  <c r="A137" i="3"/>
  <c r="BS139" i="3"/>
  <c r="AX139" i="3"/>
  <c r="CO139" i="3"/>
  <c r="CM155" i="3"/>
  <c r="AV155" i="3"/>
  <c r="BQ155" i="3" s="1"/>
  <c r="CK199" i="3" l="1"/>
  <c r="BO199" i="3"/>
  <c r="E166" i="3"/>
  <c r="Z166" i="3" s="1"/>
  <c r="H139" i="3"/>
  <c r="AC139" i="3" s="1"/>
  <c r="B137" i="3"/>
  <c r="C137" i="3"/>
  <c r="F155" i="3"/>
  <c r="AA155" i="3" s="1"/>
  <c r="G137" i="3"/>
  <c r="AB137" i="3" s="1"/>
  <c r="CI137" i="3"/>
  <c r="D199" i="3" l="1"/>
  <c r="Y199" i="3" s="1"/>
  <c r="BO200" i="3" s="1"/>
  <c r="CK200" i="3"/>
  <c r="AT200" i="3"/>
  <c r="BP167" i="3"/>
  <c r="CL167" i="3"/>
  <c r="AU167" i="3"/>
  <c r="CN138" i="3"/>
  <c r="AW138" i="3"/>
  <c r="BR138" i="3" s="1"/>
  <c r="A138" i="3"/>
  <c r="AV156" i="3"/>
  <c r="BQ156" i="3" s="1"/>
  <c r="CM156" i="3"/>
  <c r="BS140" i="3"/>
  <c r="CO140" i="3"/>
  <c r="AX140" i="3"/>
  <c r="E167" i="3" l="1"/>
  <c r="Z167" i="3" s="1"/>
  <c r="D200" i="3"/>
  <c r="Y200" i="3" s="1"/>
  <c r="F156" i="3"/>
  <c r="AA156" i="3" s="1"/>
  <c r="C138" i="3"/>
  <c r="B138" i="3"/>
  <c r="G138" i="3"/>
  <c r="AB138" i="3" s="1"/>
  <c r="CI138" i="3"/>
  <c r="H140" i="3"/>
  <c r="AC140" i="3" s="1"/>
  <c r="BO201" i="3" l="1"/>
  <c r="AT201" i="3"/>
  <c r="CK201" i="3"/>
  <c r="AU168" i="3"/>
  <c r="BP168" i="3"/>
  <c r="CL168" i="3"/>
  <c r="AW139" i="3"/>
  <c r="BR139" i="3" s="1"/>
  <c r="CN139" i="3"/>
  <c r="A139" i="3"/>
  <c r="AX141" i="3"/>
  <c r="CO141" i="3"/>
  <c r="BS141" i="3"/>
  <c r="AV157" i="3"/>
  <c r="BQ157" i="3" s="1"/>
  <c r="CM157" i="3"/>
  <c r="E168" i="3" l="1"/>
  <c r="Z168" i="3" s="1"/>
  <c r="D201" i="3"/>
  <c r="Y201" i="3" s="1"/>
  <c r="H141" i="3"/>
  <c r="AC141" i="3" s="1"/>
  <c r="AX142" i="3" s="1"/>
  <c r="C139" i="3"/>
  <c r="B139" i="3"/>
  <c r="F157" i="3"/>
  <c r="AA157" i="3" s="1"/>
  <c r="G139" i="3"/>
  <c r="AB139" i="3" s="1"/>
  <c r="CI139" i="3"/>
  <c r="AT202" i="3" l="1"/>
  <c r="CK202" i="3"/>
  <c r="BO202" i="3"/>
  <c r="BP169" i="3"/>
  <c r="AU169" i="3"/>
  <c r="CL169" i="3"/>
  <c r="BS142" i="3"/>
  <c r="CO142" i="3"/>
  <c r="AV158" i="3"/>
  <c r="BQ158" i="3" s="1"/>
  <c r="CM158" i="3"/>
  <c r="BR140" i="3"/>
  <c r="AW140" i="3"/>
  <c r="CN140" i="3"/>
  <c r="A140" i="3"/>
  <c r="E169" i="3" l="1"/>
  <c r="Z169" i="3" s="1"/>
  <c r="D202" i="3"/>
  <c r="Y202" i="3" s="1"/>
  <c r="H142" i="3"/>
  <c r="AC142" i="3" s="1"/>
  <c r="BS143" i="3" s="1"/>
  <c r="F158" i="3"/>
  <c r="AA158" i="3" s="1"/>
  <c r="G140" i="3"/>
  <c r="AB140" i="3" s="1"/>
  <c r="CI140" i="3"/>
  <c r="B140" i="3"/>
  <c r="C140" i="3"/>
  <c r="AT203" i="3" l="1"/>
  <c r="BO203" i="3"/>
  <c r="CK203" i="3"/>
  <c r="BP170" i="3"/>
  <c r="CL170" i="3"/>
  <c r="AU170" i="3"/>
  <c r="CO143" i="3"/>
  <c r="H143" i="3" s="1"/>
  <c r="AX143" i="3"/>
  <c r="CN141" i="3"/>
  <c r="AW141" i="3"/>
  <c r="BR141" i="3"/>
  <c r="A141" i="3"/>
  <c r="AV159" i="3"/>
  <c r="BQ159" i="3" s="1"/>
  <c r="CM159" i="3"/>
  <c r="E170" i="3" l="1"/>
  <c r="Z170" i="3" s="1"/>
  <c r="D203" i="3"/>
  <c r="Y203" i="3" s="1"/>
  <c r="AC143" i="3"/>
  <c r="CO144" i="3" s="1"/>
  <c r="G141" i="3"/>
  <c r="AB141" i="3" s="1"/>
  <c r="CI141" i="3"/>
  <c r="C141" i="3"/>
  <c r="B141" i="3"/>
  <c r="F159" i="3"/>
  <c r="AA159" i="3" s="1"/>
  <c r="AX144" i="3" l="1"/>
  <c r="BS144" i="3"/>
  <c r="H144" i="3" s="1"/>
  <c r="AC144" i="3" s="1"/>
  <c r="BO204" i="3"/>
  <c r="CK204" i="3"/>
  <c r="AT204" i="3"/>
  <c r="CL171" i="3"/>
  <c r="AU171" i="3"/>
  <c r="BP171" i="3"/>
  <c r="CM160" i="3"/>
  <c r="AV160" i="3"/>
  <c r="BQ160" i="3" s="1"/>
  <c r="AW142" i="3"/>
  <c r="BR142" i="3"/>
  <c r="CN142" i="3"/>
  <c r="A142" i="3"/>
  <c r="E171" i="3" l="1"/>
  <c r="Z171" i="3" s="1"/>
  <c r="D204" i="3"/>
  <c r="Y204" i="3" s="1"/>
  <c r="CO145" i="3"/>
  <c r="AX145" i="3"/>
  <c r="BS145" i="3"/>
  <c r="C142" i="3"/>
  <c r="B142" i="3"/>
  <c r="F160" i="3"/>
  <c r="AA160" i="3" s="1"/>
  <c r="G142" i="3"/>
  <c r="AB142" i="3" s="1"/>
  <c r="CI142" i="3"/>
  <c r="H145" i="3" l="1"/>
  <c r="AC145" i="3" s="1"/>
  <c r="CO146" i="3" s="1"/>
  <c r="CK205" i="3"/>
  <c r="BO205" i="3"/>
  <c r="AT205" i="3"/>
  <c r="CL172" i="3"/>
  <c r="AU172" i="3"/>
  <c r="BP172" i="3"/>
  <c r="AX146" i="3"/>
  <c r="BS146" i="3"/>
  <c r="H146" i="3" s="1"/>
  <c r="AC146" i="3" s="1"/>
  <c r="CM161" i="3"/>
  <c r="AV161" i="3"/>
  <c r="BQ161" i="3" s="1"/>
  <c r="CN143" i="3"/>
  <c r="AW143" i="3"/>
  <c r="BR143" i="3" s="1"/>
  <c r="A143" i="3"/>
  <c r="E172" i="3" l="1"/>
  <c r="Z172" i="3" s="1"/>
  <c r="BP173" i="3" s="1"/>
  <c r="D205" i="3"/>
  <c r="Y205" i="3" s="1"/>
  <c r="CO147" i="3"/>
  <c r="AX147" i="3"/>
  <c r="BS147" i="3"/>
  <c r="G143" i="3"/>
  <c r="AB143" i="3" s="1"/>
  <c r="CI143" i="3"/>
  <c r="F161" i="3"/>
  <c r="AA161" i="3" s="1"/>
  <c r="B143" i="3"/>
  <c r="C143" i="3"/>
  <c r="CL173" i="3" l="1"/>
  <c r="AU173" i="3"/>
  <c r="CK206" i="3"/>
  <c r="AT206" i="3"/>
  <c r="BO206" i="3"/>
  <c r="E173" i="3"/>
  <c r="Z173" i="3" s="1"/>
  <c r="H147" i="3"/>
  <c r="AC147" i="3" s="1"/>
  <c r="AX148" i="3" s="1"/>
  <c r="AV162" i="3"/>
  <c r="BQ162" i="3"/>
  <c r="CM162" i="3"/>
  <c r="CN144" i="3"/>
  <c r="AW144" i="3"/>
  <c r="BR144" i="3" s="1"/>
  <c r="A144" i="3"/>
  <c r="D206" i="3" l="1"/>
  <c r="Y206" i="3" s="1"/>
  <c r="CL174" i="3"/>
  <c r="AU174" i="3"/>
  <c r="BP174" i="3"/>
  <c r="CO148" i="3"/>
  <c r="BS148" i="3"/>
  <c r="C144" i="3"/>
  <c r="B144" i="3"/>
  <c r="F162" i="3"/>
  <c r="AA162" i="3" s="1"/>
  <c r="G144" i="3"/>
  <c r="AB144" i="3" s="1"/>
  <c r="CI144" i="3"/>
  <c r="CK207" i="3" l="1"/>
  <c r="BO207" i="3"/>
  <c r="AT207" i="3"/>
  <c r="H148" i="3"/>
  <c r="AC148" i="3" s="1"/>
  <c r="BS149" i="3" s="1"/>
  <c r="E174" i="3"/>
  <c r="Z174" i="3" s="1"/>
  <c r="BP175" i="3" s="1"/>
  <c r="CL175" i="3"/>
  <c r="AU175" i="3"/>
  <c r="CN145" i="3"/>
  <c r="AW145" i="3"/>
  <c r="BR145" i="3" s="1"/>
  <c r="A145" i="3"/>
  <c r="AV163" i="3"/>
  <c r="BQ163" i="3" s="1"/>
  <c r="CM163" i="3"/>
  <c r="AX149" i="3"/>
  <c r="CO149" i="3"/>
  <c r="D207" i="3" l="1"/>
  <c r="Y207" i="3" s="1"/>
  <c r="AT208" i="3" s="1"/>
  <c r="E175" i="3"/>
  <c r="Z175" i="3" s="1"/>
  <c r="C145" i="3"/>
  <c r="B145" i="3"/>
  <c r="F163" i="3"/>
  <c r="AA163" i="3" s="1"/>
  <c r="H149" i="3"/>
  <c r="AC149" i="3" s="1"/>
  <c r="G145" i="3"/>
  <c r="AB145" i="3" s="1"/>
  <c r="CI145" i="3"/>
  <c r="BO208" i="3" l="1"/>
  <c r="CK208" i="3"/>
  <c r="D208" i="3" s="1"/>
  <c r="Y208" i="3" s="1"/>
  <c r="AU176" i="3"/>
  <c r="CL176" i="3"/>
  <c r="BP176" i="3"/>
  <c r="AX150" i="3"/>
  <c r="CO150" i="3"/>
  <c r="BS150" i="3"/>
  <c r="AW146" i="3"/>
  <c r="BR146" i="3" s="1"/>
  <c r="CN146" i="3"/>
  <c r="A146" i="3"/>
  <c r="AV164" i="3"/>
  <c r="BQ164" i="3" s="1"/>
  <c r="CM164" i="3"/>
  <c r="BO209" i="3" l="1"/>
  <c r="CK209" i="3"/>
  <c r="AT209" i="3"/>
  <c r="E176" i="3"/>
  <c r="Z176" i="3" s="1"/>
  <c r="H150" i="3"/>
  <c r="AC150" i="3" s="1"/>
  <c r="G146" i="3"/>
  <c r="AB146" i="3" s="1"/>
  <c r="CI146" i="3"/>
  <c r="F164" i="3"/>
  <c r="AA164" i="3" s="1"/>
  <c r="C146" i="3"/>
  <c r="B146" i="3"/>
  <c r="D209" i="3" l="1"/>
  <c r="Y209" i="3"/>
  <c r="AT210" i="3" s="1"/>
  <c r="CL177" i="3"/>
  <c r="BP177" i="3"/>
  <c r="AU177" i="3"/>
  <c r="CM165" i="3"/>
  <c r="AV165" i="3"/>
  <c r="BQ165" i="3" s="1"/>
  <c r="AW147" i="3"/>
  <c r="BR147" i="3" s="1"/>
  <c r="CN147" i="3"/>
  <c r="A147" i="3"/>
  <c r="BS151" i="3"/>
  <c r="CO151" i="3"/>
  <c r="AX151" i="3"/>
  <c r="CK210" i="3" l="1"/>
  <c r="BO210" i="3"/>
  <c r="E177" i="3"/>
  <c r="Z177" i="3"/>
  <c r="G147" i="3"/>
  <c r="AB147" i="3" s="1"/>
  <c r="CI147" i="3"/>
  <c r="C147" i="3"/>
  <c r="B147" i="3"/>
  <c r="F165" i="3"/>
  <c r="AA165" i="3" s="1"/>
  <c r="H151" i="3"/>
  <c r="AC151" i="3" s="1"/>
  <c r="D210" i="3" l="1"/>
  <c r="Y210" i="3" s="1"/>
  <c r="AU178" i="3"/>
  <c r="CL178" i="3"/>
  <c r="BP178" i="3"/>
  <c r="AV166" i="3"/>
  <c r="BQ166" i="3" s="1"/>
  <c r="CM166" i="3"/>
  <c r="BS152" i="3"/>
  <c r="AX152" i="3"/>
  <c r="CO152" i="3"/>
  <c r="AW148" i="3"/>
  <c r="BR148" i="3" s="1"/>
  <c r="CN148" i="3"/>
  <c r="A148" i="3"/>
  <c r="CK211" i="3" l="1"/>
  <c r="AT211" i="3"/>
  <c r="BO211" i="3"/>
  <c r="E178" i="3"/>
  <c r="Z178" i="3" s="1"/>
  <c r="AU179" i="3" s="1"/>
  <c r="CL179" i="3"/>
  <c r="H152" i="3"/>
  <c r="AC152" i="3" s="1"/>
  <c r="B148" i="3"/>
  <c r="C148" i="3"/>
  <c r="G148" i="3"/>
  <c r="AB148" i="3" s="1"/>
  <c r="CI148" i="3"/>
  <c r="F166" i="3"/>
  <c r="AA166" i="3" s="1"/>
  <c r="BP179" i="3" l="1"/>
  <c r="D211" i="3"/>
  <c r="Y211" i="3" s="1"/>
  <c r="E179" i="3"/>
  <c r="Z179" i="3" s="1"/>
  <c r="AV167" i="3"/>
  <c r="BQ167" i="3" s="1"/>
  <c r="CM167" i="3"/>
  <c r="CN149" i="3"/>
  <c r="AW149" i="3"/>
  <c r="BR149" i="3" s="1"/>
  <c r="A149" i="3"/>
  <c r="BS153" i="3"/>
  <c r="CO153" i="3"/>
  <c r="AX153" i="3"/>
  <c r="AT212" i="3" l="1"/>
  <c r="BO212" i="3"/>
  <c r="CK212" i="3"/>
  <c r="BP180" i="3"/>
  <c r="AU180" i="3"/>
  <c r="CL180" i="3"/>
  <c r="C149" i="3"/>
  <c r="B149" i="3"/>
  <c r="F167" i="3"/>
  <c r="AA167" i="3" s="1"/>
  <c r="G149" i="3"/>
  <c r="AB149" i="3" s="1"/>
  <c r="CI149" i="3"/>
  <c r="H153" i="3"/>
  <c r="AC153" i="3" s="1"/>
  <c r="D212" i="3" l="1"/>
  <c r="Y212" i="3" s="1"/>
  <c r="E180" i="3"/>
  <c r="Z180" i="3" s="1"/>
  <c r="AW150" i="3"/>
  <c r="BR150" i="3" s="1"/>
  <c r="CN150" i="3"/>
  <c r="A150" i="3"/>
  <c r="CO154" i="3"/>
  <c r="AX154" i="3"/>
  <c r="BS154" i="3"/>
  <c r="CM168" i="3"/>
  <c r="AV168" i="3"/>
  <c r="BQ168" i="3" s="1"/>
  <c r="BO213" i="3" l="1"/>
  <c r="CK213" i="3"/>
  <c r="AT213" i="3"/>
  <c r="AU181" i="3"/>
  <c r="BP181" i="3"/>
  <c r="CL181" i="3"/>
  <c r="H154" i="3"/>
  <c r="AC154" i="3" s="1"/>
  <c r="CO155" i="3" s="1"/>
  <c r="C150" i="3"/>
  <c r="B150" i="3"/>
  <c r="F168" i="3"/>
  <c r="AA168" i="3" s="1"/>
  <c r="G150" i="3"/>
  <c r="AB150" i="3" s="1"/>
  <c r="CI150" i="3"/>
  <c r="D213" i="3" l="1"/>
  <c r="Y213" i="3" s="1"/>
  <c r="E181" i="3"/>
  <c r="Z181" i="3" s="1"/>
  <c r="BS155" i="3"/>
  <c r="H155" i="3" s="1"/>
  <c r="AC155" i="3" s="1"/>
  <c r="BS156" i="3" s="1"/>
  <c r="AX155" i="3"/>
  <c r="AV169" i="3"/>
  <c r="BQ169" i="3" s="1"/>
  <c r="CM169" i="3"/>
  <c r="AW151" i="3"/>
  <c r="BR151" i="3" s="1"/>
  <c r="CN151" i="3"/>
  <c r="A151" i="3"/>
  <c r="CK214" i="3" l="1"/>
  <c r="AT214" i="3"/>
  <c r="BO214" i="3"/>
  <c r="AU182" i="3"/>
  <c r="BP182" i="3"/>
  <c r="CL182" i="3"/>
  <c r="CO156" i="3"/>
  <c r="H156" i="3" s="1"/>
  <c r="AX156" i="3"/>
  <c r="G151" i="3"/>
  <c r="AB151" i="3" s="1"/>
  <c r="CI151" i="3"/>
  <c r="F169" i="3"/>
  <c r="AA169" i="3" s="1"/>
  <c r="B151" i="3"/>
  <c r="C151" i="3"/>
  <c r="D214" i="3" l="1"/>
  <c r="Y214" i="3" s="1"/>
  <c r="E182" i="3"/>
  <c r="Z182" i="3" s="1"/>
  <c r="AC156" i="3"/>
  <c r="AX157" i="3" s="1"/>
  <c r="CM170" i="3"/>
  <c r="AV170" i="3"/>
  <c r="BQ170" i="3" s="1"/>
  <c r="CO157" i="3"/>
  <c r="AW152" i="3"/>
  <c r="BR152" i="3" s="1"/>
  <c r="CN152" i="3"/>
  <c r="A152" i="3"/>
  <c r="CK215" i="3" l="1"/>
  <c r="BO215" i="3"/>
  <c r="AT215" i="3"/>
  <c r="BS157" i="3"/>
  <c r="H157" i="3" s="1"/>
  <c r="AC157" i="3" s="1"/>
  <c r="AU183" i="3"/>
  <c r="CL183" i="3"/>
  <c r="BP183" i="3"/>
  <c r="C152" i="3"/>
  <c r="B152" i="3"/>
  <c r="G152" i="3"/>
  <c r="AB152" i="3" s="1"/>
  <c r="CI152" i="3"/>
  <c r="F170" i="3"/>
  <c r="AA170" i="3" s="1"/>
  <c r="D215" i="3" l="1"/>
  <c r="Y215" i="3" s="1"/>
  <c r="AT216" i="3" s="1"/>
  <c r="BO216" i="3"/>
  <c r="CK216" i="3"/>
  <c r="E183" i="3"/>
  <c r="Z183" i="3" s="1"/>
  <c r="AU184" i="3" s="1"/>
  <c r="BP184" i="3"/>
  <c r="CL184" i="3"/>
  <c r="CM171" i="3"/>
  <c r="AV171" i="3"/>
  <c r="BQ171" i="3" s="1"/>
  <c r="CN153" i="3"/>
  <c r="AW153" i="3"/>
  <c r="BR153" i="3" s="1"/>
  <c r="A153" i="3"/>
  <c r="CO158" i="3"/>
  <c r="AX158" i="3"/>
  <c r="BS158" i="3"/>
  <c r="D216" i="3" l="1"/>
  <c r="Y216" i="3" s="1"/>
  <c r="AT217" i="3" s="1"/>
  <c r="CK217" i="3"/>
  <c r="E184" i="3"/>
  <c r="Z184" i="3" s="1"/>
  <c r="H158" i="3"/>
  <c r="C153" i="3"/>
  <c r="B153" i="3"/>
  <c r="G153" i="3"/>
  <c r="AB153" i="3" s="1"/>
  <c r="CI153" i="3"/>
  <c r="AC158" i="3"/>
  <c r="F171" i="3"/>
  <c r="AA171" i="3" s="1"/>
  <c r="BO217" i="3" l="1"/>
  <c r="D217" i="3"/>
  <c r="Y217" i="3" s="1"/>
  <c r="BO218" i="3"/>
  <c r="CL185" i="3"/>
  <c r="BP185" i="3"/>
  <c r="AU185" i="3"/>
  <c r="AV172" i="3"/>
  <c r="BQ172" i="3" s="1"/>
  <c r="CM172" i="3"/>
  <c r="BS159" i="3"/>
  <c r="AX159" i="3"/>
  <c r="CO159" i="3"/>
  <c r="CN154" i="3"/>
  <c r="AW154" i="3"/>
  <c r="BR154" i="3" s="1"/>
  <c r="A154" i="3"/>
  <c r="AT218" i="3" l="1"/>
  <c r="CK218" i="3"/>
  <c r="D218" i="3" s="1"/>
  <c r="Y218" i="3" s="1"/>
  <c r="E185" i="3"/>
  <c r="Z185" i="3" s="1"/>
  <c r="H159" i="3"/>
  <c r="AC159" i="3" s="1"/>
  <c r="G154" i="3"/>
  <c r="AB154" i="3" s="1"/>
  <c r="CI154" i="3"/>
  <c r="F172" i="3"/>
  <c r="AA172" i="3" s="1"/>
  <c r="B154" i="3"/>
  <c r="C154" i="3"/>
  <c r="BO219" i="3" l="1"/>
  <c r="CK219" i="3"/>
  <c r="AT219" i="3"/>
  <c r="BP186" i="3"/>
  <c r="CL186" i="3"/>
  <c r="AU186" i="3"/>
  <c r="CM173" i="3"/>
  <c r="AV173" i="3"/>
  <c r="BQ173" i="3" s="1"/>
  <c r="CN155" i="3"/>
  <c r="AW155" i="3"/>
  <c r="BR155" i="3" s="1"/>
  <c r="A155" i="3"/>
  <c r="CO160" i="3"/>
  <c r="BS160" i="3"/>
  <c r="AX160" i="3"/>
  <c r="D219" i="3" l="1"/>
  <c r="Y219" i="3" s="1"/>
  <c r="E186" i="3"/>
  <c r="Z186" i="3" s="1"/>
  <c r="G155" i="3"/>
  <c r="AB155" i="3" s="1"/>
  <c r="CI155" i="3"/>
  <c r="C155" i="3"/>
  <c r="B155" i="3"/>
  <c r="F173" i="3"/>
  <c r="AA173" i="3" s="1"/>
  <c r="H160" i="3"/>
  <c r="AC160" i="3" s="1"/>
  <c r="AT220" i="3" l="1"/>
  <c r="CK220" i="3"/>
  <c r="BO220" i="3"/>
  <c r="AU187" i="3"/>
  <c r="BP187" i="3"/>
  <c r="CL187" i="3"/>
  <c r="CM174" i="3"/>
  <c r="AV174" i="3"/>
  <c r="BQ174" i="3" s="1"/>
  <c r="BS161" i="3"/>
  <c r="AX161" i="3"/>
  <c r="CO161" i="3"/>
  <c r="CN156" i="3"/>
  <c r="AW156" i="3"/>
  <c r="BR156" i="3" s="1"/>
  <c r="A156" i="3"/>
  <c r="D220" i="3" l="1"/>
  <c r="Y220" i="3" s="1"/>
  <c r="E187" i="3"/>
  <c r="Z187" i="3" s="1"/>
  <c r="C156" i="3"/>
  <c r="B156" i="3"/>
  <c r="G156" i="3"/>
  <c r="AB156" i="3" s="1"/>
  <c r="CI156" i="3"/>
  <c r="H161" i="3"/>
  <c r="AC161" i="3" s="1"/>
  <c r="F174" i="3"/>
  <c r="AA174" i="3" s="1"/>
  <c r="CK221" i="3" l="1"/>
  <c r="BO221" i="3"/>
  <c r="AT221" i="3"/>
  <c r="CL188" i="3"/>
  <c r="BP188" i="3"/>
  <c r="AU188" i="3"/>
  <c r="BS162" i="3"/>
  <c r="AX162" i="3"/>
  <c r="CO162" i="3"/>
  <c r="AV175" i="3"/>
  <c r="BQ175" i="3" s="1"/>
  <c r="CM175" i="3"/>
  <c r="AW157" i="3"/>
  <c r="BR157" i="3" s="1"/>
  <c r="CN157" i="3"/>
  <c r="A157" i="3"/>
  <c r="D221" i="3" l="1"/>
  <c r="Y221" i="3" s="1"/>
  <c r="E188" i="3"/>
  <c r="Z188" i="3" s="1"/>
  <c r="F175" i="3"/>
  <c r="AA175" i="3" s="1"/>
  <c r="C157" i="3"/>
  <c r="B157" i="3"/>
  <c r="G157" i="3"/>
  <c r="AB157" i="3" s="1"/>
  <c r="CI157" i="3"/>
  <c r="H162" i="3"/>
  <c r="AC162" i="3" s="1"/>
  <c r="AT222" i="3" l="1"/>
  <c r="CK222" i="3"/>
  <c r="BO222" i="3"/>
  <c r="CL189" i="3"/>
  <c r="BP189" i="3"/>
  <c r="AU189" i="3"/>
  <c r="CO163" i="3"/>
  <c r="BS163" i="3"/>
  <c r="AX163" i="3"/>
  <c r="CN158" i="3"/>
  <c r="AW158" i="3"/>
  <c r="BR158" i="3" s="1"/>
  <c r="A158" i="3"/>
  <c r="CM176" i="3"/>
  <c r="AV176" i="3"/>
  <c r="BQ176" i="3" s="1"/>
  <c r="D222" i="3" l="1"/>
  <c r="Y222" i="3" s="1"/>
  <c r="E189" i="3"/>
  <c r="Z189" i="3"/>
  <c r="G158" i="3"/>
  <c r="AB158" i="3" s="1"/>
  <c r="CI158" i="3"/>
  <c r="C158" i="3"/>
  <c r="B158" i="3"/>
  <c r="H163" i="3"/>
  <c r="AC163" i="3" s="1"/>
  <c r="F176" i="3"/>
  <c r="AA176" i="3" s="1"/>
  <c r="BO223" i="3" l="1"/>
  <c r="AT223" i="3"/>
  <c r="CK223" i="3"/>
  <c r="D223" i="3" s="1"/>
  <c r="Y223" i="3" s="1"/>
  <c r="BP190" i="3"/>
  <c r="AU190" i="3"/>
  <c r="CL190" i="3"/>
  <c r="AX164" i="3"/>
  <c r="BS164" i="3"/>
  <c r="CO164" i="3"/>
  <c r="CM177" i="3"/>
  <c r="AV177" i="3"/>
  <c r="BQ177" i="3" s="1"/>
  <c r="BR159" i="3"/>
  <c r="CN159" i="3"/>
  <c r="AW159" i="3"/>
  <c r="A159" i="3"/>
  <c r="BO224" i="3" l="1"/>
  <c r="CK224" i="3"/>
  <c r="AT224" i="3"/>
  <c r="E190" i="3"/>
  <c r="Z190" i="3" s="1"/>
  <c r="F177" i="3"/>
  <c r="AA177" i="3" s="1"/>
  <c r="C159" i="3"/>
  <c r="B159" i="3"/>
  <c r="H164" i="3"/>
  <c r="AC164" i="3" s="1"/>
  <c r="G159" i="3"/>
  <c r="AB159" i="3" s="1"/>
  <c r="CI159" i="3"/>
  <c r="D224" i="3" l="1"/>
  <c r="Y224" i="3" s="1"/>
  <c r="BP191" i="3"/>
  <c r="AU191" i="3"/>
  <c r="CL191" i="3"/>
  <c r="CN160" i="3"/>
  <c r="AW160" i="3"/>
  <c r="BR160" i="3" s="1"/>
  <c r="A160" i="3"/>
  <c r="CO165" i="3"/>
  <c r="BS165" i="3"/>
  <c r="AX165" i="3"/>
  <c r="BQ178" i="3"/>
  <c r="AV178" i="3"/>
  <c r="CM178" i="3"/>
  <c r="AT225" i="3" l="1"/>
  <c r="CK225" i="3"/>
  <c r="BO225" i="3"/>
  <c r="E191" i="3"/>
  <c r="Z191" i="3" s="1"/>
  <c r="H165" i="3"/>
  <c r="AC165" i="3" s="1"/>
  <c r="C160" i="3"/>
  <c r="B160" i="3"/>
  <c r="G160" i="3"/>
  <c r="AB160" i="3" s="1"/>
  <c r="CI160" i="3"/>
  <c r="F178" i="3"/>
  <c r="AA178" i="3" s="1"/>
  <c r="D225" i="3" l="1"/>
  <c r="Y225" i="3" s="1"/>
  <c r="CL192" i="3"/>
  <c r="AU192" i="3"/>
  <c r="BP192" i="3"/>
  <c r="CO166" i="3"/>
  <c r="BS166" i="3"/>
  <c r="AX166" i="3"/>
  <c r="CM179" i="3"/>
  <c r="AV179" i="3"/>
  <c r="BQ179" i="3" s="1"/>
  <c r="CN161" i="3"/>
  <c r="AW161" i="3"/>
  <c r="BR161" i="3" s="1"/>
  <c r="A161" i="3"/>
  <c r="AT226" i="3" l="1"/>
  <c r="CK226" i="3"/>
  <c r="BO226" i="3"/>
  <c r="E192" i="3"/>
  <c r="Z192" i="3" s="1"/>
  <c r="BP193" i="3" s="1"/>
  <c r="CL193" i="3"/>
  <c r="F179" i="3"/>
  <c r="AA179" i="3" s="1"/>
  <c r="C161" i="3"/>
  <c r="B161" i="3"/>
  <c r="G161" i="3"/>
  <c r="AB161" i="3" s="1"/>
  <c r="CI161" i="3"/>
  <c r="H166" i="3"/>
  <c r="AC166" i="3" s="1"/>
  <c r="AU193" i="3" l="1"/>
  <c r="D226" i="3"/>
  <c r="Y226" i="3" s="1"/>
  <c r="E193" i="3"/>
  <c r="Z193" i="3" s="1"/>
  <c r="AX167" i="3"/>
  <c r="BS167" i="3"/>
  <c r="CO167" i="3"/>
  <c r="AW162" i="3"/>
  <c r="BR162" i="3" s="1"/>
  <c r="CN162" i="3"/>
  <c r="A162" i="3"/>
  <c r="BQ180" i="3"/>
  <c r="CM180" i="3"/>
  <c r="AV180" i="3"/>
  <c r="CK227" i="3" l="1"/>
  <c r="AT227" i="3"/>
  <c r="BO227" i="3"/>
  <c r="BP194" i="3"/>
  <c r="AU194" i="3"/>
  <c r="CL194" i="3"/>
  <c r="C162" i="3"/>
  <c r="B162" i="3"/>
  <c r="G162" i="3"/>
  <c r="AB162" i="3" s="1"/>
  <c r="CI162" i="3"/>
  <c r="H167" i="3"/>
  <c r="AC167" i="3" s="1"/>
  <c r="F180" i="3"/>
  <c r="AA180" i="3" s="1"/>
  <c r="D227" i="3" l="1"/>
  <c r="Y227" i="3" s="1"/>
  <c r="E194" i="3"/>
  <c r="Z194" i="3" s="1"/>
  <c r="AW163" i="3"/>
  <c r="CN163" i="3"/>
  <c r="BR163" i="3"/>
  <c r="A163" i="3"/>
  <c r="CM181" i="3"/>
  <c r="AV181" i="3"/>
  <c r="BQ181" i="3" s="1"/>
  <c r="CO168" i="3"/>
  <c r="AX168" i="3"/>
  <c r="BS168" i="3"/>
  <c r="CK228" i="3" l="1"/>
  <c r="AT228" i="3"/>
  <c r="BO228" i="3"/>
  <c r="BP195" i="3"/>
  <c r="AU195" i="3"/>
  <c r="CL195" i="3"/>
  <c r="H168" i="3"/>
  <c r="AC168" i="3" s="1"/>
  <c r="F181" i="3"/>
  <c r="AA181" i="3" s="1"/>
  <c r="C163" i="3"/>
  <c r="B163" i="3"/>
  <c r="G163" i="3"/>
  <c r="AB163" i="3" s="1"/>
  <c r="CI163" i="3"/>
  <c r="D228" i="3" l="1"/>
  <c r="Y228" i="3" s="1"/>
  <c r="E195" i="3"/>
  <c r="Z195" i="3" s="1"/>
  <c r="AX169" i="3"/>
  <c r="BS169" i="3"/>
  <c r="CO169" i="3"/>
  <c r="CN164" i="3"/>
  <c r="AW164" i="3"/>
  <c r="BR164" i="3" s="1"/>
  <c r="A164" i="3"/>
  <c r="CM182" i="3"/>
  <c r="AV182" i="3"/>
  <c r="BQ182" i="3" s="1"/>
  <c r="CK229" i="3" l="1"/>
  <c r="BO229" i="3"/>
  <c r="AT229" i="3"/>
  <c r="BP196" i="3"/>
  <c r="CL196" i="3"/>
  <c r="AU196" i="3"/>
  <c r="C164" i="3"/>
  <c r="B164" i="3"/>
  <c r="G164" i="3"/>
  <c r="AB164" i="3" s="1"/>
  <c r="CI164" i="3"/>
  <c r="F182" i="3"/>
  <c r="AA182" i="3" s="1"/>
  <c r="H169" i="3"/>
  <c r="AC169" i="3" s="1"/>
  <c r="D229" i="3" l="1"/>
  <c r="Y229" i="3" s="1"/>
  <c r="E196" i="3"/>
  <c r="Z196" i="3" s="1"/>
  <c r="AW165" i="3"/>
  <c r="CN165" i="3"/>
  <c r="BR165" i="3"/>
  <c r="A165" i="3"/>
  <c r="AV183" i="3"/>
  <c r="BQ183" i="3" s="1"/>
  <c r="CM183" i="3"/>
  <c r="CO170" i="3"/>
  <c r="BS170" i="3"/>
  <c r="AX170" i="3"/>
  <c r="BO230" i="3" l="1"/>
  <c r="CK230" i="3"/>
  <c r="AT230" i="3"/>
  <c r="CL197" i="3"/>
  <c r="AU197" i="3"/>
  <c r="BP197" i="3"/>
  <c r="H170" i="3"/>
  <c r="AC170" i="3" s="1"/>
  <c r="CO171" i="3" s="1"/>
  <c r="B165" i="3"/>
  <c r="C165" i="3"/>
  <c r="G165" i="3"/>
  <c r="AB165" i="3" s="1"/>
  <c r="CI165" i="3"/>
  <c r="F183" i="3"/>
  <c r="AA183" i="3" s="1"/>
  <c r="D230" i="3" l="1"/>
  <c r="Y230" i="3" s="1"/>
  <c r="E197" i="3"/>
  <c r="Z197" i="3" s="1"/>
  <c r="BP198" i="3" s="1"/>
  <c r="BS171" i="3"/>
  <c r="H171" i="3" s="1"/>
  <c r="AC171" i="3" s="1"/>
  <c r="CL198" i="3"/>
  <c r="AX171" i="3"/>
  <c r="AW166" i="3"/>
  <c r="CN166" i="3"/>
  <c r="BR166" i="3"/>
  <c r="A166" i="3"/>
  <c r="CM184" i="3"/>
  <c r="AV184" i="3"/>
  <c r="BQ184" i="3" s="1"/>
  <c r="AU198" i="3" l="1"/>
  <c r="BO231" i="3"/>
  <c r="CK231" i="3"/>
  <c r="D231" i="3" s="1"/>
  <c r="AT231" i="3"/>
  <c r="E198" i="3"/>
  <c r="Z198" i="3" s="1"/>
  <c r="B166" i="3"/>
  <c r="C166" i="3"/>
  <c r="G166" i="3"/>
  <c r="AB166" i="3" s="1"/>
  <c r="CI166" i="3"/>
  <c r="F184" i="3"/>
  <c r="AA184" i="3" s="1"/>
  <c r="CO172" i="3"/>
  <c r="AX172" i="3"/>
  <c r="BS172" i="3"/>
  <c r="Y231" i="3" l="1"/>
  <c r="AT232" i="3"/>
  <c r="BO232" i="3"/>
  <c r="CK232" i="3"/>
  <c r="D232" i="3" s="1"/>
  <c r="Y232" i="3" s="1"/>
  <c r="CL199" i="3"/>
  <c r="BP199" i="3"/>
  <c r="AU199" i="3"/>
  <c r="AW167" i="3"/>
  <c r="CN167" i="3"/>
  <c r="BR167" i="3"/>
  <c r="A167" i="3"/>
  <c r="AV185" i="3"/>
  <c r="CM185" i="3"/>
  <c r="BQ185" i="3"/>
  <c r="H172" i="3"/>
  <c r="AC172" i="3" s="1"/>
  <c r="BO233" i="3" l="1"/>
  <c r="CK233" i="3"/>
  <c r="AT233" i="3"/>
  <c r="E199" i="3"/>
  <c r="Z199" i="3"/>
  <c r="F185" i="3"/>
  <c r="AA185" i="3" s="1"/>
  <c r="C167" i="3"/>
  <c r="B167" i="3"/>
  <c r="G167" i="3"/>
  <c r="AB167" i="3" s="1"/>
  <c r="CI167" i="3"/>
  <c r="CO173" i="3"/>
  <c r="AX173" i="3"/>
  <c r="BS173" i="3"/>
  <c r="D233" i="3" l="1"/>
  <c r="Y233" i="3" s="1"/>
  <c r="AU200" i="3"/>
  <c r="CL200" i="3"/>
  <c r="BP200" i="3"/>
  <c r="CN168" i="3"/>
  <c r="AW168" i="3"/>
  <c r="BR168" i="3"/>
  <c r="A168" i="3"/>
  <c r="H173" i="3"/>
  <c r="AC173" i="3" s="1"/>
  <c r="AV186" i="3"/>
  <c r="BQ186" i="3" s="1"/>
  <c r="CM186" i="3"/>
  <c r="CK234" i="3" l="1"/>
  <c r="BO234" i="3"/>
  <c r="AT234" i="3"/>
  <c r="E200" i="3"/>
  <c r="Z200" i="3" s="1"/>
  <c r="AU201" i="3" s="1"/>
  <c r="CL201" i="3"/>
  <c r="BP201" i="3"/>
  <c r="F186" i="3"/>
  <c r="AA186" i="3" s="1"/>
  <c r="B168" i="3"/>
  <c r="C168" i="3"/>
  <c r="G168" i="3"/>
  <c r="AB168" i="3" s="1"/>
  <c r="CI168" i="3"/>
  <c r="BS174" i="3"/>
  <c r="AX174" i="3"/>
  <c r="CO174" i="3"/>
  <c r="D234" i="3" l="1"/>
  <c r="Y234" i="3" s="1"/>
  <c r="E201" i="3"/>
  <c r="Z201" i="3" s="1"/>
  <c r="BP202" i="3" s="1"/>
  <c r="CL202" i="3"/>
  <c r="H174" i="3"/>
  <c r="AC174" i="3" s="1"/>
  <c r="CN169" i="3"/>
  <c r="AW169" i="3"/>
  <c r="BR169" i="3"/>
  <c r="A169" i="3"/>
  <c r="AV187" i="3"/>
  <c r="BQ187" i="3" s="1"/>
  <c r="CM187" i="3"/>
  <c r="CK235" i="3" l="1"/>
  <c r="AT235" i="3"/>
  <c r="BO235" i="3"/>
  <c r="AU202" i="3"/>
  <c r="E202" i="3"/>
  <c r="Z202" i="3" s="1"/>
  <c r="G169" i="3"/>
  <c r="AB169" i="3" s="1"/>
  <c r="CI169" i="3"/>
  <c r="F187" i="3"/>
  <c r="AA187" i="3" s="1"/>
  <c r="B169" i="3"/>
  <c r="C169" i="3"/>
  <c r="CO175" i="3"/>
  <c r="AX175" i="3"/>
  <c r="BS175" i="3"/>
  <c r="D235" i="3" l="1"/>
  <c r="Y235" i="3"/>
  <c r="CL203" i="3"/>
  <c r="BP203" i="3"/>
  <c r="AU203" i="3"/>
  <c r="AV188" i="3"/>
  <c r="BQ188" i="3"/>
  <c r="CM188" i="3"/>
  <c r="H175" i="3"/>
  <c r="AC175" i="3" s="1"/>
  <c r="CN170" i="3"/>
  <c r="AW170" i="3"/>
  <c r="BR170" i="3" s="1"/>
  <c r="A170" i="3"/>
  <c r="AT236" i="3" l="1"/>
  <c r="BO236" i="3"/>
  <c r="CK236" i="3"/>
  <c r="E203" i="3"/>
  <c r="Z203" i="3" s="1"/>
  <c r="BS176" i="3"/>
  <c r="CO176" i="3"/>
  <c r="AX176" i="3"/>
  <c r="F188" i="3"/>
  <c r="AA188" i="3" s="1"/>
  <c r="G170" i="3"/>
  <c r="AB170" i="3" s="1"/>
  <c r="CI170" i="3"/>
  <c r="B170" i="3"/>
  <c r="C170" i="3"/>
  <c r="D236" i="3" l="1"/>
  <c r="Y236" i="3" s="1"/>
  <c r="CL204" i="3"/>
  <c r="BP204" i="3"/>
  <c r="AU204" i="3"/>
  <c r="CM189" i="3"/>
  <c r="AV189" i="3"/>
  <c r="BQ189" i="3" s="1"/>
  <c r="CN171" i="3"/>
  <c r="AW171" i="3"/>
  <c r="BR171" i="3" s="1"/>
  <c r="A171" i="3"/>
  <c r="H176" i="3"/>
  <c r="AC176" i="3" s="1"/>
  <c r="BO237" i="3" l="1"/>
  <c r="CK237" i="3"/>
  <c r="AT237" i="3"/>
  <c r="E204" i="3"/>
  <c r="Z204" i="3"/>
  <c r="B171" i="3"/>
  <c r="C171" i="3"/>
  <c r="G171" i="3"/>
  <c r="AB171" i="3" s="1"/>
  <c r="CI171" i="3"/>
  <c r="AX177" i="3"/>
  <c r="BS177" i="3"/>
  <c r="CO177" i="3"/>
  <c r="F189" i="3"/>
  <c r="AA189" i="3" s="1"/>
  <c r="D237" i="3" l="1"/>
  <c r="Y237" i="3" s="1"/>
  <c r="AU205" i="3"/>
  <c r="CL205" i="3"/>
  <c r="BP205" i="3"/>
  <c r="AW172" i="3"/>
  <c r="BR172" i="3"/>
  <c r="CN172" i="3"/>
  <c r="A172" i="3"/>
  <c r="H177" i="3"/>
  <c r="AC177" i="3" s="1"/>
  <c r="CM190" i="3"/>
  <c r="AV190" i="3"/>
  <c r="BQ190" i="3" s="1"/>
  <c r="CK238" i="3" l="1"/>
  <c r="AT238" i="3"/>
  <c r="BO238" i="3"/>
  <c r="E205" i="3"/>
  <c r="Z205" i="3" s="1"/>
  <c r="F190" i="3"/>
  <c r="AA190" i="3" s="1"/>
  <c r="B172" i="3"/>
  <c r="C172" i="3"/>
  <c r="BS178" i="3"/>
  <c r="AX178" i="3"/>
  <c r="CO178" i="3"/>
  <c r="G172" i="3"/>
  <c r="AB172" i="3" s="1"/>
  <c r="CI172" i="3"/>
  <c r="D238" i="3" l="1"/>
  <c r="Y238" i="3" s="1"/>
  <c r="BP206" i="3"/>
  <c r="CL206" i="3"/>
  <c r="AU206" i="3"/>
  <c r="CN173" i="3"/>
  <c r="AW173" i="3"/>
  <c r="BR173" i="3" s="1"/>
  <c r="A173" i="3"/>
  <c r="H178" i="3"/>
  <c r="AC178" i="3" s="1"/>
  <c r="AV191" i="3"/>
  <c r="BQ191" i="3" s="1"/>
  <c r="CM191" i="3"/>
  <c r="BO239" i="3" l="1"/>
  <c r="CK239" i="3"/>
  <c r="D239" i="3" s="1"/>
  <c r="AT239" i="3"/>
  <c r="E206" i="3"/>
  <c r="Z206" i="3" s="1"/>
  <c r="C173" i="3"/>
  <c r="B173" i="3"/>
  <c r="BS179" i="3"/>
  <c r="CO179" i="3"/>
  <c r="AX179" i="3"/>
  <c r="G173" i="3"/>
  <c r="AB173" i="3" s="1"/>
  <c r="CI173" i="3"/>
  <c r="F191" i="3"/>
  <c r="AA191" i="3" s="1"/>
  <c r="Y239" i="3" l="1"/>
  <c r="CK240" i="3"/>
  <c r="AT240" i="3"/>
  <c r="BO240" i="3"/>
  <c r="D240" i="3" s="1"/>
  <c r="Y240" i="3" s="1"/>
  <c r="BP207" i="3"/>
  <c r="AU207" i="3"/>
  <c r="CL207" i="3"/>
  <c r="CM192" i="3"/>
  <c r="AV192" i="3"/>
  <c r="BQ192" i="3" s="1"/>
  <c r="AW174" i="3"/>
  <c r="BR174" i="3" s="1"/>
  <c r="CN174" i="3"/>
  <c r="A174" i="3"/>
  <c r="H179" i="3"/>
  <c r="AC179" i="3" s="1"/>
  <c r="CK241" i="3" l="1"/>
  <c r="AT241" i="3"/>
  <c r="BO241" i="3"/>
  <c r="E207" i="3"/>
  <c r="Z207" i="3" s="1"/>
  <c r="G174" i="3"/>
  <c r="AB174" i="3" s="1"/>
  <c r="CI174" i="3"/>
  <c r="C174" i="3"/>
  <c r="B174" i="3"/>
  <c r="CO180" i="3"/>
  <c r="AX180" i="3"/>
  <c r="BS180" i="3"/>
  <c r="F192" i="3"/>
  <c r="AA192" i="3" s="1"/>
  <c r="D241" i="3" l="1"/>
  <c r="Y241" i="3" s="1"/>
  <c r="AU208" i="3"/>
  <c r="BP208" i="3"/>
  <c r="CL208" i="3"/>
  <c r="H180" i="3"/>
  <c r="AC180" i="3" s="1"/>
  <c r="BS181" i="3" s="1"/>
  <c r="AV193" i="3"/>
  <c r="BQ193" i="3"/>
  <c r="CM193" i="3"/>
  <c r="BR175" i="3"/>
  <c r="CN175" i="3"/>
  <c r="AW175" i="3"/>
  <c r="A175" i="3"/>
  <c r="CK242" i="3" l="1"/>
  <c r="BO242" i="3"/>
  <c r="AT242" i="3"/>
  <c r="CO181" i="3"/>
  <c r="H181" i="3" s="1"/>
  <c r="AC181" i="3" s="1"/>
  <c r="E208" i="3"/>
  <c r="Z208" i="3" s="1"/>
  <c r="AX181" i="3"/>
  <c r="F193" i="3"/>
  <c r="AA193" i="3" s="1"/>
  <c r="C175" i="3"/>
  <c r="B175" i="3"/>
  <c r="G175" i="3"/>
  <c r="AB175" i="3" s="1"/>
  <c r="CI175" i="3"/>
  <c r="D242" i="3" l="1"/>
  <c r="Y242" i="3"/>
  <c r="BP209" i="3"/>
  <c r="CL209" i="3"/>
  <c r="AU209" i="3"/>
  <c r="AW176" i="3"/>
  <c r="BR176" i="3"/>
  <c r="CN176" i="3"/>
  <c r="A176" i="3"/>
  <c r="BS182" i="3"/>
  <c r="AX182" i="3"/>
  <c r="CO182" i="3"/>
  <c r="BQ194" i="3"/>
  <c r="AV194" i="3"/>
  <c r="CM194" i="3"/>
  <c r="BO243" i="3" l="1"/>
  <c r="CK243" i="3"/>
  <c r="AT243" i="3"/>
  <c r="E209" i="3"/>
  <c r="Z209" i="3" s="1"/>
  <c r="B176" i="3"/>
  <c r="C176" i="3"/>
  <c r="H182" i="3"/>
  <c r="AC182" i="3" s="1"/>
  <c r="G176" i="3"/>
  <c r="AB176" i="3" s="1"/>
  <c r="CI176" i="3"/>
  <c r="F194" i="3"/>
  <c r="AA194" i="3" s="1"/>
  <c r="D243" i="3" l="1"/>
  <c r="Y243" i="3" s="1"/>
  <c r="BP210" i="3"/>
  <c r="CL210" i="3"/>
  <c r="AU210" i="3"/>
  <c r="BS183" i="3"/>
  <c r="CO183" i="3"/>
  <c r="AX183" i="3"/>
  <c r="AV195" i="3"/>
  <c r="BQ195" i="3"/>
  <c r="CM195" i="3"/>
  <c r="AW177" i="3"/>
  <c r="BR177" i="3" s="1"/>
  <c r="CN177" i="3"/>
  <c r="A177" i="3"/>
  <c r="CK244" i="3" l="1"/>
  <c r="BO244" i="3"/>
  <c r="AT244" i="3"/>
  <c r="E210" i="3"/>
  <c r="Z210" i="3" s="1"/>
  <c r="C177" i="3"/>
  <c r="B177" i="3"/>
  <c r="G177" i="3"/>
  <c r="AB177" i="3" s="1"/>
  <c r="CI177" i="3"/>
  <c r="F195" i="3"/>
  <c r="AA195" i="3" s="1"/>
  <c r="H183" i="3"/>
  <c r="AC183" i="3" s="1"/>
  <c r="D244" i="3" l="1"/>
  <c r="Y244" i="3" s="1"/>
  <c r="AU211" i="3"/>
  <c r="CL211" i="3"/>
  <c r="BP211" i="3"/>
  <c r="AV196" i="3"/>
  <c r="BQ196" i="3"/>
  <c r="CM196" i="3"/>
  <c r="AW178" i="3"/>
  <c r="BR178" i="3"/>
  <c r="CN178" i="3"/>
  <c r="A178" i="3"/>
  <c r="AX184" i="3"/>
  <c r="BS184" i="3"/>
  <c r="CO184" i="3"/>
  <c r="AT245" i="3" l="1"/>
  <c r="CK245" i="3"/>
  <c r="BO245" i="3"/>
  <c r="E211" i="3"/>
  <c r="Z211" i="3" s="1"/>
  <c r="BP212" i="3" s="1"/>
  <c r="CL212" i="3"/>
  <c r="C178" i="3"/>
  <c r="B178" i="3"/>
  <c r="H184" i="3"/>
  <c r="AC184" i="3" s="1"/>
  <c r="F196" i="3"/>
  <c r="AA196" i="3" s="1"/>
  <c r="G178" i="3"/>
  <c r="AB178" i="3" s="1"/>
  <c r="CI178" i="3"/>
  <c r="AU212" i="3" l="1"/>
  <c r="D245" i="3"/>
  <c r="Y245" i="3" s="1"/>
  <c r="E212" i="3"/>
  <c r="Z212" i="3" s="1"/>
  <c r="CN179" i="3"/>
  <c r="AW179" i="3"/>
  <c r="BR179" i="3"/>
  <c r="A179" i="3"/>
  <c r="CM197" i="3"/>
  <c r="AV197" i="3"/>
  <c r="BQ197" i="3" s="1"/>
  <c r="AX185" i="3"/>
  <c r="CO185" i="3"/>
  <c r="BS185" i="3"/>
  <c r="BO246" i="3" l="1"/>
  <c r="AT246" i="3"/>
  <c r="CK246" i="3"/>
  <c r="BP213" i="3"/>
  <c r="AU213" i="3"/>
  <c r="CL213" i="3"/>
  <c r="B179" i="3"/>
  <c r="C179" i="3"/>
  <c r="H185" i="3"/>
  <c r="AC185" i="3" s="1"/>
  <c r="G179" i="3"/>
  <c r="AB179" i="3" s="1"/>
  <c r="CI179" i="3"/>
  <c r="F197" i="3"/>
  <c r="AA197" i="3" s="1"/>
  <c r="D246" i="3" l="1"/>
  <c r="Y246" i="3" s="1"/>
  <c r="E213" i="3"/>
  <c r="Z213" i="3" s="1"/>
  <c r="CM198" i="3"/>
  <c r="AV198" i="3"/>
  <c r="BQ198" i="3" s="1"/>
  <c r="AW180" i="3"/>
  <c r="BR180" i="3" s="1"/>
  <c r="CN180" i="3"/>
  <c r="A180" i="3"/>
  <c r="AX186" i="3"/>
  <c r="CO186" i="3"/>
  <c r="BS186" i="3"/>
  <c r="BO247" i="3" l="1"/>
  <c r="CK247" i="3"/>
  <c r="AT247" i="3"/>
  <c r="AU214" i="3"/>
  <c r="CL214" i="3"/>
  <c r="BP214" i="3"/>
  <c r="C180" i="3"/>
  <c r="B180" i="3"/>
  <c r="G180" i="3"/>
  <c r="AB180" i="3" s="1"/>
  <c r="CI180" i="3"/>
  <c r="H186" i="3"/>
  <c r="AC186" i="3" s="1"/>
  <c r="F198" i="3"/>
  <c r="AA198" i="3" s="1"/>
  <c r="D247" i="3" l="1"/>
  <c r="Y247" i="3" s="1"/>
  <c r="E214" i="3"/>
  <c r="Z214" i="3" s="1"/>
  <c r="BP215" i="3" s="1"/>
  <c r="CL215" i="3"/>
  <c r="AX187" i="3"/>
  <c r="CO187" i="3"/>
  <c r="BS187" i="3"/>
  <c r="AV199" i="3"/>
  <c r="BQ199" i="3"/>
  <c r="CM199" i="3"/>
  <c r="CN181" i="3"/>
  <c r="AW181" i="3"/>
  <c r="BR181" i="3" s="1"/>
  <c r="A181" i="3"/>
  <c r="AT248" i="3" l="1"/>
  <c r="BO248" i="3"/>
  <c r="CK248" i="3"/>
  <c r="AU215" i="3"/>
  <c r="E215" i="3"/>
  <c r="Z215" i="3" s="1"/>
  <c r="BP216" i="3" s="1"/>
  <c r="C181" i="3"/>
  <c r="B181" i="3"/>
  <c r="H187" i="3"/>
  <c r="AC187" i="3" s="1"/>
  <c r="F199" i="3"/>
  <c r="AA199" i="3" s="1"/>
  <c r="G181" i="3"/>
  <c r="AB181" i="3" s="1"/>
  <c r="CI181" i="3"/>
  <c r="D248" i="3" l="1"/>
  <c r="Y248" i="3" s="1"/>
  <c r="AU216" i="3"/>
  <c r="CL216" i="3"/>
  <c r="E216" i="3" s="1"/>
  <c r="Z216" i="3" s="1"/>
  <c r="AV200" i="3"/>
  <c r="BQ200" i="3" s="1"/>
  <c r="CM200" i="3"/>
  <c r="AX188" i="3"/>
  <c r="BS188" i="3"/>
  <c r="CO188" i="3"/>
  <c r="AW182" i="3"/>
  <c r="BR182" i="3" s="1"/>
  <c r="CN182" i="3"/>
  <c r="A182" i="3"/>
  <c r="CK249" i="3" l="1"/>
  <c r="BO249" i="3"/>
  <c r="AT249" i="3"/>
  <c r="AU217" i="3"/>
  <c r="BP217" i="3"/>
  <c r="CL217" i="3"/>
  <c r="C182" i="3"/>
  <c r="B182" i="3"/>
  <c r="G182" i="3"/>
  <c r="AB182" i="3" s="1"/>
  <c r="CI182" i="3"/>
  <c r="H188" i="3"/>
  <c r="AC188" i="3" s="1"/>
  <c r="F200" i="3"/>
  <c r="AA200" i="3" s="1"/>
  <c r="D249" i="3" l="1"/>
  <c r="Y249" i="3" s="1"/>
  <c r="E217" i="3"/>
  <c r="Z217" i="3" s="1"/>
  <c r="CM201" i="3"/>
  <c r="AV201" i="3"/>
  <c r="BQ201" i="3" s="1"/>
  <c r="AW183" i="3"/>
  <c r="BR183" i="3" s="1"/>
  <c r="CN183" i="3"/>
  <c r="A183" i="3"/>
  <c r="BS189" i="3"/>
  <c r="CO189" i="3"/>
  <c r="AX189" i="3"/>
  <c r="CK250" i="3" l="1"/>
  <c r="BO250" i="3"/>
  <c r="AT250" i="3"/>
  <c r="CL218" i="3"/>
  <c r="AU218" i="3"/>
  <c r="BP218" i="3"/>
  <c r="G183" i="3"/>
  <c r="AB183" i="3" s="1"/>
  <c r="CI183" i="3"/>
  <c r="F201" i="3"/>
  <c r="AA201" i="3" s="1"/>
  <c r="C183" i="3"/>
  <c r="B183" i="3"/>
  <c r="H189" i="3"/>
  <c r="AC189" i="3" s="1"/>
  <c r="D250" i="3" l="1"/>
  <c r="Y250" i="3"/>
  <c r="E218" i="3"/>
  <c r="Z218" i="3" s="1"/>
  <c r="AU219" i="3" s="1"/>
  <c r="AX190" i="3"/>
  <c r="CO190" i="3"/>
  <c r="BS190" i="3"/>
  <c r="CM202" i="3"/>
  <c r="AV202" i="3"/>
  <c r="BQ202" i="3" s="1"/>
  <c r="CN184" i="3"/>
  <c r="AW184" i="3"/>
  <c r="BR184" i="3" s="1"/>
  <c r="A184" i="3"/>
  <c r="CL219" i="3" l="1"/>
  <c r="CK251" i="3"/>
  <c r="BO251" i="3"/>
  <c r="AT251" i="3"/>
  <c r="BP219" i="3"/>
  <c r="E219" i="3" s="1"/>
  <c r="Z219" i="3" s="1"/>
  <c r="CL220" i="3" s="1"/>
  <c r="B184" i="3"/>
  <c r="C184" i="3"/>
  <c r="H190" i="3"/>
  <c r="AC190" i="3" s="1"/>
  <c r="G184" i="3"/>
  <c r="AB184" i="3" s="1"/>
  <c r="CI184" i="3"/>
  <c r="F202" i="3"/>
  <c r="AA202" i="3" s="1"/>
  <c r="D251" i="3" l="1"/>
  <c r="Y251" i="3" s="1"/>
  <c r="AU220" i="3"/>
  <c r="BP220" i="3"/>
  <c r="E220" i="3" s="1"/>
  <c r="Z220" i="3"/>
  <c r="AV203" i="3"/>
  <c r="BQ203" i="3"/>
  <c r="CM203" i="3"/>
  <c r="CN185" i="3"/>
  <c r="AW185" i="3"/>
  <c r="BR185" i="3" s="1"/>
  <c r="A185" i="3"/>
  <c r="CO191" i="3"/>
  <c r="AX191" i="3"/>
  <c r="BS191" i="3"/>
  <c r="CK252" i="3" l="1"/>
  <c r="BO252" i="3"/>
  <c r="D252" i="3" s="1"/>
  <c r="AT252" i="3"/>
  <c r="CL221" i="3"/>
  <c r="BP221" i="3"/>
  <c r="AU221" i="3"/>
  <c r="H191" i="3"/>
  <c r="AC191" i="3" s="1"/>
  <c r="BS192" i="3" s="1"/>
  <c r="G185" i="3"/>
  <c r="AB185" i="3" s="1"/>
  <c r="CI185" i="3"/>
  <c r="F203" i="3"/>
  <c r="AA203" i="3" s="1"/>
  <c r="C185" i="3"/>
  <c r="B185" i="3"/>
  <c r="Y252" i="3" l="1"/>
  <c r="E221" i="3"/>
  <c r="CO192" i="3"/>
  <c r="H192" i="3" s="1"/>
  <c r="Z221" i="3"/>
  <c r="AX192" i="3"/>
  <c r="CM204" i="3"/>
  <c r="AV204" i="3"/>
  <c r="BQ204" i="3"/>
  <c r="CN186" i="3"/>
  <c r="AW186" i="3"/>
  <c r="BR186" i="3" s="1"/>
  <c r="A186" i="3"/>
  <c r="BO253" i="3" l="1"/>
  <c r="CK253" i="3"/>
  <c r="AT253" i="3"/>
  <c r="CL222" i="3"/>
  <c r="BP222" i="3"/>
  <c r="AU222" i="3"/>
  <c r="AC192" i="3"/>
  <c r="CO193" i="3" s="1"/>
  <c r="F204" i="3"/>
  <c r="AA204" i="3" s="1"/>
  <c r="G186" i="3"/>
  <c r="AB186" i="3" s="1"/>
  <c r="CI186" i="3"/>
  <c r="C186" i="3"/>
  <c r="B186" i="3"/>
  <c r="D253" i="3" l="1"/>
  <c r="Y253" i="3" s="1"/>
  <c r="E222" i="3"/>
  <c r="BS193" i="3"/>
  <c r="H193" i="3" s="1"/>
  <c r="AC193" i="3" s="1"/>
  <c r="AX193" i="3"/>
  <c r="Z222" i="3"/>
  <c r="BR187" i="3"/>
  <c r="AW187" i="3"/>
  <c r="CN187" i="3"/>
  <c r="A187" i="3"/>
  <c r="AV205" i="3"/>
  <c r="BQ205" i="3" s="1"/>
  <c r="CM205" i="3"/>
  <c r="CK254" i="3" l="1"/>
  <c r="BO254" i="3"/>
  <c r="AT254" i="3"/>
  <c r="BP223" i="3"/>
  <c r="AU223" i="3"/>
  <c r="CL223" i="3"/>
  <c r="B187" i="3"/>
  <c r="C187" i="3"/>
  <c r="AX194" i="3"/>
  <c r="BS194" i="3"/>
  <c r="CO194" i="3"/>
  <c r="F205" i="3"/>
  <c r="AA205" i="3" s="1"/>
  <c r="G187" i="3"/>
  <c r="AB187" i="3" s="1"/>
  <c r="CI187" i="3"/>
  <c r="D254" i="3" l="1"/>
  <c r="Y254" i="3" s="1"/>
  <c r="E223" i="3"/>
  <c r="Z223" i="3" s="1"/>
  <c r="AV206" i="3"/>
  <c r="BQ206" i="3" s="1"/>
  <c r="CM206" i="3"/>
  <c r="H194" i="3"/>
  <c r="AC194" i="3" s="1"/>
  <c r="CN188" i="3"/>
  <c r="BR188" i="3"/>
  <c r="AW188" i="3"/>
  <c r="A188" i="3"/>
  <c r="AT255" i="3" l="1"/>
  <c r="BO255" i="3"/>
  <c r="CK255" i="3"/>
  <c r="AU224" i="3"/>
  <c r="CL224" i="3"/>
  <c r="BP224" i="3"/>
  <c r="G188" i="3"/>
  <c r="AB188" i="3" s="1"/>
  <c r="CI188" i="3"/>
  <c r="AX195" i="3"/>
  <c r="BS195" i="3"/>
  <c r="CO195" i="3"/>
  <c r="C188" i="3"/>
  <c r="B188" i="3"/>
  <c r="F206" i="3"/>
  <c r="AA206" i="3" s="1"/>
  <c r="D255" i="3" l="1"/>
  <c r="Y255" i="3" s="1"/>
  <c r="E224" i="3"/>
  <c r="Z224" i="3" s="1"/>
  <c r="CM207" i="3"/>
  <c r="AV207" i="3"/>
  <c r="BQ207" i="3" s="1"/>
  <c r="H195" i="3"/>
  <c r="AC195" i="3" s="1"/>
  <c r="BR189" i="3"/>
  <c r="AW189" i="3"/>
  <c r="CN189" i="3"/>
  <c r="A189" i="3"/>
  <c r="AT256" i="3" l="1"/>
  <c r="CK256" i="3"/>
  <c r="BO256" i="3"/>
  <c r="CL225" i="3"/>
  <c r="AU225" i="3"/>
  <c r="BP225" i="3"/>
  <c r="AX196" i="3"/>
  <c r="BS196" i="3"/>
  <c r="CO196" i="3"/>
  <c r="G189" i="3"/>
  <c r="AB189" i="3" s="1"/>
  <c r="CI189" i="3"/>
  <c r="F207" i="3"/>
  <c r="AA207" i="3" s="1"/>
  <c r="C189" i="3"/>
  <c r="B189" i="3"/>
  <c r="D256" i="3" l="1"/>
  <c r="Y256" i="3" s="1"/>
  <c r="E225" i="3"/>
  <c r="Z225" i="3" s="1"/>
  <c r="AU226" i="3" s="1"/>
  <c r="CL226" i="3"/>
  <c r="BR190" i="3"/>
  <c r="CN190" i="3"/>
  <c r="AW190" i="3"/>
  <c r="A190" i="3"/>
  <c r="H196" i="3"/>
  <c r="AC196" i="3" s="1"/>
  <c r="CM208" i="3"/>
  <c r="AV208" i="3"/>
  <c r="BQ208" i="3" s="1"/>
  <c r="BO257" i="3" l="1"/>
  <c r="CK257" i="3"/>
  <c r="AT257" i="3"/>
  <c r="BP226" i="3"/>
  <c r="E226" i="3" s="1"/>
  <c r="Z226" i="3" s="1"/>
  <c r="F208" i="3"/>
  <c r="AA208" i="3" s="1"/>
  <c r="B190" i="3"/>
  <c r="C190" i="3"/>
  <c r="BS197" i="3"/>
  <c r="AX197" i="3"/>
  <c r="CO197" i="3"/>
  <c r="G190" i="3"/>
  <c r="AB190" i="3" s="1"/>
  <c r="CI190" i="3"/>
  <c r="D257" i="3" l="1"/>
  <c r="Y257" i="3" s="1"/>
  <c r="CL227" i="3"/>
  <c r="AU227" i="3"/>
  <c r="BP227" i="3"/>
  <c r="AW191" i="3"/>
  <c r="BR191" i="3"/>
  <c r="CN191" i="3"/>
  <c r="A191" i="3"/>
  <c r="H197" i="3"/>
  <c r="AC197" i="3" s="1"/>
  <c r="CM209" i="3"/>
  <c r="AV209" i="3"/>
  <c r="BQ209" i="3" s="1"/>
  <c r="E227" i="3" l="1"/>
  <c r="Z227" i="3" s="1"/>
  <c r="CK258" i="3"/>
  <c r="AT258" i="3"/>
  <c r="BO258" i="3"/>
  <c r="BP228" i="3"/>
  <c r="CL228" i="3"/>
  <c r="AU228" i="3"/>
  <c r="B191" i="3"/>
  <c r="C191" i="3"/>
  <c r="F209" i="3"/>
  <c r="AA209" i="3" s="1"/>
  <c r="AX198" i="3"/>
  <c r="BS198" i="3"/>
  <c r="CO198" i="3"/>
  <c r="G191" i="3"/>
  <c r="AB191" i="3" s="1"/>
  <c r="CI191" i="3"/>
  <c r="D258" i="3" l="1"/>
  <c r="Y258" i="3" s="1"/>
  <c r="AT259" i="3" s="1"/>
  <c r="CK259" i="3"/>
  <c r="E228" i="3"/>
  <c r="Z228" i="3" s="1"/>
  <c r="CM210" i="3"/>
  <c r="AV210" i="3"/>
  <c r="BQ210" i="3" s="1"/>
  <c r="H198" i="3"/>
  <c r="AC198" i="3" s="1"/>
  <c r="BR192" i="3"/>
  <c r="CN192" i="3"/>
  <c r="AW192" i="3"/>
  <c r="A192" i="3"/>
  <c r="BO259" i="3" l="1"/>
  <c r="D259" i="3"/>
  <c r="Y259" i="3" s="1"/>
  <c r="BP229" i="3"/>
  <c r="AU229" i="3"/>
  <c r="CL229" i="3"/>
  <c r="G192" i="3"/>
  <c r="AB192" i="3" s="1"/>
  <c r="CI192" i="3"/>
  <c r="F210" i="3"/>
  <c r="AA210" i="3" s="1"/>
  <c r="BS199" i="3"/>
  <c r="AX199" i="3"/>
  <c r="CO199" i="3"/>
  <c r="C192" i="3"/>
  <c r="B192" i="3"/>
  <c r="AT260" i="3" l="1"/>
  <c r="BO260" i="3"/>
  <c r="CK260" i="3"/>
  <c r="E229" i="3"/>
  <c r="Z229" i="3" s="1"/>
  <c r="H199" i="3"/>
  <c r="AC199" i="3" s="1"/>
  <c r="CM211" i="3"/>
  <c r="AV211" i="3"/>
  <c r="BQ211" i="3" s="1"/>
  <c r="CN193" i="3"/>
  <c r="BR193" i="3"/>
  <c r="AW193" i="3"/>
  <c r="A193" i="3"/>
  <c r="D260" i="3" l="1"/>
  <c r="Y260" i="3" s="1"/>
  <c r="AU230" i="3"/>
  <c r="CL230" i="3"/>
  <c r="BP230" i="3"/>
  <c r="F211" i="3"/>
  <c r="AA211" i="3" s="1"/>
  <c r="G193" i="3"/>
  <c r="AB193" i="3" s="1"/>
  <c r="CI193" i="3"/>
  <c r="B193" i="3"/>
  <c r="C193" i="3"/>
  <c r="CO200" i="3"/>
  <c r="BS200" i="3"/>
  <c r="AX200" i="3"/>
  <c r="BO261" i="3" l="1"/>
  <c r="CK261" i="3"/>
  <c r="AT261" i="3"/>
  <c r="E230" i="3"/>
  <c r="Z230" i="3" s="1"/>
  <c r="AU231" i="3" s="1"/>
  <c r="AW194" i="3"/>
  <c r="BR194" i="3"/>
  <c r="CN194" i="3"/>
  <c r="A194" i="3"/>
  <c r="H200" i="3"/>
  <c r="AC200" i="3" s="1"/>
  <c r="AV212" i="3"/>
  <c r="BQ212" i="3" s="1"/>
  <c r="CM212" i="3"/>
  <c r="D261" i="3" l="1"/>
  <c r="Y261" i="3" s="1"/>
  <c r="CL231" i="3"/>
  <c r="BP231" i="3"/>
  <c r="F212" i="3"/>
  <c r="AA212" i="3" s="1"/>
  <c r="B194" i="3"/>
  <c r="C194" i="3"/>
  <c r="G194" i="3"/>
  <c r="AB194" i="3" s="1"/>
  <c r="CI194" i="3"/>
  <c r="AX201" i="3"/>
  <c r="BS201" i="3"/>
  <c r="CO201" i="3"/>
  <c r="AT262" i="3" l="1"/>
  <c r="CK262" i="3"/>
  <c r="BO262" i="3"/>
  <c r="E231" i="3"/>
  <c r="Z231" i="3" s="1"/>
  <c r="BP232" i="3" s="1"/>
  <c r="CL232" i="3"/>
  <c r="AU232" i="3"/>
  <c r="H201" i="3"/>
  <c r="AC201" i="3" s="1"/>
  <c r="AX202" i="3" s="1"/>
  <c r="CN195" i="3"/>
  <c r="BR195" i="3"/>
  <c r="AW195" i="3"/>
  <c r="A195" i="3"/>
  <c r="CM213" i="3"/>
  <c r="AV213" i="3"/>
  <c r="BQ213" i="3" s="1"/>
  <c r="D262" i="3" l="1"/>
  <c r="Y262" i="3" s="1"/>
  <c r="BO263" i="3"/>
  <c r="AT263" i="3"/>
  <c r="CK263" i="3"/>
  <c r="E232" i="3"/>
  <c r="Z232" i="3" s="1"/>
  <c r="BP233" i="3" s="1"/>
  <c r="CL233" i="3"/>
  <c r="E233" i="3" s="1"/>
  <c r="Z233" i="3" s="1"/>
  <c r="AU233" i="3"/>
  <c r="BS202" i="3"/>
  <c r="CO202" i="3"/>
  <c r="G195" i="3"/>
  <c r="AB195" i="3" s="1"/>
  <c r="CI195" i="3"/>
  <c r="B195" i="3"/>
  <c r="C195" i="3"/>
  <c r="F213" i="3"/>
  <c r="AA213" i="3" s="1"/>
  <c r="D263" i="3" l="1"/>
  <c r="Y263" i="3" s="1"/>
  <c r="H202" i="3"/>
  <c r="AC202" i="3" s="1"/>
  <c r="CO203" i="3" s="1"/>
  <c r="AT264" i="3"/>
  <c r="BO264" i="3"/>
  <c r="CK264" i="3"/>
  <c r="BP234" i="3"/>
  <c r="CL234" i="3"/>
  <c r="AU234" i="3"/>
  <c r="AV214" i="3"/>
  <c r="BQ214" i="3" s="1"/>
  <c r="CM214" i="3"/>
  <c r="AW196" i="3"/>
  <c r="BR196" i="3"/>
  <c r="CN196" i="3"/>
  <c r="A196" i="3"/>
  <c r="AX203" i="3" l="1"/>
  <c r="BS203" i="3"/>
  <c r="D264" i="3"/>
  <c r="Y264" i="3" s="1"/>
  <c r="E234" i="3"/>
  <c r="Z234" i="3" s="1"/>
  <c r="AU235" i="3" s="1"/>
  <c r="CL235" i="3"/>
  <c r="F214" i="3"/>
  <c r="AA214" i="3" s="1"/>
  <c r="B196" i="3"/>
  <c r="C196" i="3"/>
  <c r="H203" i="3"/>
  <c r="AC203" i="3" s="1"/>
  <c r="G196" i="3"/>
  <c r="AB196" i="3" s="1"/>
  <c r="CI196" i="3"/>
  <c r="AT265" i="3" l="1"/>
  <c r="BO265" i="3"/>
  <c r="CK265" i="3"/>
  <c r="BP235" i="3"/>
  <c r="E235" i="3" s="1"/>
  <c r="Z235" i="3" s="1"/>
  <c r="AW197" i="3"/>
  <c r="CN197" i="3"/>
  <c r="BR197" i="3"/>
  <c r="A197" i="3"/>
  <c r="AX204" i="3"/>
  <c r="BS204" i="3"/>
  <c r="CO204" i="3"/>
  <c r="BQ215" i="3"/>
  <c r="AV215" i="3"/>
  <c r="CM215" i="3"/>
  <c r="D265" i="3" l="1"/>
  <c r="Y265" i="3" s="1"/>
  <c r="CL236" i="3"/>
  <c r="AU236" i="3"/>
  <c r="BP236" i="3"/>
  <c r="C197" i="3"/>
  <c r="B197" i="3"/>
  <c r="G197" i="3"/>
  <c r="AB197" i="3" s="1"/>
  <c r="CI197" i="3"/>
  <c r="F215" i="3"/>
  <c r="AA215" i="3" s="1"/>
  <c r="H204" i="3"/>
  <c r="AC204" i="3" s="1"/>
  <c r="AT266" i="3" l="1"/>
  <c r="CK266" i="3"/>
  <c r="BO266" i="3"/>
  <c r="E236" i="3"/>
  <c r="Z236" i="3" s="1"/>
  <c r="AV216" i="3"/>
  <c r="CM216" i="3"/>
  <c r="BQ216" i="3"/>
  <c r="BR198" i="3"/>
  <c r="AW198" i="3"/>
  <c r="CN198" i="3"/>
  <c r="A198" i="3"/>
  <c r="CO205" i="3"/>
  <c r="AX205" i="3"/>
  <c r="BS205" i="3"/>
  <c r="D266" i="3" l="1"/>
  <c r="Y266" i="3" s="1"/>
  <c r="BP237" i="3"/>
  <c r="AU237" i="3"/>
  <c r="CL237" i="3"/>
  <c r="H205" i="3"/>
  <c r="C198" i="3"/>
  <c r="B198" i="3"/>
  <c r="G198" i="3"/>
  <c r="AB198" i="3" s="1"/>
  <c r="CI198" i="3"/>
  <c r="AC205" i="3"/>
  <c r="F216" i="3"/>
  <c r="AA216" i="3" s="1"/>
  <c r="AT267" i="3" l="1"/>
  <c r="BO267" i="3"/>
  <c r="CK267" i="3"/>
  <c r="E237" i="3"/>
  <c r="Z237" i="3" s="1"/>
  <c r="AV217" i="3"/>
  <c r="CM217" i="3"/>
  <c r="BQ217" i="3"/>
  <c r="CO206" i="3"/>
  <c r="BS206" i="3"/>
  <c r="AX206" i="3"/>
  <c r="BR199" i="3"/>
  <c r="AW199" i="3"/>
  <c r="CN199" i="3"/>
  <c r="A199" i="3"/>
  <c r="D267" i="3" l="1"/>
  <c r="Y267" i="3" s="1"/>
  <c r="BP238" i="3"/>
  <c r="CL238" i="3"/>
  <c r="AU238" i="3"/>
  <c r="C199" i="3"/>
  <c r="B199" i="3"/>
  <c r="F217" i="3"/>
  <c r="AA217" i="3" s="1"/>
  <c r="H206" i="3"/>
  <c r="AC206" i="3" s="1"/>
  <c r="G199" i="3"/>
  <c r="AB199" i="3" s="1"/>
  <c r="CI199" i="3"/>
  <c r="BO268" i="3" l="1"/>
  <c r="AT268" i="3"/>
  <c r="CK268" i="3"/>
  <c r="E238" i="3"/>
  <c r="Z238" i="3" s="1"/>
  <c r="BR200" i="3"/>
  <c r="AW200" i="3"/>
  <c r="CN200" i="3"/>
  <c r="A200" i="3"/>
  <c r="AV218" i="3"/>
  <c r="BQ218" i="3" s="1"/>
  <c r="CM218" i="3"/>
  <c r="AX207" i="3"/>
  <c r="CO207" i="3"/>
  <c r="BS207" i="3"/>
  <c r="D268" i="3" l="1"/>
  <c r="Y268" i="3" s="1"/>
  <c r="AT269" i="3"/>
  <c r="BO269" i="3"/>
  <c r="CK269" i="3"/>
  <c r="AU239" i="3"/>
  <c r="CL239" i="3"/>
  <c r="BP239" i="3"/>
  <c r="H207" i="3"/>
  <c r="AC207" i="3" s="1"/>
  <c r="F218" i="3"/>
  <c r="AA218" i="3" s="1"/>
  <c r="B200" i="3"/>
  <c r="C200" i="3"/>
  <c r="G200" i="3"/>
  <c r="AB200" i="3" s="1"/>
  <c r="CI200" i="3"/>
  <c r="D269" i="3" l="1"/>
  <c r="Y269" i="3" s="1"/>
  <c r="E239" i="3"/>
  <c r="Z239" i="3" s="1"/>
  <c r="AX208" i="3"/>
  <c r="CO208" i="3"/>
  <c r="BS208" i="3"/>
  <c r="BR201" i="3"/>
  <c r="AW201" i="3"/>
  <c r="CN201" i="3"/>
  <c r="A201" i="3"/>
  <c r="AV219" i="3"/>
  <c r="BQ219" i="3" s="1"/>
  <c r="CM219" i="3"/>
  <c r="CK270" i="3" l="1"/>
  <c r="AT270" i="3"/>
  <c r="BO270" i="3"/>
  <c r="H208" i="3"/>
  <c r="AC208" i="3" s="1"/>
  <c r="AX209" i="3" s="1"/>
  <c r="BP240" i="3"/>
  <c r="CL240" i="3"/>
  <c r="AU240" i="3"/>
  <c r="B201" i="3"/>
  <c r="C201" i="3"/>
  <c r="F219" i="3"/>
  <c r="AA219" i="3" s="1"/>
  <c r="G201" i="3"/>
  <c r="AB201" i="3" s="1"/>
  <c r="CI201" i="3"/>
  <c r="CO209" i="3" l="1"/>
  <c r="D270" i="3"/>
  <c r="Y270" i="3" s="1"/>
  <c r="BS209" i="3"/>
  <c r="H209" i="3" s="1"/>
  <c r="AC209" i="3" s="1"/>
  <c r="E240" i="3"/>
  <c r="Z240" i="3" s="1"/>
  <c r="BR202" i="3"/>
  <c r="AW202" i="3"/>
  <c r="CN202" i="3"/>
  <c r="A202" i="3"/>
  <c r="AV220" i="3"/>
  <c r="BQ220" i="3" s="1"/>
  <c r="CM220" i="3"/>
  <c r="CK271" i="3" l="1"/>
  <c r="AT271" i="3"/>
  <c r="BO271" i="3"/>
  <c r="CL241" i="3"/>
  <c r="AU241" i="3"/>
  <c r="BP241" i="3"/>
  <c r="AX210" i="3"/>
  <c r="CO210" i="3"/>
  <c r="BS210" i="3"/>
  <c r="C202" i="3"/>
  <c r="B202" i="3"/>
  <c r="F220" i="3"/>
  <c r="AA220" i="3" s="1"/>
  <c r="G202" i="3"/>
  <c r="AB202" i="3" s="1"/>
  <c r="CI202" i="3"/>
  <c r="D271" i="3" l="1"/>
  <c r="Y271" i="3" s="1"/>
  <c r="E241" i="3"/>
  <c r="Z241" i="3" s="1"/>
  <c r="AV221" i="3"/>
  <c r="CM221" i="3"/>
  <c r="BQ221" i="3"/>
  <c r="AW203" i="3"/>
  <c r="BR203" i="3"/>
  <c r="CN203" i="3"/>
  <c r="A203" i="3"/>
  <c r="H210" i="3"/>
  <c r="AC210" i="3" s="1"/>
  <c r="BO272" i="3" l="1"/>
  <c r="CK272" i="3"/>
  <c r="AT272" i="3"/>
  <c r="BP242" i="3"/>
  <c r="CL242" i="3"/>
  <c r="AU242" i="3"/>
  <c r="C203" i="3"/>
  <c r="B203" i="3"/>
  <c r="F221" i="3"/>
  <c r="AA221" i="3" s="1"/>
  <c r="G203" i="3"/>
  <c r="AB203" i="3" s="1"/>
  <c r="CI203" i="3"/>
  <c r="AX211" i="3"/>
  <c r="CO211" i="3"/>
  <c r="BS211" i="3"/>
  <c r="D272" i="3" l="1"/>
  <c r="Y272" i="3" s="1"/>
  <c r="BO273" i="3"/>
  <c r="AT273" i="3"/>
  <c r="CK273" i="3"/>
  <c r="D273" i="3" s="1"/>
  <c r="Y273" i="3" s="1"/>
  <c r="E242" i="3"/>
  <c r="Z242" i="3" s="1"/>
  <c r="CM222" i="3"/>
  <c r="AV222" i="3"/>
  <c r="BQ222" i="3" s="1"/>
  <c r="AW204" i="3"/>
  <c r="BR204" i="3"/>
  <c r="CN204" i="3"/>
  <c r="A204" i="3"/>
  <c r="H211" i="3"/>
  <c r="AC211" i="3" s="1"/>
  <c r="CK274" i="3" l="1"/>
  <c r="AT274" i="3"/>
  <c r="BO274" i="3"/>
  <c r="BP243" i="3"/>
  <c r="CL243" i="3"/>
  <c r="AU243" i="3"/>
  <c r="B204" i="3"/>
  <c r="C204" i="3"/>
  <c r="F222" i="3"/>
  <c r="AA222" i="3" s="1"/>
  <c r="G204" i="3"/>
  <c r="AB204" i="3" s="1"/>
  <c r="CI204" i="3"/>
  <c r="BS212" i="3"/>
  <c r="AX212" i="3"/>
  <c r="CO212" i="3"/>
  <c r="D274" i="3" l="1"/>
  <c r="Y274" i="3" s="1"/>
  <c r="E243" i="3"/>
  <c r="Z243" i="3" s="1"/>
  <c r="H212" i="3"/>
  <c r="AC212" i="3" s="1"/>
  <c r="AV223" i="3"/>
  <c r="BQ223" i="3" s="1"/>
  <c r="CM223" i="3"/>
  <c r="BR205" i="3"/>
  <c r="CN205" i="3"/>
  <c r="AW205" i="3"/>
  <c r="A205" i="3"/>
  <c r="BO275" i="3" l="1"/>
  <c r="CK275" i="3"/>
  <c r="AT275" i="3"/>
  <c r="BP244" i="3"/>
  <c r="CL244" i="3"/>
  <c r="AU244" i="3"/>
  <c r="G205" i="3"/>
  <c r="AB205" i="3" s="1"/>
  <c r="CI205" i="3"/>
  <c r="CO213" i="3"/>
  <c r="BS213" i="3"/>
  <c r="AX213" i="3"/>
  <c r="F223" i="3"/>
  <c r="AA223" i="3" s="1"/>
  <c r="C205" i="3"/>
  <c r="B205" i="3"/>
  <c r="D275" i="3" l="1"/>
  <c r="Y275" i="3" s="1"/>
  <c r="E244" i="3"/>
  <c r="Z244" i="3" s="1"/>
  <c r="AV224" i="3"/>
  <c r="CM224" i="3"/>
  <c r="BQ224" i="3"/>
  <c r="H213" i="3"/>
  <c r="AC213" i="3" s="1"/>
  <c r="BR206" i="3"/>
  <c r="AW206" i="3"/>
  <c r="CN206" i="3"/>
  <c r="A206" i="3"/>
  <c r="BO276" i="3" l="1"/>
  <c r="CK276" i="3"/>
  <c r="AT276" i="3"/>
  <c r="CL245" i="3"/>
  <c r="AU245" i="3"/>
  <c r="BP245" i="3"/>
  <c r="G206" i="3"/>
  <c r="AB206" i="3" s="1"/>
  <c r="CI206" i="3"/>
  <c r="F224" i="3"/>
  <c r="AA224" i="3" s="1"/>
  <c r="AX214" i="3"/>
  <c r="BS214" i="3"/>
  <c r="CO214" i="3"/>
  <c r="B206" i="3"/>
  <c r="C206" i="3"/>
  <c r="D276" i="3" l="1"/>
  <c r="Y276" i="3" s="1"/>
  <c r="E245" i="3"/>
  <c r="Z245" i="3" s="1"/>
  <c r="CM225" i="3"/>
  <c r="AV225" i="3"/>
  <c r="BQ225" i="3"/>
  <c r="H214" i="3"/>
  <c r="AC214" i="3" s="1"/>
  <c r="BR207" i="3"/>
  <c r="AW207" i="3"/>
  <c r="CN207" i="3"/>
  <c r="A207" i="3"/>
  <c r="CK277" i="3" l="1"/>
  <c r="AT277" i="3"/>
  <c r="BO277" i="3"/>
  <c r="BP246" i="3"/>
  <c r="CL246" i="3"/>
  <c r="AU246" i="3"/>
  <c r="F225" i="3"/>
  <c r="AA225" i="3" s="1"/>
  <c r="AX215" i="3"/>
  <c r="BS215" i="3"/>
  <c r="CO215" i="3"/>
  <c r="G207" i="3"/>
  <c r="AB207" i="3" s="1"/>
  <c r="CI207" i="3"/>
  <c r="B207" i="3"/>
  <c r="C207" i="3"/>
  <c r="D277" i="3" l="1"/>
  <c r="Y277" i="3" s="1"/>
  <c r="E246" i="3"/>
  <c r="Z246" i="3" s="1"/>
  <c r="AW208" i="3"/>
  <c r="CN208" i="3"/>
  <c r="BR208" i="3"/>
  <c r="A208" i="3"/>
  <c r="H215" i="3"/>
  <c r="AC215" i="3" s="1"/>
  <c r="AV226" i="3"/>
  <c r="BQ226" i="3" s="1"/>
  <c r="CM226" i="3"/>
  <c r="CK278" i="3" l="1"/>
  <c r="BO278" i="3"/>
  <c r="AT278" i="3"/>
  <c r="AU247" i="3"/>
  <c r="CL247" i="3"/>
  <c r="BP247" i="3"/>
  <c r="F226" i="3"/>
  <c r="AA226" i="3" s="1"/>
  <c r="C208" i="3"/>
  <c r="B208" i="3"/>
  <c r="CO216" i="3"/>
  <c r="AX216" i="3"/>
  <c r="BS216" i="3"/>
  <c r="G208" i="3"/>
  <c r="AB208" i="3" s="1"/>
  <c r="CI208" i="3"/>
  <c r="D278" i="3" l="1"/>
  <c r="Y278" i="3" s="1"/>
  <c r="E247" i="3"/>
  <c r="Z247" i="3" s="1"/>
  <c r="BR209" i="3"/>
  <c r="AW209" i="3"/>
  <c r="CN209" i="3"/>
  <c r="A209" i="3"/>
  <c r="H216" i="3"/>
  <c r="AC216" i="3" s="1"/>
  <c r="CM227" i="3"/>
  <c r="AV227" i="3"/>
  <c r="BQ227" i="3" s="1"/>
  <c r="CK279" i="3" l="1"/>
  <c r="AT279" i="3"/>
  <c r="BO279" i="3"/>
  <c r="BP248" i="3"/>
  <c r="CL248" i="3"/>
  <c r="AU248" i="3"/>
  <c r="B209" i="3"/>
  <c r="C209" i="3"/>
  <c r="CO217" i="3"/>
  <c r="AX217" i="3"/>
  <c r="BS217" i="3"/>
  <c r="F227" i="3"/>
  <c r="AA227" i="3" s="1"/>
  <c r="G209" i="3"/>
  <c r="AB209" i="3" s="1"/>
  <c r="CI209" i="3"/>
  <c r="D279" i="3" l="1"/>
  <c r="Y279" i="3" s="1"/>
  <c r="E248" i="3"/>
  <c r="Z248" i="3" s="1"/>
  <c r="H217" i="3"/>
  <c r="AC217" i="3" s="1"/>
  <c r="BS218" i="3" s="1"/>
  <c r="CM228" i="3"/>
  <c r="AV228" i="3"/>
  <c r="BQ228" i="3" s="1"/>
  <c r="AW210" i="3"/>
  <c r="BR210" i="3"/>
  <c r="CN210" i="3"/>
  <c r="A210" i="3"/>
  <c r="CO218" i="3" l="1"/>
  <c r="BO280" i="3"/>
  <c r="CK280" i="3"/>
  <c r="AT280" i="3"/>
  <c r="BP249" i="3"/>
  <c r="CL249" i="3"/>
  <c r="AU249" i="3"/>
  <c r="AX218" i="3"/>
  <c r="H218" i="3"/>
  <c r="AC218" i="3" s="1"/>
  <c r="C210" i="3"/>
  <c r="B210" i="3"/>
  <c r="F228" i="3"/>
  <c r="AA228" i="3" s="1"/>
  <c r="G210" i="3"/>
  <c r="AB210" i="3" s="1"/>
  <c r="CI210" i="3"/>
  <c r="D280" i="3" l="1"/>
  <c r="Y280" i="3" s="1"/>
  <c r="E249" i="3"/>
  <c r="Z249" i="3" s="1"/>
  <c r="AV229" i="3"/>
  <c r="BQ229" i="3"/>
  <c r="CM229" i="3"/>
  <c r="BR211" i="3"/>
  <c r="CN211" i="3"/>
  <c r="AW211" i="3"/>
  <c r="A211" i="3"/>
  <c r="BS219" i="3"/>
  <c r="CO219" i="3"/>
  <c r="AX219" i="3"/>
  <c r="BO281" i="3" l="1"/>
  <c r="CK281" i="3"/>
  <c r="AT281" i="3"/>
  <c r="BP250" i="3"/>
  <c r="CL250" i="3"/>
  <c r="AU250" i="3"/>
  <c r="G211" i="3"/>
  <c r="AB211" i="3" s="1"/>
  <c r="CI211" i="3"/>
  <c r="B211" i="3"/>
  <c r="C211" i="3"/>
  <c r="F229" i="3"/>
  <c r="AA229" i="3" s="1"/>
  <c r="H219" i="3"/>
  <c r="AC219" i="3" s="1"/>
  <c r="D281" i="3" l="1"/>
  <c r="Y281" i="3" s="1"/>
  <c r="E250" i="3"/>
  <c r="Z250" i="3" s="1"/>
  <c r="CO220" i="3"/>
  <c r="AX220" i="3"/>
  <c r="BS220" i="3"/>
  <c r="AV230" i="3"/>
  <c r="BQ230" i="3" s="1"/>
  <c r="CM230" i="3"/>
  <c r="AW212" i="3"/>
  <c r="BR212" i="3"/>
  <c r="CN212" i="3"/>
  <c r="A212" i="3"/>
  <c r="BO282" i="3" l="1"/>
  <c r="CK282" i="3"/>
  <c r="AT282" i="3"/>
  <c r="AU251" i="3"/>
  <c r="BP251" i="3"/>
  <c r="CL251" i="3"/>
  <c r="F230" i="3"/>
  <c r="AA230" i="3" s="1"/>
  <c r="C212" i="3"/>
  <c r="B212" i="3"/>
  <c r="H220" i="3"/>
  <c r="AC220" i="3" s="1"/>
  <c r="G212" i="3"/>
  <c r="AB212" i="3" s="1"/>
  <c r="CI212" i="3"/>
  <c r="D282" i="3" l="1"/>
  <c r="Y282" i="3" s="1"/>
  <c r="E251" i="3"/>
  <c r="Z251" i="3" s="1"/>
  <c r="AW213" i="3"/>
  <c r="CN213" i="3"/>
  <c r="BR213" i="3"/>
  <c r="A213" i="3"/>
  <c r="AX221" i="3"/>
  <c r="BS221" i="3"/>
  <c r="CO221" i="3"/>
  <c r="BQ231" i="3"/>
  <c r="AV231" i="3"/>
  <c r="CM231" i="3"/>
  <c r="AT283" i="3" l="1"/>
  <c r="CK283" i="3"/>
  <c r="BO283" i="3"/>
  <c r="CL252" i="3"/>
  <c r="BP252" i="3"/>
  <c r="AU252" i="3"/>
  <c r="F231" i="3"/>
  <c r="AA231" i="3" s="1"/>
  <c r="H221" i="3"/>
  <c r="AC221" i="3" s="1"/>
  <c r="B213" i="3"/>
  <c r="C213" i="3"/>
  <c r="G213" i="3"/>
  <c r="AB213" i="3" s="1"/>
  <c r="CI213" i="3"/>
  <c r="D283" i="3" l="1"/>
  <c r="Y283" i="3" s="1"/>
  <c r="E252" i="3"/>
  <c r="Z252" i="3"/>
  <c r="BR214" i="3"/>
  <c r="CN214" i="3"/>
  <c r="AW214" i="3"/>
  <c r="A214" i="3"/>
  <c r="AX222" i="3"/>
  <c r="BS222" i="3"/>
  <c r="CO222" i="3"/>
  <c r="CM232" i="3"/>
  <c r="AV232" i="3"/>
  <c r="BQ232" i="3"/>
  <c r="CK284" i="3" l="1"/>
  <c r="AT284" i="3"/>
  <c r="BO284" i="3"/>
  <c r="D284" i="3" s="1"/>
  <c r="Y284" i="3" s="1"/>
  <c r="CL253" i="3"/>
  <c r="BP253" i="3"/>
  <c r="AU253" i="3"/>
  <c r="B214" i="3"/>
  <c r="C214" i="3"/>
  <c r="H222" i="3"/>
  <c r="AC222" i="3" s="1"/>
  <c r="F232" i="3"/>
  <c r="AA232" i="3" s="1"/>
  <c r="G214" i="3"/>
  <c r="AB214" i="3" s="1"/>
  <c r="CI214" i="3"/>
  <c r="BO285" i="3" l="1"/>
  <c r="CK285" i="3"/>
  <c r="AT285" i="3"/>
  <c r="E253" i="3"/>
  <c r="Z253" i="3" s="1"/>
  <c r="CM233" i="3"/>
  <c r="AV233" i="3"/>
  <c r="BQ233" i="3" s="1"/>
  <c r="BS223" i="3"/>
  <c r="AX223" i="3"/>
  <c r="CO223" i="3"/>
  <c r="BR215" i="3"/>
  <c r="AW215" i="3"/>
  <c r="CN215" i="3"/>
  <c r="A215" i="3"/>
  <c r="D285" i="3" l="1"/>
  <c r="Y285" i="3" s="1"/>
  <c r="CL254" i="3"/>
  <c r="BP254" i="3"/>
  <c r="AU254" i="3"/>
  <c r="G215" i="3"/>
  <c r="AB215" i="3" s="1"/>
  <c r="CI215" i="3"/>
  <c r="C215" i="3"/>
  <c r="B215" i="3"/>
  <c r="H223" i="3"/>
  <c r="AC223" i="3" s="1"/>
  <c r="F233" i="3"/>
  <c r="AA233" i="3" s="1"/>
  <c r="CK286" i="3" l="1"/>
  <c r="AT286" i="3"/>
  <c r="BO286" i="3"/>
  <c r="E254" i="3"/>
  <c r="Z254" i="3" s="1"/>
  <c r="AV234" i="3"/>
  <c r="CM234" i="3"/>
  <c r="BQ234" i="3"/>
  <c r="AX224" i="3"/>
  <c r="CO224" i="3"/>
  <c r="BS224" i="3"/>
  <c r="AW216" i="3"/>
  <c r="BR216" i="3"/>
  <c r="CN216" i="3"/>
  <c r="A216" i="3"/>
  <c r="D286" i="3" l="1"/>
  <c r="Y286" i="3" s="1"/>
  <c r="CL255" i="3"/>
  <c r="AU255" i="3"/>
  <c r="BP255" i="3"/>
  <c r="C216" i="3"/>
  <c r="B216" i="3"/>
  <c r="F234" i="3"/>
  <c r="AA234" i="3" s="1"/>
  <c r="H224" i="3"/>
  <c r="AC224" i="3" s="1"/>
  <c r="G216" i="3"/>
  <c r="AB216" i="3" s="1"/>
  <c r="CI216" i="3"/>
  <c r="AT287" i="3" l="1"/>
  <c r="CK287" i="3"/>
  <c r="BO287" i="3"/>
  <c r="E255" i="3"/>
  <c r="Z255" i="3" s="1"/>
  <c r="CL256" i="3" s="1"/>
  <c r="AX225" i="3"/>
  <c r="BS225" i="3"/>
  <c r="CO225" i="3"/>
  <c r="CM235" i="3"/>
  <c r="AV235" i="3"/>
  <c r="BQ235" i="3" s="1"/>
  <c r="CN217" i="3"/>
  <c r="BR217" i="3"/>
  <c r="AW217" i="3"/>
  <c r="A217" i="3"/>
  <c r="D287" i="3" l="1"/>
  <c r="Y287" i="3" s="1"/>
  <c r="AU256" i="3"/>
  <c r="BP256" i="3"/>
  <c r="E256" i="3" s="1"/>
  <c r="Z256" i="3" s="1"/>
  <c r="F235" i="3"/>
  <c r="AA235" i="3" s="1"/>
  <c r="B217" i="3"/>
  <c r="C217" i="3"/>
  <c r="H225" i="3"/>
  <c r="AC225" i="3" s="1"/>
  <c r="G217" i="3"/>
  <c r="AB217" i="3" s="1"/>
  <c r="CI217" i="3"/>
  <c r="BO288" i="3" l="1"/>
  <c r="AT288" i="3"/>
  <c r="CK288" i="3"/>
  <c r="BP257" i="3"/>
  <c r="CL257" i="3"/>
  <c r="AU257" i="3"/>
  <c r="AW218" i="3"/>
  <c r="BR218" i="3"/>
  <c r="CN218" i="3"/>
  <c r="A218" i="3"/>
  <c r="AX226" i="3"/>
  <c r="CO226" i="3"/>
  <c r="BS226" i="3"/>
  <c r="AV236" i="3"/>
  <c r="BQ236" i="3" s="1"/>
  <c r="CM236" i="3"/>
  <c r="D288" i="3" l="1"/>
  <c r="Y288" i="3" s="1"/>
  <c r="E257" i="3"/>
  <c r="Z257" i="3" s="1"/>
  <c r="H226" i="3"/>
  <c r="AC226" i="3" s="1"/>
  <c r="C218" i="3"/>
  <c r="B218" i="3"/>
  <c r="F236" i="3"/>
  <c r="AA236" i="3" s="1"/>
  <c r="G218" i="3"/>
  <c r="AB218" i="3" s="1"/>
  <c r="CI218" i="3"/>
  <c r="CK289" i="3" l="1"/>
  <c r="BO289" i="3"/>
  <c r="AT289" i="3"/>
  <c r="AU258" i="3"/>
  <c r="BP258" i="3"/>
  <c r="CL258" i="3"/>
  <c r="AW219" i="3"/>
  <c r="BR219" i="3"/>
  <c r="CN219" i="3"/>
  <c r="A219" i="3"/>
  <c r="CM237" i="3"/>
  <c r="AV237" i="3"/>
  <c r="BQ237" i="3" s="1"/>
  <c r="AX227" i="3"/>
  <c r="BS227" i="3"/>
  <c r="CO227" i="3"/>
  <c r="D289" i="3" l="1"/>
  <c r="Y289" i="3" s="1"/>
  <c r="E258" i="3"/>
  <c r="Z258" i="3" s="1"/>
  <c r="B219" i="3"/>
  <c r="C219" i="3"/>
  <c r="H227" i="3"/>
  <c r="AC227" i="3" s="1"/>
  <c r="G219" i="3"/>
  <c r="AB219" i="3" s="1"/>
  <c r="CI219" i="3"/>
  <c r="F237" i="3"/>
  <c r="AA237" i="3" s="1"/>
  <c r="BO290" i="3" l="1"/>
  <c r="CK290" i="3"/>
  <c r="AT290" i="3"/>
  <c r="BP259" i="3"/>
  <c r="CL259" i="3"/>
  <c r="AU259" i="3"/>
  <c r="CN220" i="3"/>
  <c r="BR220" i="3"/>
  <c r="AW220" i="3"/>
  <c r="A220" i="3"/>
  <c r="AX228" i="3"/>
  <c r="BS228" i="3"/>
  <c r="CO228" i="3"/>
  <c r="CM238" i="3"/>
  <c r="AV238" i="3"/>
  <c r="BQ238" i="3" s="1"/>
  <c r="D290" i="3" l="1"/>
  <c r="Y290" i="3" s="1"/>
  <c r="E259" i="3"/>
  <c r="Z259" i="3" s="1"/>
  <c r="C220" i="3"/>
  <c r="B220" i="3"/>
  <c r="F238" i="3"/>
  <c r="AA238" i="3" s="1"/>
  <c r="G220" i="3"/>
  <c r="AB220" i="3" s="1"/>
  <c r="CI220" i="3"/>
  <c r="H228" i="3"/>
  <c r="AC228" i="3" s="1"/>
  <c r="CK291" i="3" l="1"/>
  <c r="BO291" i="3"/>
  <c r="AT291" i="3"/>
  <c r="AU260" i="3"/>
  <c r="BP260" i="3"/>
  <c r="CL260" i="3"/>
  <c r="CO229" i="3"/>
  <c r="BS229" i="3"/>
  <c r="AX229" i="3"/>
  <c r="AV239" i="3"/>
  <c r="CM239" i="3"/>
  <c r="BQ239" i="3"/>
  <c r="BR221" i="3"/>
  <c r="CN221" i="3"/>
  <c r="AW221" i="3"/>
  <c r="A221" i="3"/>
  <c r="D291" i="3" l="1"/>
  <c r="Y291" i="3" s="1"/>
  <c r="E260" i="3"/>
  <c r="Z260" i="3" s="1"/>
  <c r="G221" i="3"/>
  <c r="AB221" i="3" s="1"/>
  <c r="CI221" i="3"/>
  <c r="B221" i="3"/>
  <c r="C221" i="3"/>
  <c r="H229" i="3"/>
  <c r="AC229" i="3" s="1"/>
  <c r="F239" i="3"/>
  <c r="AA239" i="3" s="1"/>
  <c r="BO292" i="3" l="1"/>
  <c r="AT292" i="3"/>
  <c r="CK292" i="3"/>
  <c r="CL261" i="3"/>
  <c r="AU261" i="3"/>
  <c r="BP261" i="3"/>
  <c r="CM240" i="3"/>
  <c r="AV240" i="3"/>
  <c r="BQ240" i="3" s="1"/>
  <c r="BS230" i="3"/>
  <c r="AX230" i="3"/>
  <c r="CO230" i="3"/>
  <c r="CN222" i="3"/>
  <c r="AW222" i="3"/>
  <c r="BR222" i="3"/>
  <c r="A222" i="3"/>
  <c r="D292" i="3" l="1"/>
  <c r="Y292" i="3" s="1"/>
  <c r="E261" i="3"/>
  <c r="Z261" i="3" s="1"/>
  <c r="BP262" i="3" s="1"/>
  <c r="CL262" i="3"/>
  <c r="B222" i="3"/>
  <c r="C222" i="3"/>
  <c r="H230" i="3"/>
  <c r="AC230" i="3" s="1"/>
  <c r="G222" i="3"/>
  <c r="AB222" i="3" s="1"/>
  <c r="CI222" i="3"/>
  <c r="F240" i="3"/>
  <c r="AA240" i="3" s="1"/>
  <c r="BO293" i="3" l="1"/>
  <c r="AT293" i="3"/>
  <c r="CK293" i="3"/>
  <c r="AU262" i="3"/>
  <c r="E262" i="3"/>
  <c r="Z262" i="3" s="1"/>
  <c r="BR223" i="3"/>
  <c r="CN223" i="3"/>
  <c r="AW223" i="3"/>
  <c r="A223" i="3"/>
  <c r="AX231" i="3"/>
  <c r="CO231" i="3"/>
  <c r="BS231" i="3"/>
  <c r="AV241" i="3"/>
  <c r="BQ241" i="3" s="1"/>
  <c r="CM241" i="3"/>
  <c r="D293" i="3" l="1"/>
  <c r="Y293" i="3" s="1"/>
  <c r="AU263" i="3"/>
  <c r="CL263" i="3"/>
  <c r="BP263" i="3"/>
  <c r="C223" i="3"/>
  <c r="B223" i="3"/>
  <c r="H231" i="3"/>
  <c r="AC231" i="3" s="1"/>
  <c r="F241" i="3"/>
  <c r="AA241" i="3" s="1"/>
  <c r="G223" i="3"/>
  <c r="AB223" i="3" s="1"/>
  <c r="CI223" i="3"/>
  <c r="CK294" i="3" l="1"/>
  <c r="BO294" i="3"/>
  <c r="AT294" i="3"/>
  <c r="E263" i="3"/>
  <c r="Z263" i="3" s="1"/>
  <c r="AV242" i="3"/>
  <c r="BQ242" i="3" s="1"/>
  <c r="CM242" i="3"/>
  <c r="CN224" i="3"/>
  <c r="AW224" i="3"/>
  <c r="BR224" i="3"/>
  <c r="A224" i="3"/>
  <c r="BS232" i="3"/>
  <c r="CO232" i="3"/>
  <c r="AX232" i="3"/>
  <c r="D294" i="3" l="1"/>
  <c r="Y294" i="3" s="1"/>
  <c r="BP264" i="3"/>
  <c r="AU264" i="3"/>
  <c r="CL264" i="3"/>
  <c r="G224" i="3"/>
  <c r="AB224" i="3" s="1"/>
  <c r="CI224" i="3"/>
  <c r="F242" i="3"/>
  <c r="AA242" i="3" s="1"/>
  <c r="B224" i="3"/>
  <c r="C224" i="3"/>
  <c r="H232" i="3"/>
  <c r="AC232" i="3" s="1"/>
  <c r="CK295" i="3" l="1"/>
  <c r="AT295" i="3"/>
  <c r="BO295" i="3"/>
  <c r="E264" i="3"/>
  <c r="Z264" i="3" s="1"/>
  <c r="CO233" i="3"/>
  <c r="AX233" i="3"/>
  <c r="BS233" i="3"/>
  <c r="AV243" i="3"/>
  <c r="BQ243" i="3" s="1"/>
  <c r="CM243" i="3"/>
  <c r="CN225" i="3"/>
  <c r="AW225" i="3"/>
  <c r="BR225" i="3"/>
  <c r="A225" i="3"/>
  <c r="D295" i="3" l="1"/>
  <c r="Y295" i="3" s="1"/>
  <c r="CL265" i="3"/>
  <c r="AU265" i="3"/>
  <c r="BP265" i="3"/>
  <c r="H233" i="3"/>
  <c r="AC233" i="3" s="1"/>
  <c r="BS234" i="3" s="1"/>
  <c r="F243" i="3"/>
  <c r="AA243" i="3" s="1"/>
  <c r="C225" i="3"/>
  <c r="B225" i="3"/>
  <c r="G225" i="3"/>
  <c r="AB225" i="3" s="1"/>
  <c r="CI225" i="3"/>
  <c r="AT296" i="3" l="1"/>
  <c r="CK296" i="3"/>
  <c r="BO296" i="3"/>
  <c r="E265" i="3"/>
  <c r="Z265" i="3" s="1"/>
  <c r="CO234" i="3"/>
  <c r="H234" i="3" s="1"/>
  <c r="AX234" i="3"/>
  <c r="BR226" i="3"/>
  <c r="CN226" i="3"/>
  <c r="AW226" i="3"/>
  <c r="A226" i="3"/>
  <c r="AV244" i="3"/>
  <c r="BQ244" i="3" s="1"/>
  <c r="CM244" i="3"/>
  <c r="D296" i="3" l="1"/>
  <c r="Y296" i="3" s="1"/>
  <c r="AU266" i="3"/>
  <c r="BP266" i="3"/>
  <c r="CL266" i="3"/>
  <c r="AC234" i="3"/>
  <c r="AX235" i="3" s="1"/>
  <c r="F244" i="3"/>
  <c r="AA244" i="3" s="1"/>
  <c r="C226" i="3"/>
  <c r="B226" i="3"/>
  <c r="G226" i="3"/>
  <c r="AB226" i="3" s="1"/>
  <c r="CI226" i="3"/>
  <c r="BO297" i="3" l="1"/>
  <c r="AT297" i="3"/>
  <c r="CK297" i="3"/>
  <c r="CO235" i="3"/>
  <c r="E266" i="3"/>
  <c r="Z266" i="3" s="1"/>
  <c r="BS235" i="3"/>
  <c r="BR227" i="3"/>
  <c r="AW227" i="3"/>
  <c r="CN227" i="3"/>
  <c r="A227" i="3"/>
  <c r="CM245" i="3"/>
  <c r="AV245" i="3"/>
  <c r="BQ245" i="3"/>
  <c r="D297" i="3" l="1"/>
  <c r="Y297" i="3" s="1"/>
  <c r="H235" i="3"/>
  <c r="AC235" i="3" s="1"/>
  <c r="BP267" i="3"/>
  <c r="AU267" i="3"/>
  <c r="CL267" i="3"/>
  <c r="AX236" i="3"/>
  <c r="CO236" i="3"/>
  <c r="BS236" i="3"/>
  <c r="B227" i="3"/>
  <c r="C227" i="3"/>
  <c r="G227" i="3"/>
  <c r="AB227" i="3" s="1"/>
  <c r="CI227" i="3"/>
  <c r="F245" i="3"/>
  <c r="AA245" i="3" s="1"/>
  <c r="H236" i="3" l="1"/>
  <c r="AC236" i="3" s="1"/>
  <c r="BO298" i="3"/>
  <c r="AT298" i="3"/>
  <c r="CK298" i="3"/>
  <c r="E267" i="3"/>
  <c r="Z267" i="3" s="1"/>
  <c r="CM246" i="3"/>
  <c r="AV246" i="3"/>
  <c r="BQ246" i="3" s="1"/>
  <c r="BR228" i="3"/>
  <c r="CN228" i="3"/>
  <c r="AW228" i="3"/>
  <c r="A228" i="3"/>
  <c r="CO237" i="3"/>
  <c r="BS237" i="3"/>
  <c r="AX237" i="3"/>
  <c r="D298" i="3" l="1"/>
  <c r="Y298" i="3" s="1"/>
  <c r="BP268" i="3"/>
  <c r="AU268" i="3"/>
  <c r="CL268" i="3"/>
  <c r="H237" i="3"/>
  <c r="AC237" i="3" s="1"/>
  <c r="AX238" i="3" s="1"/>
  <c r="G228" i="3"/>
  <c r="AB228" i="3" s="1"/>
  <c r="CI228" i="3"/>
  <c r="B228" i="3"/>
  <c r="C228" i="3"/>
  <c r="F246" i="3"/>
  <c r="AA246" i="3" s="1"/>
  <c r="CK299" i="3" l="1"/>
  <c r="AT299" i="3"/>
  <c r="BO299" i="3"/>
  <c r="D299" i="3" s="1"/>
  <c r="Y299" i="3" s="1"/>
  <c r="E268" i="3"/>
  <c r="Z268" i="3" s="1"/>
  <c r="CO238" i="3"/>
  <c r="BS238" i="3"/>
  <c r="CM247" i="3"/>
  <c r="AV247" i="3"/>
  <c r="BQ247" i="3" s="1"/>
  <c r="AW229" i="3"/>
  <c r="CN229" i="3"/>
  <c r="BR229" i="3"/>
  <c r="A229" i="3"/>
  <c r="CK300" i="3" l="1"/>
  <c r="AT300" i="3"/>
  <c r="BO300" i="3"/>
  <c r="AU269" i="3"/>
  <c r="CL269" i="3"/>
  <c r="BP269" i="3"/>
  <c r="H238" i="3"/>
  <c r="AC238" i="3" s="1"/>
  <c r="AX239" i="3" s="1"/>
  <c r="CO239" i="3"/>
  <c r="F247" i="3"/>
  <c r="AA247" i="3" s="1"/>
  <c r="G229" i="3"/>
  <c r="AB229" i="3" s="1"/>
  <c r="CI229" i="3"/>
  <c r="B229" i="3"/>
  <c r="C229" i="3"/>
  <c r="D300" i="3" l="1"/>
  <c r="Y300" i="3" s="1"/>
  <c r="E269" i="3"/>
  <c r="Z269" i="3" s="1"/>
  <c r="BP270" i="3" s="1"/>
  <c r="CL270" i="3"/>
  <c r="BS239" i="3"/>
  <c r="H239" i="3" s="1"/>
  <c r="AC239" i="3" s="1"/>
  <c r="AW230" i="3"/>
  <c r="CN230" i="3"/>
  <c r="BR230" i="3"/>
  <c r="A230" i="3"/>
  <c r="AV248" i="3"/>
  <c r="CM248" i="3"/>
  <c r="BQ248" i="3"/>
  <c r="BO301" i="3" l="1"/>
  <c r="CK301" i="3"/>
  <c r="AT301" i="3"/>
  <c r="AU270" i="3"/>
  <c r="E270" i="3"/>
  <c r="Z270" i="3" s="1"/>
  <c r="B230" i="3"/>
  <c r="C230" i="3"/>
  <c r="F248" i="3"/>
  <c r="AA248" i="3" s="1"/>
  <c r="G230" i="3"/>
  <c r="AB230" i="3" s="1"/>
  <c r="CI230" i="3"/>
  <c r="BS240" i="3"/>
  <c r="CO240" i="3"/>
  <c r="AX240" i="3"/>
  <c r="D301" i="3" l="1"/>
  <c r="Y301" i="3" s="1"/>
  <c r="BP271" i="3"/>
  <c r="CL271" i="3"/>
  <c r="AU271" i="3"/>
  <c r="AV249" i="3"/>
  <c r="CM249" i="3"/>
  <c r="BQ249" i="3"/>
  <c r="H240" i="3"/>
  <c r="AC240" i="3" s="1"/>
  <c r="AW231" i="3"/>
  <c r="BR231" i="3"/>
  <c r="CN231" i="3"/>
  <c r="A231" i="3"/>
  <c r="AT302" i="3" l="1"/>
  <c r="BO302" i="3"/>
  <c r="CK302" i="3"/>
  <c r="E271" i="3"/>
  <c r="Z271" i="3" s="1"/>
  <c r="G231" i="3"/>
  <c r="AB231" i="3" s="1"/>
  <c r="CI231" i="3"/>
  <c r="F249" i="3"/>
  <c r="AA249" i="3" s="1"/>
  <c r="AX241" i="3"/>
  <c r="CO241" i="3"/>
  <c r="BS241" i="3"/>
  <c r="B231" i="3"/>
  <c r="C231" i="3"/>
  <c r="D302" i="3" l="1"/>
  <c r="Y302" i="3" s="1"/>
  <c r="BP272" i="3"/>
  <c r="CL272" i="3"/>
  <c r="AU272" i="3"/>
  <c r="CM250" i="3"/>
  <c r="AV250" i="3"/>
  <c r="BQ250" i="3" s="1"/>
  <c r="H241" i="3"/>
  <c r="AC241" i="3" s="1"/>
  <c r="AW232" i="3"/>
  <c r="CN232" i="3"/>
  <c r="BR232" i="3"/>
  <c r="A232" i="3"/>
  <c r="AT303" i="3" l="1"/>
  <c r="CK303" i="3"/>
  <c r="BO303" i="3"/>
  <c r="E272" i="3"/>
  <c r="Z272" i="3" s="1"/>
  <c r="G232" i="3"/>
  <c r="AB232" i="3" s="1"/>
  <c r="CI232" i="3"/>
  <c r="F250" i="3"/>
  <c r="AA250" i="3" s="1"/>
  <c r="BS242" i="3"/>
  <c r="CO242" i="3"/>
  <c r="AX242" i="3"/>
  <c r="B232" i="3"/>
  <c r="C232" i="3"/>
  <c r="D303" i="3" l="1"/>
  <c r="Y303" i="3" s="1"/>
  <c r="CL273" i="3"/>
  <c r="BP273" i="3"/>
  <c r="AU273" i="3"/>
  <c r="CM251" i="3"/>
  <c r="AV251" i="3"/>
  <c r="BQ251" i="3" s="1"/>
  <c r="H242" i="3"/>
  <c r="AC242" i="3" s="1"/>
  <c r="AW233" i="3"/>
  <c r="CN233" i="3"/>
  <c r="BR233" i="3"/>
  <c r="A233" i="3"/>
  <c r="BO304" i="3" l="1"/>
  <c r="AT304" i="3"/>
  <c r="CK304" i="3"/>
  <c r="E273" i="3"/>
  <c r="Z273" i="3"/>
  <c r="CO243" i="3"/>
  <c r="BS243" i="3"/>
  <c r="AX243" i="3"/>
  <c r="F251" i="3"/>
  <c r="AA251" i="3" s="1"/>
  <c r="G233" i="3"/>
  <c r="AB233" i="3" s="1"/>
  <c r="CI233" i="3"/>
  <c r="C233" i="3"/>
  <c r="B233" i="3"/>
  <c r="D304" i="3" l="1"/>
  <c r="Y304" i="3" s="1"/>
  <c r="CL274" i="3"/>
  <c r="BP274" i="3"/>
  <c r="AU274" i="3"/>
  <c r="AV252" i="3"/>
  <c r="BQ252" i="3"/>
  <c r="CM252" i="3"/>
  <c r="H243" i="3"/>
  <c r="AC243" i="3" s="1"/>
  <c r="CN234" i="3"/>
  <c r="BR234" i="3"/>
  <c r="AW234" i="3"/>
  <c r="A234" i="3"/>
  <c r="AT305" i="3" l="1"/>
  <c r="CK305" i="3"/>
  <c r="BO305" i="3"/>
  <c r="E274" i="3"/>
  <c r="Z274" i="3"/>
  <c r="G234" i="3"/>
  <c r="AB234" i="3" s="1"/>
  <c r="CI234" i="3"/>
  <c r="F252" i="3"/>
  <c r="AA252" i="3" s="1"/>
  <c r="BS244" i="3"/>
  <c r="AX244" i="3"/>
  <c r="CO244" i="3"/>
  <c r="C234" i="3"/>
  <c r="B234" i="3"/>
  <c r="D305" i="3" l="1"/>
  <c r="Y305" i="3" s="1"/>
  <c r="BP275" i="3"/>
  <c r="CL275" i="3"/>
  <c r="AU275" i="3"/>
  <c r="H244" i="3"/>
  <c r="AC244" i="3" s="1"/>
  <c r="AV253" i="3"/>
  <c r="CM253" i="3"/>
  <c r="BQ253" i="3"/>
  <c r="CN235" i="3"/>
  <c r="BR235" i="3"/>
  <c r="AW235" i="3"/>
  <c r="A235" i="3"/>
  <c r="AT306" i="3" l="1"/>
  <c r="BO306" i="3"/>
  <c r="CK306" i="3"/>
  <c r="E275" i="3"/>
  <c r="Z275" i="3" s="1"/>
  <c r="F253" i="3"/>
  <c r="AA253" i="3" s="1"/>
  <c r="G235" i="3"/>
  <c r="AB235" i="3" s="1"/>
  <c r="CI235" i="3"/>
  <c r="B235" i="3"/>
  <c r="C235" i="3"/>
  <c r="CO245" i="3"/>
  <c r="BS245" i="3"/>
  <c r="AX245" i="3"/>
  <c r="D306" i="3" l="1"/>
  <c r="Y306" i="3" s="1"/>
  <c r="CL276" i="3"/>
  <c r="AU276" i="3"/>
  <c r="BP276" i="3"/>
  <c r="BR236" i="3"/>
  <c r="AW236" i="3"/>
  <c r="CN236" i="3"/>
  <c r="A236" i="3"/>
  <c r="H245" i="3"/>
  <c r="AC245" i="3" s="1"/>
  <c r="AV254" i="3"/>
  <c r="BQ254" i="3" s="1"/>
  <c r="CM254" i="3"/>
  <c r="CK307" i="3" l="1"/>
  <c r="BO307" i="3"/>
  <c r="AT307" i="3"/>
  <c r="E276" i="3"/>
  <c r="Z276" i="3" s="1"/>
  <c r="F254" i="3"/>
  <c r="AA254" i="3" s="1"/>
  <c r="C236" i="3"/>
  <c r="B236" i="3"/>
  <c r="AX246" i="3"/>
  <c r="BS246" i="3"/>
  <c r="CO246" i="3"/>
  <c r="G236" i="3"/>
  <c r="AB236" i="3" s="1"/>
  <c r="CI236" i="3"/>
  <c r="D307" i="3" l="1"/>
  <c r="Y307" i="3" s="1"/>
  <c r="CL277" i="3"/>
  <c r="BP277" i="3"/>
  <c r="AU277" i="3"/>
  <c r="AW237" i="3"/>
  <c r="BR237" i="3"/>
  <c r="CN237" i="3"/>
  <c r="A237" i="3"/>
  <c r="H246" i="3"/>
  <c r="AC246" i="3" s="1"/>
  <c r="AV255" i="3"/>
  <c r="CM255" i="3"/>
  <c r="BQ255" i="3"/>
  <c r="BO308" i="3" l="1"/>
  <c r="CK308" i="3"/>
  <c r="AT308" i="3"/>
  <c r="E277" i="3"/>
  <c r="Z277" i="3"/>
  <c r="F255" i="3"/>
  <c r="AA255" i="3" s="1"/>
  <c r="AX247" i="3"/>
  <c r="BS247" i="3"/>
  <c r="CO247" i="3"/>
  <c r="B237" i="3"/>
  <c r="C237" i="3"/>
  <c r="G237" i="3"/>
  <c r="AB237" i="3" s="1"/>
  <c r="CI237" i="3"/>
  <c r="D308" i="3" l="1"/>
  <c r="Y308" i="3" s="1"/>
  <c r="BP278" i="3"/>
  <c r="CL278" i="3"/>
  <c r="AU278" i="3"/>
  <c r="CN238" i="3"/>
  <c r="BR238" i="3"/>
  <c r="AW238" i="3"/>
  <c r="A238" i="3"/>
  <c r="H247" i="3"/>
  <c r="AC247" i="3" s="1"/>
  <c r="AV256" i="3"/>
  <c r="BQ256" i="3"/>
  <c r="CM256" i="3"/>
  <c r="CK309" i="3" l="1"/>
  <c r="BO309" i="3"/>
  <c r="AT309" i="3"/>
  <c r="E278" i="3"/>
  <c r="Z278" i="3" s="1"/>
  <c r="C238" i="3"/>
  <c r="B238" i="3"/>
  <c r="F256" i="3"/>
  <c r="AA256" i="3" s="1"/>
  <c r="G238" i="3"/>
  <c r="AB238" i="3" s="1"/>
  <c r="CI238" i="3"/>
  <c r="CO248" i="3"/>
  <c r="AX248" i="3"/>
  <c r="BS248" i="3"/>
  <c r="D309" i="3" l="1"/>
  <c r="Y309" i="3" s="1"/>
  <c r="CL279" i="3"/>
  <c r="AU279" i="3"/>
  <c r="BP279" i="3"/>
  <c r="AW239" i="3"/>
  <c r="BR239" i="3"/>
  <c r="CN239" i="3"/>
  <c r="A239" i="3"/>
  <c r="CM257" i="3"/>
  <c r="AV257" i="3"/>
  <c r="BQ257" i="3" s="1"/>
  <c r="H248" i="3"/>
  <c r="AC248" i="3" s="1"/>
  <c r="CK310" i="3" l="1"/>
  <c r="AT310" i="3"/>
  <c r="BO310" i="3"/>
  <c r="E279" i="3"/>
  <c r="Z279" i="3" s="1"/>
  <c r="CL280" i="3" s="1"/>
  <c r="B239" i="3"/>
  <c r="C239" i="3"/>
  <c r="F257" i="3"/>
  <c r="AA257" i="3" s="1"/>
  <c r="G239" i="3"/>
  <c r="AB239" i="3" s="1"/>
  <c r="CI239" i="3"/>
  <c r="BS249" i="3"/>
  <c r="AX249" i="3"/>
  <c r="CO249" i="3"/>
  <c r="AU280" i="3" l="1"/>
  <c r="D310" i="3"/>
  <c r="Y310" i="3" s="1"/>
  <c r="BP280" i="3"/>
  <c r="E280" i="3" s="1"/>
  <c r="Z280" i="3" s="1"/>
  <c r="BP281" i="3" s="1"/>
  <c r="H249" i="3"/>
  <c r="AC249" i="3" s="1"/>
  <c r="CN240" i="3"/>
  <c r="BR240" i="3"/>
  <c r="AW240" i="3"/>
  <c r="A240" i="3"/>
  <c r="AV258" i="3"/>
  <c r="BQ258" i="3" s="1"/>
  <c r="CM258" i="3"/>
  <c r="BO311" i="3" l="1"/>
  <c r="CK311" i="3"/>
  <c r="AT311" i="3"/>
  <c r="CL281" i="3"/>
  <c r="E281" i="3" s="1"/>
  <c r="Z281" i="3" s="1"/>
  <c r="AU281" i="3"/>
  <c r="B240" i="3"/>
  <c r="C240" i="3"/>
  <c r="G240" i="3"/>
  <c r="AB240" i="3" s="1"/>
  <c r="CI240" i="3"/>
  <c r="F258" i="3"/>
  <c r="AA258" i="3" s="1"/>
  <c r="BS250" i="3"/>
  <c r="CO250" i="3"/>
  <c r="AX250" i="3"/>
  <c r="D311" i="3" l="1"/>
  <c r="Y311" i="3" s="1"/>
  <c r="AT312" i="3"/>
  <c r="BO312" i="3"/>
  <c r="CK312" i="3"/>
  <c r="AU282" i="3"/>
  <c r="CL282" i="3"/>
  <c r="BP282" i="3"/>
  <c r="H250" i="3"/>
  <c r="AC250" i="3" s="1"/>
  <c r="AV259" i="3"/>
  <c r="BQ259" i="3"/>
  <c r="CM259" i="3"/>
  <c r="BR241" i="3"/>
  <c r="AW241" i="3"/>
  <c r="CN241" i="3"/>
  <c r="A241" i="3"/>
  <c r="D312" i="3" l="1"/>
  <c r="Y312" i="3" s="1"/>
  <c r="E282" i="3"/>
  <c r="Z282" i="3" s="1"/>
  <c r="CL283" i="3" s="1"/>
  <c r="G241" i="3"/>
  <c r="AB241" i="3" s="1"/>
  <c r="CI241" i="3"/>
  <c r="F259" i="3"/>
  <c r="AA259" i="3" s="1"/>
  <c r="B241" i="3"/>
  <c r="C241" i="3"/>
  <c r="BS251" i="3"/>
  <c r="CO251" i="3"/>
  <c r="AX251" i="3"/>
  <c r="CK313" i="3" l="1"/>
  <c r="AT313" i="3"/>
  <c r="BO313" i="3"/>
  <c r="BP283" i="3"/>
  <c r="E283" i="3" s="1"/>
  <c r="Z283" i="3" s="1"/>
  <c r="AU283" i="3"/>
  <c r="H251" i="3"/>
  <c r="AC251" i="3" s="1"/>
  <c r="AV260" i="3"/>
  <c r="CM260" i="3"/>
  <c r="BQ260" i="3"/>
  <c r="CN242" i="3"/>
  <c r="AW242" i="3"/>
  <c r="BR242" i="3"/>
  <c r="A242" i="3"/>
  <c r="D313" i="3" l="1"/>
  <c r="Y313" i="3" s="1"/>
  <c r="CL284" i="3"/>
  <c r="AU284" i="3"/>
  <c r="BP284" i="3"/>
  <c r="F260" i="3"/>
  <c r="AA260" i="3" s="1"/>
  <c r="G242" i="3"/>
  <c r="AB242" i="3" s="1"/>
  <c r="CI242" i="3"/>
  <c r="B242" i="3"/>
  <c r="C242" i="3"/>
  <c r="BS252" i="3"/>
  <c r="CO252" i="3"/>
  <c r="AX252" i="3"/>
  <c r="CK314" i="3" l="1"/>
  <c r="AT314" i="3"/>
  <c r="BO314" i="3"/>
  <c r="E284" i="3"/>
  <c r="Z284" i="3" s="1"/>
  <c r="AU285" i="3" s="1"/>
  <c r="CL285" i="3"/>
  <c r="BR243" i="3"/>
  <c r="AW243" i="3"/>
  <c r="CN243" i="3"/>
  <c r="A243" i="3"/>
  <c r="H252" i="3"/>
  <c r="AC252" i="3" s="1"/>
  <c r="AV261" i="3"/>
  <c r="BQ261" i="3" s="1"/>
  <c r="CM261" i="3"/>
  <c r="D314" i="3" l="1"/>
  <c r="Y314" i="3" s="1"/>
  <c r="BP285" i="3"/>
  <c r="E285" i="3"/>
  <c r="Z285" i="3" s="1"/>
  <c r="BS253" i="3"/>
  <c r="AX253" i="3"/>
  <c r="CO253" i="3"/>
  <c r="F261" i="3"/>
  <c r="AA261" i="3" s="1"/>
  <c r="B243" i="3"/>
  <c r="C243" i="3"/>
  <c r="G243" i="3"/>
  <c r="AB243" i="3" s="1"/>
  <c r="CI243" i="3"/>
  <c r="BO315" i="3" l="1"/>
  <c r="AT315" i="3"/>
  <c r="CK315" i="3"/>
  <c r="BP286" i="3"/>
  <c r="CL286" i="3"/>
  <c r="AU286" i="3"/>
  <c r="CM262" i="3"/>
  <c r="AV262" i="3"/>
  <c r="BQ262" i="3" s="1"/>
  <c r="BR244" i="3"/>
  <c r="AW244" i="3"/>
  <c r="CN244" i="3"/>
  <c r="A244" i="3"/>
  <c r="H253" i="3"/>
  <c r="AC253" i="3" s="1"/>
  <c r="D315" i="3" l="1"/>
  <c r="Y315" i="3" s="1"/>
  <c r="AT316" i="3" s="1"/>
  <c r="BO316" i="3"/>
  <c r="CK316" i="3"/>
  <c r="E286" i="3"/>
  <c r="Z286" i="3" s="1"/>
  <c r="G244" i="3"/>
  <c r="AB244" i="3" s="1"/>
  <c r="CI244" i="3"/>
  <c r="B244" i="3"/>
  <c r="C244" i="3"/>
  <c r="CO254" i="3"/>
  <c r="AX254" i="3"/>
  <c r="BS254" i="3"/>
  <c r="F262" i="3"/>
  <c r="AA262" i="3" s="1"/>
  <c r="D316" i="3" l="1"/>
  <c r="Y316" i="3" s="1"/>
  <c r="AU287" i="3"/>
  <c r="BP287" i="3"/>
  <c r="CL287" i="3"/>
  <c r="H254" i="3"/>
  <c r="AC254" i="3" s="1"/>
  <c r="BS255" i="3" s="1"/>
  <c r="AV263" i="3"/>
  <c r="BQ263" i="3"/>
  <c r="CM263" i="3"/>
  <c r="CN245" i="3"/>
  <c r="BR245" i="3"/>
  <c r="AW245" i="3"/>
  <c r="A245" i="3"/>
  <c r="BO317" i="3" l="1"/>
  <c r="AT317" i="3"/>
  <c r="CK317" i="3"/>
  <c r="E287" i="3"/>
  <c r="Z287" i="3" s="1"/>
  <c r="AX255" i="3"/>
  <c r="CO255" i="3"/>
  <c r="H255" i="3" s="1"/>
  <c r="F263" i="3"/>
  <c r="AA263" i="3" s="1"/>
  <c r="B245" i="3"/>
  <c r="C245" i="3"/>
  <c r="G245" i="3"/>
  <c r="AB245" i="3" s="1"/>
  <c r="CI245" i="3"/>
  <c r="D317" i="3" l="1"/>
  <c r="Y317" i="3" s="1"/>
  <c r="CK318" i="3"/>
  <c r="BO318" i="3"/>
  <c r="AT318" i="3"/>
  <c r="BP288" i="3"/>
  <c r="AU288" i="3"/>
  <c r="CL288" i="3"/>
  <c r="AC255" i="3"/>
  <c r="CO256" i="3" s="1"/>
  <c r="CN246" i="3"/>
  <c r="BR246" i="3"/>
  <c r="AW246" i="3"/>
  <c r="A246" i="3"/>
  <c r="BQ264" i="3"/>
  <c r="AV264" i="3"/>
  <c r="CM264" i="3"/>
  <c r="D318" i="3" l="1"/>
  <c r="Y318" i="3" s="1"/>
  <c r="BS256" i="3"/>
  <c r="AX256" i="3"/>
  <c r="E288" i="3"/>
  <c r="Z288" i="3" s="1"/>
  <c r="F264" i="3"/>
  <c r="AA264" i="3" s="1"/>
  <c r="H256" i="3"/>
  <c r="AC256" i="3" s="1"/>
  <c r="C246" i="3"/>
  <c r="B246" i="3"/>
  <c r="G246" i="3"/>
  <c r="AB246" i="3" s="1"/>
  <c r="CI246" i="3"/>
  <c r="AT319" i="3" l="1"/>
  <c r="BO319" i="3"/>
  <c r="CK319" i="3"/>
  <c r="CL289" i="3"/>
  <c r="BP289" i="3"/>
  <c r="AU289" i="3"/>
  <c r="BR247" i="3"/>
  <c r="CN247" i="3"/>
  <c r="AW247" i="3"/>
  <c r="A247" i="3"/>
  <c r="AX257" i="3"/>
  <c r="BS257" i="3"/>
  <c r="CO257" i="3"/>
  <c r="CM265" i="3"/>
  <c r="AV265" i="3"/>
  <c r="BQ265" i="3" s="1"/>
  <c r="D319" i="3" l="1"/>
  <c r="Y319" i="3" s="1"/>
  <c r="E289" i="3"/>
  <c r="Z289" i="3" s="1"/>
  <c r="H257" i="3"/>
  <c r="AC257" i="3" s="1"/>
  <c r="B247" i="3"/>
  <c r="C247" i="3"/>
  <c r="F265" i="3"/>
  <c r="AA265" i="3" s="1"/>
  <c r="G247" i="3"/>
  <c r="AB247" i="3" s="1"/>
  <c r="CI247" i="3"/>
  <c r="BO320" i="3" l="1"/>
  <c r="CK320" i="3"/>
  <c r="D320" i="3" s="1"/>
  <c r="AT320" i="3"/>
  <c r="BP290" i="3"/>
  <c r="AU290" i="3"/>
  <c r="CL290" i="3"/>
  <c r="AW248" i="3"/>
  <c r="BR248" i="3"/>
  <c r="CN248" i="3"/>
  <c r="A248" i="3"/>
  <c r="CM266" i="3"/>
  <c r="AV266" i="3"/>
  <c r="BQ266" i="3" s="1"/>
  <c r="CO258" i="3"/>
  <c r="BS258" i="3"/>
  <c r="AX258" i="3"/>
  <c r="Y320" i="3" l="1"/>
  <c r="CK321" i="3"/>
  <c r="BO321" i="3"/>
  <c r="AT321" i="3"/>
  <c r="E290" i="3"/>
  <c r="Z290" i="3" s="1"/>
  <c r="H258" i="3"/>
  <c r="AC258" i="3" s="1"/>
  <c r="F266" i="3"/>
  <c r="AA266" i="3" s="1"/>
  <c r="B248" i="3"/>
  <c r="C248" i="3"/>
  <c r="G248" i="3"/>
  <c r="AB248" i="3" s="1"/>
  <c r="CI248" i="3"/>
  <c r="D321" i="3" l="1"/>
  <c r="Y321" i="3" s="1"/>
  <c r="BP291" i="3"/>
  <c r="CL291" i="3"/>
  <c r="AU291" i="3"/>
  <c r="BS259" i="3"/>
  <c r="CO259" i="3"/>
  <c r="AX259" i="3"/>
  <c r="BR249" i="3"/>
  <c r="AW249" i="3"/>
  <c r="CN249" i="3"/>
  <c r="A249" i="3"/>
  <c r="AV267" i="3"/>
  <c r="BQ267" i="3" s="1"/>
  <c r="CM267" i="3"/>
  <c r="BO322" i="3" l="1"/>
  <c r="AT322" i="3"/>
  <c r="CK322" i="3"/>
  <c r="E291" i="3"/>
  <c r="Z291" i="3" s="1"/>
  <c r="B249" i="3"/>
  <c r="C249" i="3"/>
  <c r="G249" i="3"/>
  <c r="AB249" i="3" s="1"/>
  <c r="CI249" i="3"/>
  <c r="F267" i="3"/>
  <c r="AA267" i="3" s="1"/>
  <c r="H259" i="3"/>
  <c r="AC259" i="3" s="1"/>
  <c r="D322" i="3" l="1"/>
  <c r="Y322" i="3" s="1"/>
  <c r="BP292" i="3"/>
  <c r="AU292" i="3"/>
  <c r="CL292" i="3"/>
  <c r="BS260" i="3"/>
  <c r="CO260" i="3"/>
  <c r="AX260" i="3"/>
  <c r="AW250" i="3"/>
  <c r="CN250" i="3"/>
  <c r="BR250" i="3"/>
  <c r="A250" i="3"/>
  <c r="BQ268" i="3"/>
  <c r="AV268" i="3"/>
  <c r="CM268" i="3"/>
  <c r="AT323" i="3" l="1"/>
  <c r="CK323" i="3"/>
  <c r="BO323" i="3"/>
  <c r="E292" i="3"/>
  <c r="Z292" i="3" s="1"/>
  <c r="B250" i="3"/>
  <c r="C250" i="3"/>
  <c r="G250" i="3"/>
  <c r="AB250" i="3" s="1"/>
  <c r="CI250" i="3"/>
  <c r="F268" i="3"/>
  <c r="AA268" i="3" s="1"/>
  <c r="H260" i="3"/>
  <c r="AC260" i="3" s="1"/>
  <c r="D323" i="3" l="1"/>
  <c r="Y323" i="3" s="1"/>
  <c r="BP293" i="3"/>
  <c r="CL293" i="3"/>
  <c r="AU293" i="3"/>
  <c r="BR251" i="3"/>
  <c r="AW251" i="3"/>
  <c r="CN251" i="3"/>
  <c r="A251" i="3"/>
  <c r="BS261" i="3"/>
  <c r="AX261" i="3"/>
  <c r="CO261" i="3"/>
  <c r="BQ269" i="3"/>
  <c r="CM269" i="3"/>
  <c r="AV269" i="3"/>
  <c r="AT324" i="3" l="1"/>
  <c r="BO324" i="3"/>
  <c r="CK324" i="3"/>
  <c r="E293" i="3"/>
  <c r="Z293" i="3" s="1"/>
  <c r="B251" i="3"/>
  <c r="C251" i="3"/>
  <c r="F269" i="3"/>
  <c r="AA269" i="3" s="1"/>
  <c r="H261" i="3"/>
  <c r="AC261" i="3" s="1"/>
  <c r="G251" i="3"/>
  <c r="AB251" i="3" s="1"/>
  <c r="CI251" i="3"/>
  <c r="D324" i="3" l="1"/>
  <c r="Y324" i="3" s="1"/>
  <c r="AU294" i="3"/>
  <c r="CL294" i="3"/>
  <c r="BP294" i="3"/>
  <c r="BS262" i="3"/>
  <c r="AX262" i="3"/>
  <c r="CO262" i="3"/>
  <c r="AV270" i="3"/>
  <c r="BQ270" i="3" s="1"/>
  <c r="CM270" i="3"/>
  <c r="BR252" i="3"/>
  <c r="CN252" i="3"/>
  <c r="AW252" i="3"/>
  <c r="A252" i="3"/>
  <c r="AT325" i="3" l="1"/>
  <c r="CK325" i="3"/>
  <c r="BO325" i="3"/>
  <c r="E294" i="3"/>
  <c r="Z294" i="3" s="1"/>
  <c r="G252" i="3"/>
  <c r="AB252" i="3" s="1"/>
  <c r="CI252" i="3"/>
  <c r="F270" i="3"/>
  <c r="AA270" i="3" s="1"/>
  <c r="C252" i="3"/>
  <c r="B252" i="3"/>
  <c r="H262" i="3"/>
  <c r="AC262" i="3" s="1"/>
  <c r="D325" i="3" l="1"/>
  <c r="Y325" i="3" s="1"/>
  <c r="AU295" i="3"/>
  <c r="CL295" i="3"/>
  <c r="BP295" i="3"/>
  <c r="CO263" i="3"/>
  <c r="BS263" i="3"/>
  <c r="AX263" i="3"/>
  <c r="AV271" i="3"/>
  <c r="CM271" i="3"/>
  <c r="BQ271" i="3"/>
  <c r="CN253" i="3"/>
  <c r="BR253" i="3"/>
  <c r="AW253" i="3"/>
  <c r="A253" i="3"/>
  <c r="AT326" i="3" l="1"/>
  <c r="CK326" i="3"/>
  <c r="BO326" i="3"/>
  <c r="E295" i="3"/>
  <c r="Z295" i="3" s="1"/>
  <c r="CL296" i="3" s="1"/>
  <c r="B253" i="3"/>
  <c r="C253" i="3"/>
  <c r="H263" i="3"/>
  <c r="AC263" i="3" s="1"/>
  <c r="F271" i="3"/>
  <c r="AA271" i="3" s="1"/>
  <c r="G253" i="3"/>
  <c r="AB253" i="3" s="1"/>
  <c r="CI253" i="3"/>
  <c r="D326" i="3" l="1"/>
  <c r="Y326" i="3" s="1"/>
  <c r="BP296" i="3"/>
  <c r="E296" i="3" s="1"/>
  <c r="Z296" i="3" s="1"/>
  <c r="AU296" i="3"/>
  <c r="AW254" i="3"/>
  <c r="BR254" i="3"/>
  <c r="CN254" i="3"/>
  <c r="A254" i="3"/>
  <c r="AV272" i="3"/>
  <c r="CM272" i="3"/>
  <c r="BQ272" i="3"/>
  <c r="AX264" i="3"/>
  <c r="CO264" i="3"/>
  <c r="BS264" i="3"/>
  <c r="BO327" i="3" l="1"/>
  <c r="AT327" i="3"/>
  <c r="CK327" i="3"/>
  <c r="AU297" i="3"/>
  <c r="BP297" i="3"/>
  <c r="CL297" i="3"/>
  <c r="H264" i="3"/>
  <c r="AC264" i="3" s="1"/>
  <c r="C254" i="3"/>
  <c r="B254" i="3"/>
  <c r="F272" i="3"/>
  <c r="AA272" i="3" s="1"/>
  <c r="G254" i="3"/>
  <c r="AB254" i="3" s="1"/>
  <c r="CI254" i="3"/>
  <c r="D327" i="3" l="1"/>
  <c r="Y327" i="3" s="1"/>
  <c r="E297" i="3"/>
  <c r="Z297" i="3" s="1"/>
  <c r="AX265" i="3"/>
  <c r="CO265" i="3"/>
  <c r="BS265" i="3"/>
  <c r="AV273" i="3"/>
  <c r="BQ273" i="3" s="1"/>
  <c r="CM273" i="3"/>
  <c r="AW255" i="3"/>
  <c r="BR255" i="3"/>
  <c r="CN255" i="3"/>
  <c r="A255" i="3"/>
  <c r="BO328" i="3" l="1"/>
  <c r="CK328" i="3"/>
  <c r="AT328" i="3"/>
  <c r="AU298" i="3"/>
  <c r="BP298" i="3"/>
  <c r="CL298" i="3"/>
  <c r="H265" i="3"/>
  <c r="AC265" i="3" s="1"/>
  <c r="BS266" i="3" s="1"/>
  <c r="G255" i="3"/>
  <c r="AB255" i="3" s="1"/>
  <c r="CI255" i="3"/>
  <c r="B255" i="3"/>
  <c r="C255" i="3"/>
  <c r="F273" i="3"/>
  <c r="AA273" i="3" s="1"/>
  <c r="CO266" i="3" l="1"/>
  <c r="H266" i="3" s="1"/>
  <c r="D328" i="3"/>
  <c r="Y328" i="3" s="1"/>
  <c r="AX266" i="3"/>
  <c r="E298" i="3"/>
  <c r="Z298" i="3" s="1"/>
  <c r="AC266" i="3"/>
  <c r="CM274" i="3"/>
  <c r="AV274" i="3"/>
  <c r="BQ274" i="3" s="1"/>
  <c r="CN256" i="3"/>
  <c r="AW256" i="3"/>
  <c r="BR256" i="3"/>
  <c r="A256" i="3"/>
  <c r="AT329" i="3" l="1"/>
  <c r="CK329" i="3"/>
  <c r="BO329" i="3"/>
  <c r="BP299" i="3"/>
  <c r="CL299" i="3"/>
  <c r="AU299" i="3"/>
  <c r="G256" i="3"/>
  <c r="AB256" i="3" s="1"/>
  <c r="CI256" i="3"/>
  <c r="F274" i="3"/>
  <c r="AA274" i="3" s="1"/>
  <c r="B256" i="3"/>
  <c r="C256" i="3"/>
  <c r="BS267" i="3"/>
  <c r="CO267" i="3"/>
  <c r="AX267" i="3"/>
  <c r="D329" i="3" l="1"/>
  <c r="Y329" i="3" s="1"/>
  <c r="E299" i="3"/>
  <c r="Z299" i="3" s="1"/>
  <c r="H267" i="3"/>
  <c r="AC267" i="3" s="1"/>
  <c r="CM275" i="3"/>
  <c r="AV275" i="3"/>
  <c r="BQ275" i="3"/>
  <c r="CN257" i="3"/>
  <c r="BR257" i="3"/>
  <c r="AW257" i="3"/>
  <c r="A257" i="3"/>
  <c r="BO330" i="3" l="1"/>
  <c r="AT330" i="3"/>
  <c r="CK330" i="3"/>
  <c r="AU300" i="3"/>
  <c r="BP300" i="3"/>
  <c r="CL300" i="3"/>
  <c r="G257" i="3"/>
  <c r="AB257" i="3" s="1"/>
  <c r="CI257" i="3"/>
  <c r="F275" i="3"/>
  <c r="AA275" i="3" s="1"/>
  <c r="B257" i="3"/>
  <c r="C257" i="3"/>
  <c r="CO268" i="3"/>
  <c r="AX268" i="3"/>
  <c r="BS268" i="3"/>
  <c r="D330" i="3" l="1"/>
  <c r="Y330" i="3" s="1"/>
  <c r="E300" i="3"/>
  <c r="Z300" i="3" s="1"/>
  <c r="AV276" i="3"/>
  <c r="CM276" i="3"/>
  <c r="BQ276" i="3"/>
  <c r="H268" i="3"/>
  <c r="AC268" i="3" s="1"/>
  <c r="AW258" i="3"/>
  <c r="CN258" i="3"/>
  <c r="BR258" i="3"/>
  <c r="A258" i="3"/>
  <c r="CK331" i="3" l="1"/>
  <c r="AT331" i="3"/>
  <c r="BO331" i="3"/>
  <c r="BP301" i="3"/>
  <c r="AU301" i="3"/>
  <c r="CL301" i="3"/>
  <c r="G258" i="3"/>
  <c r="AB258" i="3" s="1"/>
  <c r="CI258" i="3"/>
  <c r="F276" i="3"/>
  <c r="AA276" i="3" s="1"/>
  <c r="BS269" i="3"/>
  <c r="AX269" i="3"/>
  <c r="CO269" i="3"/>
  <c r="C258" i="3"/>
  <c r="B258" i="3"/>
  <c r="D331" i="3" l="1"/>
  <c r="Y331" i="3" s="1"/>
  <c r="E301" i="3"/>
  <c r="Z301" i="3" s="1"/>
  <c r="H269" i="3"/>
  <c r="AC269" i="3" s="1"/>
  <c r="AV277" i="3"/>
  <c r="BQ277" i="3" s="1"/>
  <c r="CM277" i="3"/>
  <c r="BR259" i="3"/>
  <c r="CN259" i="3"/>
  <c r="AW259" i="3"/>
  <c r="A259" i="3"/>
  <c r="BO332" i="3" l="1"/>
  <c r="CK332" i="3"/>
  <c r="AT332" i="3"/>
  <c r="CL302" i="3"/>
  <c r="AU302" i="3"/>
  <c r="BP302" i="3"/>
  <c r="G259" i="3"/>
  <c r="AB259" i="3" s="1"/>
  <c r="CI259" i="3"/>
  <c r="F277" i="3"/>
  <c r="AA277" i="3" s="1"/>
  <c r="B259" i="3"/>
  <c r="C259" i="3"/>
  <c r="BS270" i="3"/>
  <c r="CO270" i="3"/>
  <c r="AX270" i="3"/>
  <c r="D332" i="3" l="1"/>
  <c r="Y332" i="3" s="1"/>
  <c r="E302" i="3"/>
  <c r="Z302" i="3" s="1"/>
  <c r="AU303" i="3" s="1"/>
  <c r="CL303" i="3"/>
  <c r="AV278" i="3"/>
  <c r="BQ278" i="3"/>
  <c r="CM278" i="3"/>
  <c r="H270" i="3"/>
  <c r="AC270" i="3" s="1"/>
  <c r="AW260" i="3"/>
  <c r="CN260" i="3"/>
  <c r="BR260" i="3"/>
  <c r="A260" i="3"/>
  <c r="AT333" i="3" l="1"/>
  <c r="BO333" i="3"/>
  <c r="CK333" i="3"/>
  <c r="BP303" i="3"/>
  <c r="E303" i="3"/>
  <c r="Z303" i="3" s="1"/>
  <c r="G260" i="3"/>
  <c r="AB260" i="3" s="1"/>
  <c r="CI260" i="3"/>
  <c r="F278" i="3"/>
  <c r="AA278" i="3" s="1"/>
  <c r="CO271" i="3"/>
  <c r="BS271" i="3"/>
  <c r="AX271" i="3"/>
  <c r="C260" i="3"/>
  <c r="B260" i="3"/>
  <c r="D333" i="3" l="1"/>
  <c r="Y333" i="3" s="1"/>
  <c r="CL304" i="3"/>
  <c r="AU304" i="3"/>
  <c r="BP304" i="3"/>
  <c r="H271" i="3"/>
  <c r="AC271" i="3" s="1"/>
  <c r="AV279" i="3"/>
  <c r="BQ279" i="3"/>
  <c r="CM279" i="3"/>
  <c r="BR261" i="3"/>
  <c r="AW261" i="3"/>
  <c r="CN261" i="3"/>
  <c r="A261" i="3"/>
  <c r="BO334" i="3" l="1"/>
  <c r="CK334" i="3"/>
  <c r="AT334" i="3"/>
  <c r="E304" i="3"/>
  <c r="Z304" i="3" s="1"/>
  <c r="AU305" i="3" s="1"/>
  <c r="CL305" i="3"/>
  <c r="F279" i="3"/>
  <c r="AA279" i="3" s="1"/>
  <c r="G261" i="3"/>
  <c r="AB261" i="3" s="1"/>
  <c r="CI261" i="3"/>
  <c r="B261" i="3"/>
  <c r="C261" i="3"/>
  <c r="BS272" i="3"/>
  <c r="AX272" i="3"/>
  <c r="CO272" i="3"/>
  <c r="BP305" i="3" l="1"/>
  <c r="D334" i="3"/>
  <c r="Y334" i="3" s="1"/>
  <c r="AT335" i="3" s="1"/>
  <c r="CK335" i="3"/>
  <c r="E305" i="3"/>
  <c r="Z305" i="3" s="1"/>
  <c r="H272" i="3"/>
  <c r="AC272" i="3" s="1"/>
  <c r="BR262" i="3"/>
  <c r="CN262" i="3"/>
  <c r="AW262" i="3"/>
  <c r="A262" i="3"/>
  <c r="BQ280" i="3"/>
  <c r="CM280" i="3"/>
  <c r="AV280" i="3"/>
  <c r="BO335" i="3" l="1"/>
  <c r="D335" i="3"/>
  <c r="Y335" i="3" s="1"/>
  <c r="BP306" i="3"/>
  <c r="CL306" i="3"/>
  <c r="AU306" i="3"/>
  <c r="B262" i="3"/>
  <c r="C262" i="3"/>
  <c r="G262" i="3"/>
  <c r="AB262" i="3" s="1"/>
  <c r="CI262" i="3"/>
  <c r="F280" i="3"/>
  <c r="AA280" i="3" s="1"/>
  <c r="AX273" i="3"/>
  <c r="BS273" i="3"/>
  <c r="CO273" i="3"/>
  <c r="CK336" i="3" l="1"/>
  <c r="BO336" i="3"/>
  <c r="AT336" i="3"/>
  <c r="E306" i="3"/>
  <c r="Z306" i="3" s="1"/>
  <c r="H273" i="3"/>
  <c r="AC273" i="3" s="1"/>
  <c r="BS274" i="3" s="1"/>
  <c r="AW263" i="3"/>
  <c r="CN263" i="3"/>
  <c r="BR263" i="3"/>
  <c r="A263" i="3"/>
  <c r="AV281" i="3"/>
  <c r="BQ281" i="3" s="1"/>
  <c r="CM281" i="3"/>
  <c r="CO274" i="3" l="1"/>
  <c r="H274" i="3" s="1"/>
  <c r="D336" i="3"/>
  <c r="Y336" i="3" s="1"/>
  <c r="CL307" i="3"/>
  <c r="AU307" i="3"/>
  <c r="BP307" i="3"/>
  <c r="AX274" i="3"/>
  <c r="F281" i="3"/>
  <c r="AA281" i="3" s="1"/>
  <c r="B263" i="3"/>
  <c r="C263" i="3"/>
  <c r="G263" i="3"/>
  <c r="AB263" i="3" s="1"/>
  <c r="CI263" i="3"/>
  <c r="CK337" i="3" l="1"/>
  <c r="AT337" i="3"/>
  <c r="BO337" i="3"/>
  <c r="E307" i="3"/>
  <c r="Z307" i="3" s="1"/>
  <c r="CL308" i="3" s="1"/>
  <c r="AC274" i="3"/>
  <c r="AX275" i="3" s="1"/>
  <c r="AW264" i="3"/>
  <c r="BR264" i="3"/>
  <c r="CN264" i="3"/>
  <c r="A264" i="3"/>
  <c r="BQ282" i="3"/>
  <c r="AV282" i="3"/>
  <c r="CM282" i="3"/>
  <c r="D337" i="3" l="1"/>
  <c r="Y337" i="3" s="1"/>
  <c r="AU308" i="3"/>
  <c r="BP308" i="3"/>
  <c r="E308" i="3" s="1"/>
  <c r="Z308" i="3" s="1"/>
  <c r="CO275" i="3"/>
  <c r="BS275" i="3"/>
  <c r="C264" i="3"/>
  <c r="B264" i="3"/>
  <c r="G264" i="3"/>
  <c r="AB264" i="3" s="1"/>
  <c r="CI264" i="3"/>
  <c r="F282" i="3"/>
  <c r="AA282" i="3" s="1"/>
  <c r="CK338" i="3" l="1"/>
  <c r="AT338" i="3"/>
  <c r="BO338" i="3"/>
  <c r="BP309" i="3"/>
  <c r="AU309" i="3"/>
  <c r="CL309" i="3"/>
  <c r="H275" i="3"/>
  <c r="AC275" i="3" s="1"/>
  <c r="AX276" i="3" s="1"/>
  <c r="AV283" i="3"/>
  <c r="BQ283" i="3"/>
  <c r="CM283" i="3"/>
  <c r="AW265" i="3"/>
  <c r="CN265" i="3"/>
  <c r="BR265" i="3"/>
  <c r="A265" i="3"/>
  <c r="D338" i="3" l="1"/>
  <c r="Y338" i="3" s="1"/>
  <c r="CO276" i="3"/>
  <c r="BS276" i="3"/>
  <c r="E309" i="3"/>
  <c r="Z309" i="3" s="1"/>
  <c r="G265" i="3"/>
  <c r="AB265" i="3" s="1"/>
  <c r="CI265" i="3"/>
  <c r="F283" i="3"/>
  <c r="AA283" i="3" s="1"/>
  <c r="B265" i="3"/>
  <c r="C265" i="3"/>
  <c r="CK339" i="3" l="1"/>
  <c r="AT339" i="3"/>
  <c r="BO339" i="3"/>
  <c r="H276" i="3"/>
  <c r="AC276" i="3" s="1"/>
  <c r="CL310" i="3"/>
  <c r="AU310" i="3"/>
  <c r="BP310" i="3"/>
  <c r="CN266" i="3"/>
  <c r="AW266" i="3"/>
  <c r="BR266" i="3"/>
  <c r="A266" i="3"/>
  <c r="CM284" i="3"/>
  <c r="AV284" i="3"/>
  <c r="BQ284" i="3" s="1"/>
  <c r="AX277" i="3"/>
  <c r="BS277" i="3"/>
  <c r="CO277" i="3"/>
  <c r="D339" i="3" l="1"/>
  <c r="Y339" i="3" s="1"/>
  <c r="E310" i="3"/>
  <c r="Z310" i="3" s="1"/>
  <c r="BP311" i="3" s="1"/>
  <c r="CL311" i="3"/>
  <c r="B266" i="3"/>
  <c r="C266" i="3"/>
  <c r="G266" i="3"/>
  <c r="AB266" i="3" s="1"/>
  <c r="CI266" i="3"/>
  <c r="H277" i="3"/>
  <c r="AC277" i="3" s="1"/>
  <c r="F284" i="3"/>
  <c r="AA284" i="3" s="1"/>
  <c r="AT340" i="3" l="1"/>
  <c r="CK340" i="3"/>
  <c r="BO340" i="3"/>
  <c r="AU311" i="3"/>
  <c r="E311" i="3"/>
  <c r="Z311" i="3" s="1"/>
  <c r="CM285" i="3"/>
  <c r="AV285" i="3"/>
  <c r="BQ285" i="3"/>
  <c r="AX278" i="3"/>
  <c r="BS278" i="3"/>
  <c r="CO278" i="3"/>
  <c r="AW267" i="3"/>
  <c r="BR267" i="3"/>
  <c r="CN267" i="3"/>
  <c r="A267" i="3"/>
  <c r="D340" i="3" l="1"/>
  <c r="Y340" i="3" s="1"/>
  <c r="BP312" i="3"/>
  <c r="AU312" i="3"/>
  <c r="CL312" i="3"/>
  <c r="C267" i="3"/>
  <c r="B267" i="3"/>
  <c r="F285" i="3"/>
  <c r="AA285" i="3" s="1"/>
  <c r="H278" i="3"/>
  <c r="AC278" i="3" s="1"/>
  <c r="G267" i="3"/>
  <c r="AB267" i="3" s="1"/>
  <c r="CI267" i="3"/>
  <c r="CK341" i="3" l="1"/>
  <c r="AT341" i="3"/>
  <c r="BO341" i="3"/>
  <c r="E312" i="3"/>
  <c r="Z312" i="3" s="1"/>
  <c r="AX279" i="3"/>
  <c r="CO279" i="3"/>
  <c r="BS279" i="3"/>
  <c r="CM286" i="3"/>
  <c r="AV286" i="3"/>
  <c r="BQ286" i="3"/>
  <c r="AW268" i="3"/>
  <c r="BR268" i="3"/>
  <c r="CN268" i="3"/>
  <c r="A268" i="3"/>
  <c r="D341" i="3" l="1"/>
  <c r="Y341" i="3" s="1"/>
  <c r="AU313" i="3"/>
  <c r="BP313" i="3"/>
  <c r="CL313" i="3"/>
  <c r="F286" i="3"/>
  <c r="AA286" i="3" s="1"/>
  <c r="B268" i="3"/>
  <c r="C268" i="3"/>
  <c r="H279" i="3"/>
  <c r="AC279" i="3" s="1"/>
  <c r="G268" i="3"/>
  <c r="AB268" i="3" s="1"/>
  <c r="CI268" i="3"/>
  <c r="CK342" i="3" l="1"/>
  <c r="BO342" i="3"/>
  <c r="AT342" i="3"/>
  <c r="E313" i="3"/>
  <c r="Z313" i="3" s="1"/>
  <c r="CO280" i="3"/>
  <c r="AX280" i="3"/>
  <c r="BS280" i="3"/>
  <c r="BR269" i="3"/>
  <c r="CN269" i="3"/>
  <c r="AW269" i="3"/>
  <c r="A269" i="3"/>
  <c r="BQ287" i="3"/>
  <c r="CM287" i="3"/>
  <c r="AV287" i="3"/>
  <c r="D342" i="3" l="1"/>
  <c r="Y342" i="3" s="1"/>
  <c r="BP314" i="3"/>
  <c r="CL314" i="3"/>
  <c r="AU314" i="3"/>
  <c r="H280" i="3"/>
  <c r="AC280" i="3" s="1"/>
  <c r="AX281" i="3" s="1"/>
  <c r="G269" i="3"/>
  <c r="AB269" i="3" s="1"/>
  <c r="CI269" i="3"/>
  <c r="F287" i="3"/>
  <c r="AA287" i="3" s="1"/>
  <c r="B269" i="3"/>
  <c r="C269" i="3"/>
  <c r="CK343" i="3" l="1"/>
  <c r="BO343" i="3"/>
  <c r="AT343" i="3"/>
  <c r="E314" i="3"/>
  <c r="Z314" i="3" s="1"/>
  <c r="BS281" i="3"/>
  <c r="CO281" i="3"/>
  <c r="CM288" i="3"/>
  <c r="AV288" i="3"/>
  <c r="BQ288" i="3" s="1"/>
  <c r="BR270" i="3"/>
  <c r="CN270" i="3"/>
  <c r="AW270" i="3"/>
  <c r="A270" i="3"/>
  <c r="D343" i="3" l="1"/>
  <c r="Y343" i="3" s="1"/>
  <c r="AU315" i="3"/>
  <c r="CL315" i="3"/>
  <c r="BP315" i="3"/>
  <c r="H281" i="3"/>
  <c r="AC281" i="3" s="1"/>
  <c r="AX282" i="3" s="1"/>
  <c r="B270" i="3"/>
  <c r="C270" i="3"/>
  <c r="G270" i="3"/>
  <c r="AB270" i="3" s="1"/>
  <c r="CI270" i="3"/>
  <c r="F288" i="3"/>
  <c r="AA288" i="3" s="1"/>
  <c r="CK344" i="3" l="1"/>
  <c r="BO344" i="3"/>
  <c r="AT344" i="3"/>
  <c r="E315" i="3"/>
  <c r="Z315" i="3" s="1"/>
  <c r="AU316" i="3" s="1"/>
  <c r="BS282" i="3"/>
  <c r="CL316" i="3"/>
  <c r="CO282" i="3"/>
  <c r="H282" i="3" s="1"/>
  <c r="AC282" i="3"/>
  <c r="AX283" i="3" s="1"/>
  <c r="AV289" i="3"/>
  <c r="CM289" i="3"/>
  <c r="BQ289" i="3"/>
  <c r="BR271" i="3"/>
  <c r="CN271" i="3"/>
  <c r="AW271" i="3"/>
  <c r="A271" i="3"/>
  <c r="D344" i="3" l="1"/>
  <c r="Y344" i="3" s="1"/>
  <c r="BP316" i="3"/>
  <c r="BS283" i="3"/>
  <c r="CO283" i="3"/>
  <c r="E316" i="3"/>
  <c r="Z316" i="3" s="1"/>
  <c r="G271" i="3"/>
  <c r="AB271" i="3" s="1"/>
  <c r="CI271" i="3"/>
  <c r="F289" i="3"/>
  <c r="AA289" i="3" s="1"/>
  <c r="B271" i="3"/>
  <c r="C271" i="3"/>
  <c r="BO345" i="3" l="1"/>
  <c r="AT345" i="3"/>
  <c r="CK345" i="3"/>
  <c r="H283" i="3"/>
  <c r="AC283" i="3" s="1"/>
  <c r="AX284" i="3" s="1"/>
  <c r="CL317" i="3"/>
  <c r="BP317" i="3"/>
  <c r="AU317" i="3"/>
  <c r="BS284" i="3"/>
  <c r="CM290" i="3"/>
  <c r="AV290" i="3"/>
  <c r="BQ290" i="3" s="1"/>
  <c r="BR272" i="3"/>
  <c r="AW272" i="3"/>
  <c r="CN272" i="3"/>
  <c r="A272" i="3"/>
  <c r="CO284" i="3" l="1"/>
  <c r="H284" i="3" s="1"/>
  <c r="AC284" i="3" s="1"/>
  <c r="D345" i="3"/>
  <c r="Y345" i="3" s="1"/>
  <c r="E317" i="3"/>
  <c r="Z317" i="3"/>
  <c r="F290" i="3"/>
  <c r="AA290" i="3" s="1"/>
  <c r="B272" i="3"/>
  <c r="C272" i="3"/>
  <c r="G272" i="3"/>
  <c r="AB272" i="3" s="1"/>
  <c r="CI272" i="3"/>
  <c r="BO346" i="3" l="1"/>
  <c r="CK346" i="3"/>
  <c r="AT346" i="3"/>
  <c r="CL318" i="3"/>
  <c r="AU318" i="3"/>
  <c r="BP318" i="3"/>
  <c r="CO285" i="3"/>
  <c r="AX285" i="3"/>
  <c r="BS285" i="3"/>
  <c r="BR273" i="3"/>
  <c r="AW273" i="3"/>
  <c r="CN273" i="3"/>
  <c r="A273" i="3"/>
  <c r="BQ291" i="3"/>
  <c r="AV291" i="3"/>
  <c r="CM291" i="3"/>
  <c r="D346" i="3" l="1"/>
  <c r="Y346" i="3" s="1"/>
  <c r="E318" i="3"/>
  <c r="Z318" i="3" s="1"/>
  <c r="BP319" i="3" s="1"/>
  <c r="AU319" i="3"/>
  <c r="CL319" i="3"/>
  <c r="H285" i="3"/>
  <c r="AC285" i="3" s="1"/>
  <c r="CO286" i="3" s="1"/>
  <c r="G273" i="3"/>
  <c r="AB273" i="3" s="1"/>
  <c r="CI273" i="3"/>
  <c r="C273" i="3"/>
  <c r="B273" i="3"/>
  <c r="F291" i="3"/>
  <c r="AA291" i="3" s="1"/>
  <c r="AT347" i="3" l="1"/>
  <c r="BO347" i="3"/>
  <c r="CK347" i="3"/>
  <c r="AX286" i="3"/>
  <c r="E319" i="3"/>
  <c r="Z319" i="3" s="1"/>
  <c r="BS286" i="3"/>
  <c r="H286" i="3" s="1"/>
  <c r="AC286" i="3" s="1"/>
  <c r="CM292" i="3"/>
  <c r="AV292" i="3"/>
  <c r="BQ292" i="3" s="1"/>
  <c r="AW274" i="3"/>
  <c r="BR274" i="3"/>
  <c r="CN274" i="3"/>
  <c r="A274" i="3"/>
  <c r="D347" i="3" l="1"/>
  <c r="Y347" i="3" s="1"/>
  <c r="BP320" i="3"/>
  <c r="CL320" i="3"/>
  <c r="AU320" i="3"/>
  <c r="BS287" i="3"/>
  <c r="AX287" i="3"/>
  <c r="CO287" i="3"/>
  <c r="C274" i="3"/>
  <c r="B274" i="3"/>
  <c r="F292" i="3"/>
  <c r="AA292" i="3" s="1"/>
  <c r="G274" i="3"/>
  <c r="AB274" i="3" s="1"/>
  <c r="CI274" i="3"/>
  <c r="AT348" i="3" l="1"/>
  <c r="CK348" i="3"/>
  <c r="BO348" i="3"/>
  <c r="E320" i="3"/>
  <c r="Z320" i="3" s="1"/>
  <c r="AV293" i="3"/>
  <c r="BQ293" i="3"/>
  <c r="CM293" i="3"/>
  <c r="BR275" i="3"/>
  <c r="AW275" i="3"/>
  <c r="CN275" i="3"/>
  <c r="A275" i="3"/>
  <c r="H287" i="3"/>
  <c r="AC287" i="3" s="1"/>
  <c r="D348" i="3" l="1"/>
  <c r="Y348" i="3" s="1"/>
  <c r="AU321" i="3"/>
  <c r="CL321" i="3"/>
  <c r="BP321" i="3"/>
  <c r="G275" i="3"/>
  <c r="AB275" i="3" s="1"/>
  <c r="CI275" i="3"/>
  <c r="F293" i="3"/>
  <c r="AA293" i="3" s="1"/>
  <c r="B275" i="3"/>
  <c r="C275" i="3"/>
  <c r="AX288" i="3"/>
  <c r="BS288" i="3"/>
  <c r="CO288" i="3"/>
  <c r="BO349" i="3" l="1"/>
  <c r="CK349" i="3"/>
  <c r="AT349" i="3"/>
  <c r="E321" i="3"/>
  <c r="Z321" i="3" s="1"/>
  <c r="AU322" i="3" s="1"/>
  <c r="CL322" i="3"/>
  <c r="H288" i="3"/>
  <c r="AC288" i="3" s="1"/>
  <c r="AX289" i="3" s="1"/>
  <c r="CM294" i="3"/>
  <c r="AV294" i="3"/>
  <c r="BQ294" i="3"/>
  <c r="AW276" i="3"/>
  <c r="CN276" i="3"/>
  <c r="BR276" i="3"/>
  <c r="A276" i="3"/>
  <c r="D349" i="3" l="1"/>
  <c r="Y349" i="3" s="1"/>
  <c r="BP322" i="3"/>
  <c r="BS289" i="3"/>
  <c r="CO289" i="3"/>
  <c r="E322" i="3"/>
  <c r="Z322" i="3" s="1"/>
  <c r="C276" i="3"/>
  <c r="B276" i="3"/>
  <c r="F294" i="3"/>
  <c r="AA294" i="3" s="1"/>
  <c r="G276" i="3"/>
  <c r="AB276" i="3" s="1"/>
  <c r="CI276" i="3"/>
  <c r="AT350" i="3" l="1"/>
  <c r="BO350" i="3"/>
  <c r="CK350" i="3"/>
  <c r="H289" i="3"/>
  <c r="AC289" i="3" s="1"/>
  <c r="BS290" i="3" s="1"/>
  <c r="AU323" i="3"/>
  <c r="CL323" i="3"/>
  <c r="BP323" i="3"/>
  <c r="AV295" i="3"/>
  <c r="BQ295" i="3" s="1"/>
  <c r="CM295" i="3"/>
  <c r="AW277" i="3"/>
  <c r="BR277" i="3"/>
  <c r="CN277" i="3"/>
  <c r="A277" i="3"/>
  <c r="CO290" i="3"/>
  <c r="D350" i="3" l="1"/>
  <c r="Y350" i="3" s="1"/>
  <c r="AX290" i="3"/>
  <c r="E323" i="3"/>
  <c r="Z323" i="3" s="1"/>
  <c r="AU324" i="3" s="1"/>
  <c r="H290" i="3"/>
  <c r="AC290" i="3" s="1"/>
  <c r="BS291" i="3" s="1"/>
  <c r="B277" i="3"/>
  <c r="C277" i="3"/>
  <c r="G277" i="3"/>
  <c r="AB277" i="3" s="1"/>
  <c r="CI277" i="3"/>
  <c r="F295" i="3"/>
  <c r="AA295" i="3" s="1"/>
  <c r="CL324" i="3" l="1"/>
  <c r="BP324" i="3"/>
  <c r="BO351" i="3"/>
  <c r="CK351" i="3"/>
  <c r="AT351" i="3"/>
  <c r="CO291" i="3"/>
  <c r="H291" i="3" s="1"/>
  <c r="AC291" i="3" s="1"/>
  <c r="E324" i="3"/>
  <c r="Z324" i="3"/>
  <c r="AX291" i="3"/>
  <c r="CM296" i="3"/>
  <c r="AV296" i="3"/>
  <c r="BQ296" i="3"/>
  <c r="CN278" i="3"/>
  <c r="AW278" i="3"/>
  <c r="BR278" i="3"/>
  <c r="A278" i="3"/>
  <c r="D351" i="3" l="1"/>
  <c r="Y351" i="3" s="1"/>
  <c r="BP325" i="3"/>
  <c r="AU325" i="3"/>
  <c r="CL325" i="3"/>
  <c r="G278" i="3"/>
  <c r="AB278" i="3" s="1"/>
  <c r="CI278" i="3"/>
  <c r="F296" i="3"/>
  <c r="AA296" i="3" s="1"/>
  <c r="B278" i="3"/>
  <c r="C278" i="3"/>
  <c r="AX292" i="3"/>
  <c r="CO292" i="3"/>
  <c r="BS292" i="3"/>
  <c r="BO352" i="3" l="1"/>
  <c r="CK352" i="3"/>
  <c r="AT352" i="3"/>
  <c r="E325" i="3"/>
  <c r="Z325" i="3" s="1"/>
  <c r="AV297" i="3"/>
  <c r="BQ297" i="3"/>
  <c r="CM297" i="3"/>
  <c r="H292" i="3"/>
  <c r="AC292" i="3" s="1"/>
  <c r="BR279" i="3"/>
  <c r="AW279" i="3"/>
  <c r="CN279" i="3"/>
  <c r="A279" i="3"/>
  <c r="D352" i="3" l="1"/>
  <c r="Y352" i="3" s="1"/>
  <c r="BP326" i="3"/>
  <c r="AU326" i="3"/>
  <c r="CL326" i="3"/>
  <c r="G279" i="3"/>
  <c r="AB279" i="3" s="1"/>
  <c r="CI279" i="3"/>
  <c r="CO293" i="3"/>
  <c r="BS293" i="3"/>
  <c r="AX293" i="3"/>
  <c r="F297" i="3"/>
  <c r="AA297" i="3" s="1"/>
  <c r="C279" i="3"/>
  <c r="B279" i="3"/>
  <c r="CK353" i="3" l="1"/>
  <c r="AT353" i="3"/>
  <c r="BO353" i="3"/>
  <c r="E326" i="3"/>
  <c r="Z326" i="3" s="1"/>
  <c r="H293" i="3"/>
  <c r="AC293" i="3" s="1"/>
  <c r="AV298" i="3"/>
  <c r="BQ298" i="3"/>
  <c r="CM298" i="3"/>
  <c r="CN280" i="3"/>
  <c r="BR280" i="3"/>
  <c r="AW280" i="3"/>
  <c r="A280" i="3"/>
  <c r="D353" i="3" l="1"/>
  <c r="Y353" i="3" s="1"/>
  <c r="BP327" i="3"/>
  <c r="AU327" i="3"/>
  <c r="CL327" i="3"/>
  <c r="G280" i="3"/>
  <c r="AB280" i="3" s="1"/>
  <c r="CI280" i="3"/>
  <c r="F298" i="3"/>
  <c r="AA298" i="3" s="1"/>
  <c r="C280" i="3"/>
  <c r="B280" i="3"/>
  <c r="BS294" i="3"/>
  <c r="CO294" i="3"/>
  <c r="AX294" i="3"/>
  <c r="AT354" i="3" l="1"/>
  <c r="CK354" i="3"/>
  <c r="BO354" i="3"/>
  <c r="E327" i="3"/>
  <c r="Z327" i="3" s="1"/>
  <c r="H294" i="3"/>
  <c r="AC294" i="3" s="1"/>
  <c r="AV299" i="3"/>
  <c r="BQ299" i="3"/>
  <c r="CM299" i="3"/>
  <c r="AW281" i="3"/>
  <c r="BR281" i="3"/>
  <c r="CN281" i="3"/>
  <c r="A281" i="3"/>
  <c r="D354" i="3" l="1"/>
  <c r="Y354" i="3" s="1"/>
  <c r="BP328" i="3"/>
  <c r="AU328" i="3"/>
  <c r="CL328" i="3"/>
  <c r="F299" i="3"/>
  <c r="AA299" i="3" s="1"/>
  <c r="G281" i="3"/>
  <c r="AB281" i="3" s="1"/>
  <c r="CI281" i="3"/>
  <c r="B281" i="3"/>
  <c r="C281" i="3"/>
  <c r="CO295" i="3"/>
  <c r="AX295" i="3"/>
  <c r="BS295" i="3"/>
  <c r="AT355" i="3" l="1"/>
  <c r="BO355" i="3"/>
  <c r="CK355" i="3"/>
  <c r="E328" i="3"/>
  <c r="Z328" i="3" s="1"/>
  <c r="CN282" i="3"/>
  <c r="AW282" i="3"/>
  <c r="BR282" i="3"/>
  <c r="A282" i="3"/>
  <c r="H295" i="3"/>
  <c r="AC295" i="3" s="1"/>
  <c r="CM300" i="3"/>
  <c r="AV300" i="3"/>
  <c r="BQ300" i="3" s="1"/>
  <c r="D355" i="3" l="1"/>
  <c r="Y355" i="3" s="1"/>
  <c r="AU329" i="3"/>
  <c r="CL329" i="3"/>
  <c r="BP329" i="3"/>
  <c r="B282" i="3"/>
  <c r="C282" i="3"/>
  <c r="CO296" i="3"/>
  <c r="AX296" i="3"/>
  <c r="BS296" i="3"/>
  <c r="G282" i="3"/>
  <c r="AB282" i="3" s="1"/>
  <c r="CI282" i="3"/>
  <c r="F300" i="3"/>
  <c r="AA300" i="3" s="1"/>
  <c r="AT356" i="3" l="1"/>
  <c r="CK356" i="3"/>
  <c r="BO356" i="3"/>
  <c r="E329" i="3"/>
  <c r="Z329" i="3" s="1"/>
  <c r="H296" i="3"/>
  <c r="AC296" i="3" s="1"/>
  <c r="BS297" i="3" s="1"/>
  <c r="CM301" i="3"/>
  <c r="AV301" i="3"/>
  <c r="BQ301" i="3"/>
  <c r="CN283" i="3"/>
  <c r="AW283" i="3"/>
  <c r="BR283" i="3"/>
  <c r="A283" i="3"/>
  <c r="CO297" i="3"/>
  <c r="D356" i="3" l="1"/>
  <c r="Y356" i="3" s="1"/>
  <c r="AT357" i="3"/>
  <c r="BO357" i="3"/>
  <c r="CK357" i="3"/>
  <c r="AX297" i="3"/>
  <c r="CL330" i="3"/>
  <c r="AU330" i="3"/>
  <c r="BP330" i="3"/>
  <c r="F301" i="3"/>
  <c r="AA301" i="3" s="1"/>
  <c r="C283" i="3"/>
  <c r="B283" i="3"/>
  <c r="G283" i="3"/>
  <c r="AB283" i="3" s="1"/>
  <c r="CI283" i="3"/>
  <c r="H297" i="3"/>
  <c r="AC297" i="3" s="1"/>
  <c r="D357" i="3" l="1"/>
  <c r="Y357" i="3" s="1"/>
  <c r="E330" i="3"/>
  <c r="Z330" i="3" s="1"/>
  <c r="AX298" i="3"/>
  <c r="CO298" i="3"/>
  <c r="BS298" i="3"/>
  <c r="AW284" i="3"/>
  <c r="CN284" i="3"/>
  <c r="BR284" i="3"/>
  <c r="A284" i="3"/>
  <c r="BQ302" i="3"/>
  <c r="AV302" i="3"/>
  <c r="CM302" i="3"/>
  <c r="BO358" i="3" l="1"/>
  <c r="CK358" i="3"/>
  <c r="AT358" i="3"/>
  <c r="BP331" i="3"/>
  <c r="AU331" i="3"/>
  <c r="CL331" i="3"/>
  <c r="G284" i="3"/>
  <c r="AB284" i="3" s="1"/>
  <c r="CI284" i="3"/>
  <c r="F302" i="3"/>
  <c r="AA302" i="3" s="1"/>
  <c r="H298" i="3"/>
  <c r="AC298" i="3" s="1"/>
  <c r="B284" i="3"/>
  <c r="C284" i="3"/>
  <c r="D358" i="3" l="1"/>
  <c r="Y358" i="3" s="1"/>
  <c r="E331" i="3"/>
  <c r="Z331" i="3" s="1"/>
  <c r="CM303" i="3"/>
  <c r="AV303" i="3"/>
  <c r="BQ303" i="3"/>
  <c r="D11" i="3"/>
  <c r="D12" i="3"/>
  <c r="BS299" i="3"/>
  <c r="CO299" i="3"/>
  <c r="AX299" i="3"/>
  <c r="AW285" i="3"/>
  <c r="CN285" i="3"/>
  <c r="BR285" i="3"/>
  <c r="A285" i="3"/>
  <c r="AT359" i="3" l="1"/>
  <c r="CK359" i="3"/>
  <c r="BO359" i="3"/>
  <c r="AU332" i="3"/>
  <c r="BP332" i="3"/>
  <c r="CL332" i="3"/>
  <c r="G285" i="3"/>
  <c r="AB285" i="3" s="1"/>
  <c r="CI285" i="3"/>
  <c r="H299" i="3"/>
  <c r="AC299" i="3" s="1"/>
  <c r="B285" i="3"/>
  <c r="C285" i="3"/>
  <c r="F303" i="3"/>
  <c r="AA303" i="3" s="1"/>
  <c r="D359" i="3" l="1"/>
  <c r="Y359" i="3" s="1"/>
  <c r="E332" i="3"/>
  <c r="Z332" i="3" s="1"/>
  <c r="BS300" i="3"/>
  <c r="AX300" i="3"/>
  <c r="CO300" i="3"/>
  <c r="CM304" i="3"/>
  <c r="AV304" i="3"/>
  <c r="BQ304" i="3"/>
  <c r="CN286" i="3"/>
  <c r="AW286" i="3"/>
  <c r="BR286" i="3"/>
  <c r="A286" i="3"/>
  <c r="CK360" i="3" l="1"/>
  <c r="BO360" i="3"/>
  <c r="AT360" i="3"/>
  <c r="CL333" i="3"/>
  <c r="AU333" i="3"/>
  <c r="BP333" i="3"/>
  <c r="F304" i="3"/>
  <c r="AA304" i="3" s="1"/>
  <c r="C286" i="3"/>
  <c r="B286" i="3"/>
  <c r="G286" i="3"/>
  <c r="AB286" i="3" s="1"/>
  <c r="CI286" i="3"/>
  <c r="H300" i="3"/>
  <c r="AC300" i="3" s="1"/>
  <c r="D360" i="3" l="1"/>
  <c r="Y360" i="3" s="1"/>
  <c r="E333" i="3"/>
  <c r="Z333" i="3" s="1"/>
  <c r="AW287" i="3"/>
  <c r="BR287" i="3"/>
  <c r="CN287" i="3"/>
  <c r="A287" i="3"/>
  <c r="CO301" i="3"/>
  <c r="BS301" i="3"/>
  <c r="AX301" i="3"/>
  <c r="AV305" i="3"/>
  <c r="BQ305" i="3" s="1"/>
  <c r="CM305" i="3"/>
  <c r="BO361" i="3" l="1"/>
  <c r="AT361" i="3"/>
  <c r="CK361" i="3"/>
  <c r="AU334" i="3"/>
  <c r="BP334" i="3"/>
  <c r="CL334" i="3"/>
  <c r="C287" i="3"/>
  <c r="B287" i="3"/>
  <c r="H301" i="3"/>
  <c r="AC301" i="3" s="1"/>
  <c r="F305" i="3"/>
  <c r="AA305" i="3" s="1"/>
  <c r="G287" i="3"/>
  <c r="AB287" i="3" s="1"/>
  <c r="CI287" i="3"/>
  <c r="D361" i="3" l="1"/>
  <c r="Y361" i="3" s="1"/>
  <c r="E334" i="3"/>
  <c r="Z334" i="3" s="1"/>
  <c r="BP335" i="3" s="1"/>
  <c r="CL335" i="3"/>
  <c r="AV306" i="3"/>
  <c r="BQ306" i="3" s="1"/>
  <c r="CM306" i="3"/>
  <c r="CO302" i="3"/>
  <c r="BS302" i="3"/>
  <c r="AX302" i="3"/>
  <c r="BR288" i="3"/>
  <c r="AW288" i="3"/>
  <c r="CN288" i="3"/>
  <c r="A288" i="3"/>
  <c r="AU335" i="3" l="1"/>
  <c r="AT362" i="3"/>
  <c r="CK362" i="3"/>
  <c r="BO362" i="3"/>
  <c r="E335" i="3"/>
  <c r="Z335" i="3" s="1"/>
  <c r="G288" i="3"/>
  <c r="AB288" i="3" s="1"/>
  <c r="CI288" i="3"/>
  <c r="H302" i="3"/>
  <c r="AC302" i="3" s="1"/>
  <c r="B288" i="3"/>
  <c r="C288" i="3"/>
  <c r="F306" i="3"/>
  <c r="AA306" i="3" s="1"/>
  <c r="D362" i="3" l="1"/>
  <c r="Y362" i="3" s="1"/>
  <c r="CL336" i="3"/>
  <c r="BP336" i="3"/>
  <c r="AU336" i="3"/>
  <c r="CM307" i="3"/>
  <c r="AV307" i="3"/>
  <c r="BQ307" i="3" s="1"/>
  <c r="AX303" i="3"/>
  <c r="BS303" i="3"/>
  <c r="CO303" i="3"/>
  <c r="AW289" i="3"/>
  <c r="BR289" i="3"/>
  <c r="CN289" i="3"/>
  <c r="A289" i="3"/>
  <c r="BO363" i="3" l="1"/>
  <c r="CK363" i="3"/>
  <c r="AT363" i="3"/>
  <c r="E336" i="3"/>
  <c r="Z336" i="3" s="1"/>
  <c r="H303" i="3"/>
  <c r="AC303" i="3" s="1"/>
  <c r="B289" i="3"/>
  <c r="C289" i="3"/>
  <c r="G289" i="3"/>
  <c r="AB289" i="3" s="1"/>
  <c r="CI289" i="3"/>
  <c r="F307" i="3"/>
  <c r="AA307" i="3" s="1"/>
  <c r="D363" i="3" l="1"/>
  <c r="Y363" i="3" s="1"/>
  <c r="AU337" i="3"/>
  <c r="BP337" i="3"/>
  <c r="CL337" i="3"/>
  <c r="AW290" i="3"/>
  <c r="BR290" i="3"/>
  <c r="CN290" i="3"/>
  <c r="A290" i="3"/>
  <c r="AV308" i="3"/>
  <c r="BQ308" i="3" s="1"/>
  <c r="CM308" i="3"/>
  <c r="BS304" i="3"/>
  <c r="AX304" i="3"/>
  <c r="CO304" i="3"/>
  <c r="AT364" i="3" l="1"/>
  <c r="CK364" i="3"/>
  <c r="BO364" i="3"/>
  <c r="E337" i="3"/>
  <c r="Z337" i="3" s="1"/>
  <c r="C290" i="3"/>
  <c r="B290" i="3"/>
  <c r="G290" i="3"/>
  <c r="AB290" i="3" s="1"/>
  <c r="CI290" i="3"/>
  <c r="F308" i="3"/>
  <c r="AA308" i="3" s="1"/>
  <c r="H304" i="3"/>
  <c r="AC304" i="3" s="1"/>
  <c r="D364" i="3" l="1"/>
  <c r="Y364" i="3" s="1"/>
  <c r="CL338" i="3"/>
  <c r="AU338" i="3"/>
  <c r="BP338" i="3"/>
  <c r="BR291" i="3"/>
  <c r="CN291" i="3"/>
  <c r="AW291" i="3"/>
  <c r="A291" i="3"/>
  <c r="AX305" i="3"/>
  <c r="BS305" i="3"/>
  <c r="CO305" i="3"/>
  <c r="BQ309" i="3"/>
  <c r="AV309" i="3"/>
  <c r="CM309" i="3"/>
  <c r="AT365" i="3" l="1"/>
  <c r="BO365" i="3"/>
  <c r="CK365" i="3"/>
  <c r="E338" i="3"/>
  <c r="Z338" i="3" s="1"/>
  <c r="BP339" i="3" s="1"/>
  <c r="CL339" i="3"/>
  <c r="AU339" i="3"/>
  <c r="C291" i="3"/>
  <c r="B291" i="3"/>
  <c r="H305" i="3"/>
  <c r="AC305" i="3" s="1"/>
  <c r="F309" i="3"/>
  <c r="AA309" i="3" s="1"/>
  <c r="G291" i="3"/>
  <c r="AB291" i="3" s="1"/>
  <c r="CI291" i="3"/>
  <c r="D365" i="3" l="1"/>
  <c r="Y365" i="3" s="1"/>
  <c r="E339" i="3"/>
  <c r="Z339" i="3" s="1"/>
  <c r="AW292" i="3"/>
  <c r="BR292" i="3"/>
  <c r="CN292" i="3"/>
  <c r="A292" i="3"/>
  <c r="CM310" i="3"/>
  <c r="AV310" i="3"/>
  <c r="BQ310" i="3" s="1"/>
  <c r="CO306" i="3"/>
  <c r="BS306" i="3"/>
  <c r="AX306" i="3"/>
  <c r="BO366" i="3" l="1"/>
  <c r="CK366" i="3"/>
  <c r="D366" i="3" s="1"/>
  <c r="AT366" i="3"/>
  <c r="BP340" i="3"/>
  <c r="CL340" i="3"/>
  <c r="AU340" i="3"/>
  <c r="B292" i="3"/>
  <c r="C292" i="3"/>
  <c r="F310" i="3"/>
  <c r="AA310" i="3" s="1"/>
  <c r="H306" i="3"/>
  <c r="AC306" i="3" s="1"/>
  <c r="G292" i="3"/>
  <c r="AB292" i="3" s="1"/>
  <c r="CI292" i="3"/>
  <c r="Y366" i="3" l="1"/>
  <c r="CK367" i="3"/>
  <c r="AT367" i="3"/>
  <c r="BO367" i="3"/>
  <c r="E340" i="3"/>
  <c r="Z340" i="3" s="1"/>
  <c r="CO307" i="3"/>
  <c r="AX307" i="3"/>
  <c r="BS307" i="3"/>
  <c r="AV311" i="3"/>
  <c r="BQ311" i="3" s="1"/>
  <c r="CM311" i="3"/>
  <c r="AW293" i="3"/>
  <c r="BR293" i="3"/>
  <c r="CN293" i="3"/>
  <c r="A293" i="3"/>
  <c r="D367" i="3" l="1"/>
  <c r="Y367" i="3" s="1"/>
  <c r="AU341" i="3"/>
  <c r="BP341" i="3"/>
  <c r="CL341" i="3"/>
  <c r="H307" i="3"/>
  <c r="AC307" i="3" s="1"/>
  <c r="BS308" i="3" s="1"/>
  <c r="F311" i="3"/>
  <c r="AA311" i="3" s="1"/>
  <c r="C293" i="3"/>
  <c r="B293" i="3"/>
  <c r="G293" i="3"/>
  <c r="AB293" i="3" s="1"/>
  <c r="CI293" i="3"/>
  <c r="AT368" i="3" l="1"/>
  <c r="BO368" i="3"/>
  <c r="CK368" i="3"/>
  <c r="E341" i="3"/>
  <c r="Z341" i="3" s="1"/>
  <c r="CO308" i="3"/>
  <c r="H308" i="3" s="1"/>
  <c r="AC308" i="3" s="1"/>
  <c r="AX308" i="3"/>
  <c r="BR294" i="3"/>
  <c r="CN294" i="3"/>
  <c r="AW294" i="3"/>
  <c r="A294" i="3"/>
  <c r="CM312" i="3"/>
  <c r="AV312" i="3"/>
  <c r="BQ312" i="3" s="1"/>
  <c r="D368" i="3" l="1"/>
  <c r="Y368" i="3" s="1"/>
  <c r="CL342" i="3"/>
  <c r="BP342" i="3"/>
  <c r="AU342" i="3"/>
  <c r="B294" i="3"/>
  <c r="C294" i="3"/>
  <c r="F312" i="3"/>
  <c r="AA312" i="3" s="1"/>
  <c r="CO309" i="3"/>
  <c r="BS309" i="3"/>
  <c r="AX309" i="3"/>
  <c r="G294" i="3"/>
  <c r="AB294" i="3" s="1"/>
  <c r="CI294" i="3"/>
  <c r="AT369" i="3" l="1"/>
  <c r="BO369" i="3"/>
  <c r="CK369" i="3"/>
  <c r="E342" i="3"/>
  <c r="Z342" i="3" s="1"/>
  <c r="AV313" i="3"/>
  <c r="BQ313" i="3" s="1"/>
  <c r="CM313" i="3"/>
  <c r="BR295" i="3"/>
  <c r="CN295" i="3"/>
  <c r="AW295" i="3"/>
  <c r="A295" i="3"/>
  <c r="H309" i="3"/>
  <c r="AC309" i="3" s="1"/>
  <c r="D369" i="3" l="1"/>
  <c r="Y369" i="3" s="1"/>
  <c r="BP343" i="3"/>
  <c r="AU343" i="3"/>
  <c r="CL343" i="3"/>
  <c r="G295" i="3"/>
  <c r="AB295" i="3" s="1"/>
  <c r="CI295" i="3"/>
  <c r="B295" i="3"/>
  <c r="C295" i="3"/>
  <c r="AX310" i="3"/>
  <c r="CO310" i="3"/>
  <c r="BS310" i="3"/>
  <c r="F313" i="3"/>
  <c r="AA313" i="3" s="1"/>
  <c r="AT370" i="3" l="1"/>
  <c r="BO370" i="3"/>
  <c r="CK370" i="3"/>
  <c r="E343" i="3"/>
  <c r="Z343" i="3" s="1"/>
  <c r="H310" i="3"/>
  <c r="AC310" i="3" s="1"/>
  <c r="AV314" i="3"/>
  <c r="BQ314" i="3" s="1"/>
  <c r="CM314" i="3"/>
  <c r="AW296" i="3"/>
  <c r="CN296" i="3"/>
  <c r="BR296" i="3"/>
  <c r="A296" i="3"/>
  <c r="D370" i="3" l="1"/>
  <c r="Y370" i="3" s="1"/>
  <c r="BP344" i="3"/>
  <c r="CL344" i="3"/>
  <c r="AU344" i="3"/>
  <c r="F314" i="3"/>
  <c r="AA314" i="3" s="1"/>
  <c r="G296" i="3"/>
  <c r="AB296" i="3" s="1"/>
  <c r="CI296" i="3"/>
  <c r="B296" i="3"/>
  <c r="C296" i="3"/>
  <c r="BS311" i="3"/>
  <c r="CO311" i="3"/>
  <c r="AX311" i="3"/>
  <c r="BO371" i="3" l="1"/>
  <c r="AT371" i="3"/>
  <c r="CK371" i="3"/>
  <c r="E344" i="3"/>
  <c r="Z344" i="3" s="1"/>
  <c r="H311" i="3"/>
  <c r="AC311" i="3" s="1"/>
  <c r="AW297" i="3"/>
  <c r="CN297" i="3"/>
  <c r="BR297" i="3"/>
  <c r="A297" i="3"/>
  <c r="AV315" i="3"/>
  <c r="BQ315" i="3" s="1"/>
  <c r="CM315" i="3"/>
  <c r="D371" i="3" l="1"/>
  <c r="Y371" i="3" s="1"/>
  <c r="AU345" i="3"/>
  <c r="BP345" i="3"/>
  <c r="CL345" i="3"/>
  <c r="C297" i="3"/>
  <c r="B297" i="3"/>
  <c r="F315" i="3"/>
  <c r="AA315" i="3" s="1"/>
  <c r="G297" i="3"/>
  <c r="AB297" i="3" s="1"/>
  <c r="CI297" i="3"/>
  <c r="AX312" i="3"/>
  <c r="BS312" i="3"/>
  <c r="CO312" i="3"/>
  <c r="AT372" i="3" l="1"/>
  <c r="CK372" i="3"/>
  <c r="BO372" i="3"/>
  <c r="E345" i="3"/>
  <c r="Z345" i="3" s="1"/>
  <c r="H312" i="3"/>
  <c r="AC312" i="3" s="1"/>
  <c r="BS313" i="3" s="1"/>
  <c r="AW298" i="3"/>
  <c r="BR298" i="3"/>
  <c r="CN298" i="3"/>
  <c r="A298" i="3"/>
  <c r="CM316" i="3"/>
  <c r="AV316" i="3"/>
  <c r="BQ316" i="3" s="1"/>
  <c r="D372" i="3" l="1"/>
  <c r="Y372" i="3" s="1"/>
  <c r="CO313" i="3"/>
  <c r="H313" i="3" s="1"/>
  <c r="AC313" i="3" s="1"/>
  <c r="AX313" i="3"/>
  <c r="BP346" i="3"/>
  <c r="CL346" i="3"/>
  <c r="AU346" i="3"/>
  <c r="B298" i="3"/>
  <c r="C298" i="3"/>
  <c r="F316" i="3"/>
  <c r="AA316" i="3" s="1"/>
  <c r="G298" i="3"/>
  <c r="AB298" i="3" s="1"/>
  <c r="CI298" i="3"/>
  <c r="AT373" i="3" l="1"/>
  <c r="CK373" i="3"/>
  <c r="BO373" i="3"/>
  <c r="E346" i="3"/>
  <c r="Z346" i="3" s="1"/>
  <c r="AV317" i="3"/>
  <c r="CM317" i="3"/>
  <c r="BQ317" i="3"/>
  <c r="BS314" i="3"/>
  <c r="CO314" i="3"/>
  <c r="AX314" i="3"/>
  <c r="BR299" i="3"/>
  <c r="CN299" i="3"/>
  <c r="AW299" i="3"/>
  <c r="A299" i="3"/>
  <c r="D373" i="3" l="1"/>
  <c r="Y373" i="3" s="1"/>
  <c r="BP347" i="3"/>
  <c r="AU347" i="3"/>
  <c r="CL347" i="3"/>
  <c r="C299" i="3"/>
  <c r="B299" i="3"/>
  <c r="F317" i="3"/>
  <c r="AA317" i="3" s="1"/>
  <c r="H314" i="3"/>
  <c r="AC314" i="3" s="1"/>
  <c r="G299" i="3"/>
  <c r="AB299" i="3" s="1"/>
  <c r="CI299" i="3"/>
  <c r="CK374" i="3" l="1"/>
  <c r="AT374" i="3"/>
  <c r="BO374" i="3"/>
  <c r="E347" i="3"/>
  <c r="Z347" i="3" s="1"/>
  <c r="AU348" i="3" s="1"/>
  <c r="CL348" i="3"/>
  <c r="BP348" i="3"/>
  <c r="CO315" i="3"/>
  <c r="BS315" i="3"/>
  <c r="AX315" i="3"/>
  <c r="CM318" i="3"/>
  <c r="AV318" i="3"/>
  <c r="BQ318" i="3" s="1"/>
  <c r="BR300" i="3"/>
  <c r="CN300" i="3"/>
  <c r="AW300" i="3"/>
  <c r="A300" i="3"/>
  <c r="D374" i="3" l="1"/>
  <c r="Y374" i="3" s="1"/>
  <c r="E348" i="3"/>
  <c r="Z348" i="3" s="1"/>
  <c r="F318" i="3"/>
  <c r="AA318" i="3" s="1"/>
  <c r="G300" i="3"/>
  <c r="AB300" i="3" s="1"/>
  <c r="CI300" i="3"/>
  <c r="B300" i="3"/>
  <c r="C300" i="3"/>
  <c r="H315" i="3"/>
  <c r="AC315" i="3" s="1"/>
  <c r="BO375" i="3" l="1"/>
  <c r="CK375" i="3"/>
  <c r="AT375" i="3"/>
  <c r="BP349" i="3"/>
  <c r="AU349" i="3"/>
  <c r="CL349" i="3"/>
  <c r="AX316" i="3"/>
  <c r="BS316" i="3"/>
  <c r="CO316" i="3"/>
  <c r="BR301" i="3"/>
  <c r="CN301" i="3"/>
  <c r="AW301" i="3"/>
  <c r="A301" i="3"/>
  <c r="AV319" i="3"/>
  <c r="BQ319" i="3" s="1"/>
  <c r="CM319" i="3"/>
  <c r="D375" i="3" l="1"/>
  <c r="Y375" i="3" s="1"/>
  <c r="E349" i="3"/>
  <c r="Z349" i="3" s="1"/>
  <c r="G301" i="3"/>
  <c r="AB301" i="3" s="1"/>
  <c r="CI301" i="3"/>
  <c r="B301" i="3"/>
  <c r="C301" i="3"/>
  <c r="H316" i="3"/>
  <c r="AC316" i="3" s="1"/>
  <c r="F319" i="3"/>
  <c r="AA319" i="3" s="1"/>
  <c r="AT376" i="3" l="1"/>
  <c r="BO376" i="3"/>
  <c r="CK376" i="3"/>
  <c r="CL350" i="3"/>
  <c r="BP350" i="3"/>
  <c r="AU350" i="3"/>
  <c r="CM320" i="3"/>
  <c r="AV320" i="3"/>
  <c r="BQ320" i="3" s="1"/>
  <c r="AX317" i="3"/>
  <c r="BS317" i="3"/>
  <c r="CO317" i="3"/>
  <c r="CN302" i="3"/>
  <c r="BR302" i="3"/>
  <c r="AW302" i="3"/>
  <c r="A302" i="3"/>
  <c r="D376" i="3" l="1"/>
  <c r="Y376" i="3" s="1"/>
  <c r="E350" i="3"/>
  <c r="Z350" i="3" s="1"/>
  <c r="H317" i="3"/>
  <c r="AC317" i="3" s="1"/>
  <c r="B302" i="3"/>
  <c r="C302" i="3"/>
  <c r="G302" i="3"/>
  <c r="AB302" i="3" s="1"/>
  <c r="CI302" i="3"/>
  <c r="F320" i="3"/>
  <c r="AA320" i="3" s="1"/>
  <c r="AT377" i="3" l="1"/>
  <c r="CK377" i="3"/>
  <c r="BO377" i="3"/>
  <c r="BP351" i="3"/>
  <c r="CL351" i="3"/>
  <c r="AU351" i="3"/>
  <c r="AV321" i="3"/>
  <c r="CM321" i="3"/>
  <c r="BQ321" i="3"/>
  <c r="AW303" i="3"/>
  <c r="CN303" i="3"/>
  <c r="BR303" i="3"/>
  <c r="A303" i="3"/>
  <c r="AX318" i="3"/>
  <c r="BS318" i="3"/>
  <c r="CO318" i="3"/>
  <c r="D377" i="3" l="1"/>
  <c r="Y377" i="3" s="1"/>
  <c r="E351" i="3"/>
  <c r="Z351" i="3" s="1"/>
  <c r="G303" i="3"/>
  <c r="AB303" i="3" s="1"/>
  <c r="CI303" i="3"/>
  <c r="B303" i="3"/>
  <c r="C303" i="3"/>
  <c r="F321" i="3"/>
  <c r="AA321" i="3" s="1"/>
  <c r="H318" i="3"/>
  <c r="AC318" i="3" s="1"/>
  <c r="AT378" i="3" l="1"/>
  <c r="CK378" i="3"/>
  <c r="BO378" i="3"/>
  <c r="BP352" i="3"/>
  <c r="AU352" i="3"/>
  <c r="CL352" i="3"/>
  <c r="AV322" i="3"/>
  <c r="CM322" i="3"/>
  <c r="BQ322" i="3"/>
  <c r="AX319" i="3"/>
  <c r="BS319" i="3"/>
  <c r="CO319" i="3"/>
  <c r="BR304" i="3"/>
  <c r="AW304" i="3"/>
  <c r="CN304" i="3"/>
  <c r="A304" i="3"/>
  <c r="D378" i="3" l="1"/>
  <c r="Y378" i="3" s="1"/>
  <c r="E352" i="3"/>
  <c r="Z352" i="3" s="1"/>
  <c r="G304" i="3"/>
  <c r="AB304" i="3" s="1"/>
  <c r="CI304" i="3"/>
  <c r="B304" i="3"/>
  <c r="C304" i="3"/>
  <c r="F322" i="3"/>
  <c r="AA322" i="3" s="1"/>
  <c r="H319" i="3"/>
  <c r="AC319" i="3" s="1"/>
  <c r="AT379" i="3" l="1"/>
  <c r="BO379" i="3"/>
  <c r="CK379" i="3"/>
  <c r="AU353" i="3"/>
  <c r="BP353" i="3"/>
  <c r="CL353" i="3"/>
  <c r="CM323" i="3"/>
  <c r="AV323" i="3"/>
  <c r="BQ323" i="3" s="1"/>
  <c r="AX320" i="3"/>
  <c r="BS320" i="3"/>
  <c r="CO320" i="3"/>
  <c r="BR305" i="3"/>
  <c r="CN305" i="3"/>
  <c r="AW305" i="3"/>
  <c r="A305" i="3"/>
  <c r="E11" i="3"/>
  <c r="E12" i="3"/>
  <c r="D379" i="3" l="1"/>
  <c r="Y379" i="3" s="1"/>
  <c r="E353" i="3"/>
  <c r="Z353" i="3" s="1"/>
  <c r="G305" i="3"/>
  <c r="AB305" i="3" s="1"/>
  <c r="CI305" i="3"/>
  <c r="H320" i="3"/>
  <c r="AC320" i="3" s="1"/>
  <c r="C305" i="3"/>
  <c r="B305" i="3"/>
  <c r="F323" i="3"/>
  <c r="AA323" i="3" s="1"/>
  <c r="CK380" i="3" l="1"/>
  <c r="BO380" i="3"/>
  <c r="AT380" i="3"/>
  <c r="CL354" i="3"/>
  <c r="BP354" i="3"/>
  <c r="AU354" i="3"/>
  <c r="CO321" i="3"/>
  <c r="AX321" i="3"/>
  <c r="BS321" i="3"/>
  <c r="AV324" i="3"/>
  <c r="BQ324" i="3" s="1"/>
  <c r="CM324" i="3"/>
  <c r="BR306" i="3"/>
  <c r="CN306" i="3"/>
  <c r="AW306" i="3"/>
  <c r="A306" i="3"/>
  <c r="D380" i="3" l="1"/>
  <c r="E354" i="3"/>
  <c r="Z354" i="3" s="1"/>
  <c r="H321" i="3"/>
  <c r="AC321" i="3" s="1"/>
  <c r="AX322" i="3" s="1"/>
  <c r="G306" i="3"/>
  <c r="AB306" i="3" s="1"/>
  <c r="CI306" i="3"/>
  <c r="F324" i="3"/>
  <c r="AA324" i="3" s="1"/>
  <c r="CO322" i="3"/>
  <c r="BS322" i="3"/>
  <c r="C306" i="3"/>
  <c r="B306" i="3"/>
  <c r="D13" i="3" l="1"/>
  <c r="D14" i="3"/>
  <c r="Y380" i="3"/>
  <c r="CK381" i="3" s="1"/>
  <c r="BP355" i="3"/>
  <c r="AU355" i="3"/>
  <c r="CL355" i="3"/>
  <c r="H322" i="3"/>
  <c r="AC322" i="3" s="1"/>
  <c r="AV325" i="3"/>
  <c r="BQ325" i="3" s="1"/>
  <c r="CM325" i="3"/>
  <c r="CN307" i="3"/>
  <c r="BR307" i="3"/>
  <c r="AW307" i="3"/>
  <c r="A307" i="3"/>
  <c r="E355" i="3" l="1"/>
  <c r="Z355" i="3" s="1"/>
  <c r="G307" i="3"/>
  <c r="AB307" i="3" s="1"/>
  <c r="CI307" i="3"/>
  <c r="F325" i="3"/>
  <c r="AA325" i="3" s="1"/>
  <c r="B307" i="3"/>
  <c r="C307" i="3"/>
  <c r="AX323" i="3"/>
  <c r="CO323" i="3"/>
  <c r="BS323" i="3"/>
  <c r="AU356" i="3" l="1"/>
  <c r="BP356" i="3"/>
  <c r="CL356" i="3"/>
  <c r="CM326" i="3"/>
  <c r="AV326" i="3"/>
  <c r="BQ326" i="3" s="1"/>
  <c r="H323" i="3"/>
  <c r="AC323" i="3" s="1"/>
  <c r="AW308" i="3"/>
  <c r="CN308" i="3"/>
  <c r="BR308" i="3"/>
  <c r="A308" i="3"/>
  <c r="E356" i="3" l="1"/>
  <c r="Z356" i="3" s="1"/>
  <c r="CO324" i="3"/>
  <c r="AX324" i="3"/>
  <c r="BS324" i="3"/>
  <c r="G308" i="3"/>
  <c r="AB308" i="3" s="1"/>
  <c r="CI308" i="3"/>
  <c r="B308" i="3"/>
  <c r="C308" i="3"/>
  <c r="F326" i="3"/>
  <c r="AA326" i="3" s="1"/>
  <c r="CL357" i="3" l="1"/>
  <c r="BP357" i="3"/>
  <c r="AU357" i="3"/>
  <c r="H324" i="3"/>
  <c r="AC324" i="3" s="1"/>
  <c r="BS325" i="3" s="1"/>
  <c r="AW309" i="3"/>
  <c r="CN309" i="3"/>
  <c r="BR309" i="3"/>
  <c r="A309" i="3"/>
  <c r="CM327" i="3"/>
  <c r="AV327" i="3"/>
  <c r="BQ327" i="3" s="1"/>
  <c r="CO325" i="3" l="1"/>
  <c r="AX325" i="3"/>
  <c r="E357" i="3"/>
  <c r="Z357" i="3" s="1"/>
  <c r="G309" i="3"/>
  <c r="AB309" i="3" s="1"/>
  <c r="CI309" i="3"/>
  <c r="F327" i="3"/>
  <c r="AA327" i="3" s="1"/>
  <c r="B309" i="3"/>
  <c r="C309" i="3"/>
  <c r="H325" i="3"/>
  <c r="AC325" i="3" s="1"/>
  <c r="CL358" i="3" l="1"/>
  <c r="AU358" i="3"/>
  <c r="BP358" i="3"/>
  <c r="CM328" i="3"/>
  <c r="AV328" i="3"/>
  <c r="BQ328" i="3"/>
  <c r="BS326" i="3"/>
  <c r="CO326" i="3"/>
  <c r="AX326" i="3"/>
  <c r="AW310" i="3"/>
  <c r="BR310" i="3"/>
  <c r="CN310" i="3"/>
  <c r="A310" i="3"/>
  <c r="E358" i="3" l="1"/>
  <c r="Z358" i="3"/>
  <c r="F328" i="3"/>
  <c r="AA328" i="3" s="1"/>
  <c r="C310" i="3"/>
  <c r="B310" i="3"/>
  <c r="G310" i="3"/>
  <c r="AB310" i="3" s="1"/>
  <c r="CI310" i="3"/>
  <c r="H326" i="3"/>
  <c r="AC326" i="3" s="1"/>
  <c r="BP359" i="3" l="1"/>
  <c r="AU359" i="3"/>
  <c r="CL359" i="3"/>
  <c r="CO327" i="3"/>
  <c r="AX327" i="3"/>
  <c r="BS327" i="3"/>
  <c r="CN311" i="3"/>
  <c r="BR311" i="3"/>
  <c r="AW311" i="3"/>
  <c r="A311" i="3"/>
  <c r="BQ329" i="3"/>
  <c r="AV329" i="3"/>
  <c r="CM329" i="3"/>
  <c r="E359" i="3" l="1"/>
  <c r="Z359" i="3" s="1"/>
  <c r="H327" i="3"/>
  <c r="AC327" i="3"/>
  <c r="AX328" i="3" s="1"/>
  <c r="G311" i="3"/>
  <c r="AB311" i="3" s="1"/>
  <c r="CI311" i="3"/>
  <c r="CO328" i="3"/>
  <c r="C311" i="3"/>
  <c r="B311" i="3"/>
  <c r="F329" i="3"/>
  <c r="AA329" i="3" s="1"/>
  <c r="BS328" i="3" l="1"/>
  <c r="CL360" i="3"/>
  <c r="AU360" i="3"/>
  <c r="BP360" i="3"/>
  <c r="AV330" i="3"/>
  <c r="BQ330" i="3" s="1"/>
  <c r="CM330" i="3"/>
  <c r="H328" i="3"/>
  <c r="AC328" i="3" s="1"/>
  <c r="BR312" i="3"/>
  <c r="AW312" i="3"/>
  <c r="CN312" i="3"/>
  <c r="A312" i="3"/>
  <c r="E360" i="3" l="1"/>
  <c r="Z360" i="3" s="1"/>
  <c r="BP361" i="3" s="1"/>
  <c r="G312" i="3"/>
  <c r="AB312" i="3" s="1"/>
  <c r="CI312" i="3"/>
  <c r="CO329" i="3"/>
  <c r="BS329" i="3"/>
  <c r="AX329" i="3"/>
  <c r="B312" i="3"/>
  <c r="C312" i="3"/>
  <c r="F330" i="3"/>
  <c r="AA330" i="3" s="1"/>
  <c r="AU361" i="3" l="1"/>
  <c r="CL361" i="3"/>
  <c r="E361" i="3" s="1"/>
  <c r="Z361" i="3" s="1"/>
  <c r="CM331" i="3"/>
  <c r="AV331" i="3"/>
  <c r="BQ331" i="3" s="1"/>
  <c r="H329" i="3"/>
  <c r="AC329" i="3" s="1"/>
  <c r="CN313" i="3"/>
  <c r="BR313" i="3"/>
  <c r="AW313" i="3"/>
  <c r="A313" i="3"/>
  <c r="AU362" i="3" l="1"/>
  <c r="CL362" i="3"/>
  <c r="BP362" i="3"/>
  <c r="G313" i="3"/>
  <c r="AB313" i="3" s="1"/>
  <c r="CI313" i="3"/>
  <c r="CO330" i="3"/>
  <c r="BS330" i="3"/>
  <c r="AX330" i="3"/>
  <c r="C313" i="3"/>
  <c r="B313" i="3"/>
  <c r="F331" i="3"/>
  <c r="AA331" i="3" s="1"/>
  <c r="E362" i="3" l="1"/>
  <c r="Z362" i="3" s="1"/>
  <c r="AU363" i="3" s="1"/>
  <c r="CL363" i="3"/>
  <c r="BP363" i="3"/>
  <c r="H330" i="3"/>
  <c r="AC330" i="3" s="1"/>
  <c r="CM332" i="3"/>
  <c r="AV332" i="3"/>
  <c r="BQ332" i="3" s="1"/>
  <c r="BR314" i="3"/>
  <c r="CN314" i="3"/>
  <c r="AW314" i="3"/>
  <c r="A314" i="3"/>
  <c r="E363" i="3" l="1"/>
  <c r="Z363" i="3" s="1"/>
  <c r="BP364" i="3" s="1"/>
  <c r="CL364" i="3"/>
  <c r="G314" i="3"/>
  <c r="AB314" i="3" s="1"/>
  <c r="CI314" i="3"/>
  <c r="F332" i="3"/>
  <c r="AA332" i="3" s="1"/>
  <c r="B314" i="3"/>
  <c r="C314" i="3"/>
  <c r="BS331" i="3"/>
  <c r="CO331" i="3"/>
  <c r="AX331" i="3"/>
  <c r="AU364" i="3" l="1"/>
  <c r="E364" i="3"/>
  <c r="Z364" i="3" s="1"/>
  <c r="CM333" i="3"/>
  <c r="AV333" i="3"/>
  <c r="BQ333" i="3" s="1"/>
  <c r="H331" i="3"/>
  <c r="AC331" i="3" s="1"/>
  <c r="CN315" i="3"/>
  <c r="BR315" i="3"/>
  <c r="AW315" i="3"/>
  <c r="A315" i="3"/>
  <c r="CL365" i="3" l="1"/>
  <c r="AU365" i="3"/>
  <c r="BP365" i="3"/>
  <c r="CO332" i="3"/>
  <c r="BS332" i="3"/>
  <c r="AX332" i="3"/>
  <c r="G315" i="3"/>
  <c r="AB315" i="3" s="1"/>
  <c r="CI315" i="3"/>
  <c r="F333" i="3"/>
  <c r="AA333" i="3" s="1"/>
  <c r="B315" i="3"/>
  <c r="C315" i="3"/>
  <c r="E365" i="3" l="1"/>
  <c r="Z365" i="3" s="1"/>
  <c r="AU366" i="3" s="1"/>
  <c r="CN316" i="3"/>
  <c r="AW316" i="3"/>
  <c r="BR316" i="3"/>
  <c r="A316" i="3"/>
  <c r="CM334" i="3"/>
  <c r="AV334" i="3"/>
  <c r="BQ334" i="3" s="1"/>
  <c r="H332" i="3"/>
  <c r="AC332" i="3" s="1"/>
  <c r="CL366" i="3" l="1"/>
  <c r="BP366" i="3"/>
  <c r="G316" i="3"/>
  <c r="AB316" i="3" s="1"/>
  <c r="CI316" i="3"/>
  <c r="C316" i="3"/>
  <c r="B316" i="3"/>
  <c r="F334" i="3"/>
  <c r="AA334" i="3" s="1"/>
  <c r="CO333" i="3"/>
  <c r="AX333" i="3"/>
  <c r="BS333" i="3"/>
  <c r="E366" i="3" l="1"/>
  <c r="Z366" i="3" s="1"/>
  <c r="AU367" i="3" s="1"/>
  <c r="CL367" i="3"/>
  <c r="AV335" i="3"/>
  <c r="BQ335" i="3" s="1"/>
  <c r="CM335" i="3"/>
  <c r="H333" i="3"/>
  <c r="AC333" i="3" s="1"/>
  <c r="BR317" i="3"/>
  <c r="AW317" i="3"/>
  <c r="CN317" i="3"/>
  <c r="A317" i="3"/>
  <c r="BP367" i="3" l="1"/>
  <c r="E367" i="3"/>
  <c r="Z367" i="3" s="1"/>
  <c r="AU368" i="3" s="1"/>
  <c r="CL368" i="3"/>
  <c r="G317" i="3"/>
  <c r="AB317" i="3" s="1"/>
  <c r="CI317" i="3"/>
  <c r="CO334" i="3"/>
  <c r="BS334" i="3"/>
  <c r="AX334" i="3"/>
  <c r="B317" i="3"/>
  <c r="C317" i="3"/>
  <c r="F335" i="3"/>
  <c r="AA335" i="3" s="1"/>
  <c r="BP368" i="3" l="1"/>
  <c r="E368" i="3"/>
  <c r="Z368" i="3" s="1"/>
  <c r="AU369" i="3" s="1"/>
  <c r="CL369" i="3"/>
  <c r="H334" i="3"/>
  <c r="AC334" i="3"/>
  <c r="CM336" i="3"/>
  <c r="AV336" i="3"/>
  <c r="BQ336" i="3" s="1"/>
  <c r="BR318" i="3"/>
  <c r="CN318" i="3"/>
  <c r="AW318" i="3"/>
  <c r="A318" i="3"/>
  <c r="BP369" i="3" l="1"/>
  <c r="E369" i="3"/>
  <c r="Z369" i="3" s="1"/>
  <c r="BP370" i="3" s="1"/>
  <c r="CL370" i="3"/>
  <c r="G318" i="3"/>
  <c r="AB318" i="3" s="1"/>
  <c r="CI318" i="3"/>
  <c r="F336" i="3"/>
  <c r="AA336" i="3" s="1"/>
  <c r="B318" i="3"/>
  <c r="C318" i="3"/>
  <c r="CO335" i="3"/>
  <c r="BS335" i="3"/>
  <c r="AX335" i="3"/>
  <c r="AU370" i="3" l="1"/>
  <c r="E370" i="3"/>
  <c r="Z370" i="3" s="1"/>
  <c r="H335" i="3"/>
  <c r="AC335" i="3" s="1"/>
  <c r="CM337" i="3"/>
  <c r="AV337" i="3"/>
  <c r="BQ337" i="3" s="1"/>
  <c r="AW319" i="3"/>
  <c r="BR319" i="3"/>
  <c r="CN319" i="3"/>
  <c r="A319" i="3"/>
  <c r="BP371" i="3" l="1"/>
  <c r="CL371" i="3"/>
  <c r="AU371" i="3"/>
  <c r="G319" i="3"/>
  <c r="AB319" i="3" s="1"/>
  <c r="CI319" i="3"/>
  <c r="F337" i="3"/>
  <c r="AA337" i="3" s="1"/>
  <c r="B319" i="3"/>
  <c r="C319" i="3"/>
  <c r="CO336" i="3"/>
  <c r="AX336" i="3"/>
  <c r="BS336" i="3"/>
  <c r="E371" i="3" l="1"/>
  <c r="Z371" i="3" s="1"/>
  <c r="AV338" i="3"/>
  <c r="BQ338" i="3"/>
  <c r="CM338" i="3"/>
  <c r="H336" i="3"/>
  <c r="AC336" i="3" s="1"/>
  <c r="AW320" i="3"/>
  <c r="BR320" i="3"/>
  <c r="CN320" i="3"/>
  <c r="A320" i="3"/>
  <c r="AU372" i="3" l="1"/>
  <c r="BP372" i="3"/>
  <c r="CL372" i="3"/>
  <c r="CO337" i="3"/>
  <c r="BS337" i="3"/>
  <c r="AX337" i="3"/>
  <c r="G320" i="3"/>
  <c r="AB320" i="3" s="1"/>
  <c r="CI320" i="3"/>
  <c r="F338" i="3"/>
  <c r="AA338" i="3" s="1"/>
  <c r="B320" i="3"/>
  <c r="C320" i="3"/>
  <c r="E372" i="3" l="1"/>
  <c r="Z372" i="3" s="1"/>
  <c r="CN321" i="3"/>
  <c r="BR321" i="3"/>
  <c r="AW321" i="3"/>
  <c r="A321" i="3"/>
  <c r="CM339" i="3"/>
  <c r="AV339" i="3"/>
  <c r="BQ339" i="3"/>
  <c r="H337" i="3"/>
  <c r="AC337" i="3" s="1"/>
  <c r="CL373" i="3" l="1"/>
  <c r="BP373" i="3"/>
  <c r="AU373" i="3"/>
  <c r="C321" i="3"/>
  <c r="B321" i="3"/>
  <c r="G321" i="3"/>
  <c r="AB321" i="3" s="1"/>
  <c r="CI321" i="3"/>
  <c r="F339" i="3"/>
  <c r="AA339" i="3" s="1"/>
  <c r="CO338" i="3"/>
  <c r="AX338" i="3"/>
  <c r="BS338" i="3"/>
  <c r="E373" i="3" l="1"/>
  <c r="Z373" i="3" s="1"/>
  <c r="AW322" i="3"/>
  <c r="BR322" i="3"/>
  <c r="CN322" i="3"/>
  <c r="A322" i="3"/>
  <c r="CM340" i="3"/>
  <c r="AV340" i="3"/>
  <c r="BQ340" i="3"/>
  <c r="H338" i="3"/>
  <c r="AC338" i="3" s="1"/>
  <c r="BP374" i="3" l="1"/>
  <c r="AU374" i="3"/>
  <c r="CL374" i="3"/>
  <c r="F340" i="3"/>
  <c r="AA340" i="3" s="1"/>
  <c r="G322" i="3"/>
  <c r="AB322" i="3" s="1"/>
  <c r="CI322" i="3"/>
  <c r="C322" i="3"/>
  <c r="B322" i="3"/>
  <c r="BS339" i="3"/>
  <c r="AX339" i="3"/>
  <c r="CO339" i="3"/>
  <c r="E374" i="3" l="1"/>
  <c r="Z374" i="3" s="1"/>
  <c r="H339" i="3"/>
  <c r="AC339" i="3" s="1"/>
  <c r="AW323" i="3"/>
  <c r="BR323" i="3"/>
  <c r="CN323" i="3"/>
  <c r="A323" i="3"/>
  <c r="BQ341" i="3"/>
  <c r="CM341" i="3"/>
  <c r="AV341" i="3"/>
  <c r="BP375" i="3" l="1"/>
  <c r="AU375" i="3"/>
  <c r="CL375" i="3"/>
  <c r="C323" i="3"/>
  <c r="B323" i="3"/>
  <c r="G323" i="3"/>
  <c r="AB323" i="3" s="1"/>
  <c r="CI323" i="3"/>
  <c r="F341" i="3"/>
  <c r="AA341" i="3" s="1"/>
  <c r="CO340" i="3"/>
  <c r="AX340" i="3"/>
  <c r="BS340" i="3"/>
  <c r="E375" i="3" l="1"/>
  <c r="Z375" i="3" s="1"/>
  <c r="AW324" i="3"/>
  <c r="BR324" i="3"/>
  <c r="CN324" i="3"/>
  <c r="A324" i="3"/>
  <c r="AV342" i="3"/>
  <c r="BQ342" i="3" s="1"/>
  <c r="CM342" i="3"/>
  <c r="H340" i="3"/>
  <c r="AC340" i="3" s="1"/>
  <c r="CL376" i="3" l="1"/>
  <c r="AU376" i="3"/>
  <c r="BP376" i="3"/>
  <c r="F342" i="3"/>
  <c r="AA342" i="3" s="1"/>
  <c r="G324" i="3"/>
  <c r="AB324" i="3" s="1"/>
  <c r="CI324" i="3"/>
  <c r="C324" i="3"/>
  <c r="B324" i="3"/>
  <c r="BS341" i="3"/>
  <c r="AX341" i="3"/>
  <c r="CO341" i="3"/>
  <c r="E376" i="3" l="1"/>
  <c r="Z376" i="3" s="1"/>
  <c r="AU377" i="3" s="1"/>
  <c r="H341" i="3"/>
  <c r="AC341" i="3" s="1"/>
  <c r="AW325" i="3"/>
  <c r="CN325" i="3"/>
  <c r="BR325" i="3"/>
  <c r="A325" i="3"/>
  <c r="CM343" i="3"/>
  <c r="AV343" i="3"/>
  <c r="BQ343" i="3" s="1"/>
  <c r="CL377" i="3" l="1"/>
  <c r="BP377" i="3"/>
  <c r="F343" i="3"/>
  <c r="AA343" i="3" s="1"/>
  <c r="B325" i="3"/>
  <c r="C325" i="3"/>
  <c r="G325" i="3"/>
  <c r="AB325" i="3" s="1"/>
  <c r="CI325" i="3"/>
  <c r="AX342" i="3"/>
  <c r="CO342" i="3"/>
  <c r="BS342" i="3"/>
  <c r="E377" i="3" l="1"/>
  <c r="Z377" i="3" s="1"/>
  <c r="CL378" i="3"/>
  <c r="BP378" i="3"/>
  <c r="AU378" i="3"/>
  <c r="BR326" i="3"/>
  <c r="CN326" i="3"/>
  <c r="AW326" i="3"/>
  <c r="A326" i="3"/>
  <c r="H342" i="3"/>
  <c r="AC342" i="3" s="1"/>
  <c r="AV344" i="3"/>
  <c r="CM344" i="3"/>
  <c r="BQ344" i="3"/>
  <c r="E378" i="3" l="1"/>
  <c r="Z378" i="3" s="1"/>
  <c r="BP379" i="3"/>
  <c r="AU379" i="3"/>
  <c r="CL379" i="3"/>
  <c r="B326" i="3"/>
  <c r="C326" i="3"/>
  <c r="F344" i="3"/>
  <c r="AA344" i="3" s="1"/>
  <c r="CO343" i="3"/>
  <c r="AX343" i="3"/>
  <c r="BS343" i="3"/>
  <c r="G326" i="3"/>
  <c r="AB326" i="3" s="1"/>
  <c r="CI326" i="3"/>
  <c r="E379" i="3" l="1"/>
  <c r="Z379" i="3" s="1"/>
  <c r="H343" i="3"/>
  <c r="AC343" i="3" s="1"/>
  <c r="CO344" i="3" s="1"/>
  <c r="AV345" i="3"/>
  <c r="CM345" i="3"/>
  <c r="BQ345" i="3"/>
  <c r="AW327" i="3"/>
  <c r="BR327" i="3"/>
  <c r="CN327" i="3"/>
  <c r="A327" i="3"/>
  <c r="AU380" i="3" l="1"/>
  <c r="BP380" i="3"/>
  <c r="CL380" i="3"/>
  <c r="BS344" i="3"/>
  <c r="H344" i="3" s="1"/>
  <c r="AX344" i="3"/>
  <c r="F345" i="3"/>
  <c r="AA345" i="3" s="1"/>
  <c r="B327" i="3"/>
  <c r="C327" i="3"/>
  <c r="G327" i="3"/>
  <c r="AB327" i="3" s="1"/>
  <c r="CI327" i="3"/>
  <c r="E380" i="3" l="1"/>
  <c r="AC344" i="3"/>
  <c r="BR328" i="3"/>
  <c r="AW328" i="3"/>
  <c r="CN328" i="3"/>
  <c r="A328" i="3"/>
  <c r="AV346" i="3"/>
  <c r="BQ346" i="3" s="1"/>
  <c r="CM346" i="3"/>
  <c r="E13" i="3" l="1"/>
  <c r="E14" i="3"/>
  <c r="Z380" i="3"/>
  <c r="CL381" i="3" s="1"/>
  <c r="BS345" i="3"/>
  <c r="CO345" i="3"/>
  <c r="AX345" i="3"/>
  <c r="F346" i="3"/>
  <c r="AA346" i="3" s="1"/>
  <c r="C328" i="3"/>
  <c r="B328" i="3"/>
  <c r="G328" i="3"/>
  <c r="AB328" i="3" s="1"/>
  <c r="CI328" i="3"/>
  <c r="H12" i="3"/>
  <c r="H11" i="3"/>
  <c r="H345" i="3" l="1"/>
  <c r="AC345" i="3" s="1"/>
  <c r="BR329" i="3"/>
  <c r="AW329" i="3"/>
  <c r="CN329" i="3"/>
  <c r="A329" i="3"/>
  <c r="AV347" i="3"/>
  <c r="CM347" i="3"/>
  <c r="BQ347" i="3"/>
  <c r="CO346" i="3" l="1"/>
  <c r="AX346" i="3"/>
  <c r="BS346" i="3"/>
  <c r="C329" i="3"/>
  <c r="B329" i="3"/>
  <c r="F347" i="3"/>
  <c r="AA347" i="3" s="1"/>
  <c r="G329" i="3"/>
  <c r="AB329" i="3" s="1"/>
  <c r="CI329" i="3"/>
  <c r="H346" i="3" l="1"/>
  <c r="AC346" i="3"/>
  <c r="AV348" i="3"/>
  <c r="BQ348" i="3" s="1"/>
  <c r="CM348" i="3"/>
  <c r="AW330" i="3"/>
  <c r="BR330" i="3"/>
  <c r="CN330" i="3"/>
  <c r="A330" i="3"/>
  <c r="BS347" i="3" l="1"/>
  <c r="CO347" i="3"/>
  <c r="AX347" i="3"/>
  <c r="G330" i="3"/>
  <c r="AB330" i="3" s="1"/>
  <c r="CI330" i="3"/>
  <c r="C330" i="3"/>
  <c r="B330" i="3"/>
  <c r="F348" i="3"/>
  <c r="AA348" i="3" s="1"/>
  <c r="H347" i="3" l="1"/>
  <c r="AC347" i="3" s="1"/>
  <c r="AV349" i="3"/>
  <c r="BQ349" i="3"/>
  <c r="CM349" i="3"/>
  <c r="CN331" i="3"/>
  <c r="AW331" i="3"/>
  <c r="BR331" i="3"/>
  <c r="A331" i="3"/>
  <c r="BS348" i="3" l="1"/>
  <c r="AX348" i="3"/>
  <c r="CO348" i="3"/>
  <c r="G331" i="3"/>
  <c r="AB331" i="3" s="1"/>
  <c r="CI331" i="3"/>
  <c r="F349" i="3"/>
  <c r="AA349" i="3" s="1"/>
  <c r="C331" i="3"/>
  <c r="B331" i="3"/>
  <c r="H348" i="3" l="1"/>
  <c r="AC348" i="3" s="1"/>
  <c r="AV350" i="3"/>
  <c r="CM350" i="3"/>
  <c r="BQ350" i="3"/>
  <c r="BR332" i="3"/>
  <c r="AW332" i="3"/>
  <c r="CN332" i="3"/>
  <c r="A332" i="3"/>
  <c r="CO349" i="3" l="1"/>
  <c r="AX349" i="3"/>
  <c r="BS349" i="3"/>
  <c r="F350" i="3"/>
  <c r="AA350" i="3" s="1"/>
  <c r="G332" i="3"/>
  <c r="AB332" i="3" s="1"/>
  <c r="CI332" i="3"/>
  <c r="B332" i="3"/>
  <c r="C332" i="3"/>
  <c r="H349" i="3" l="1"/>
  <c r="AC349" i="3" s="1"/>
  <c r="CM351" i="3"/>
  <c r="AV351" i="3"/>
  <c r="BQ351" i="3"/>
  <c r="BR333" i="3"/>
  <c r="AW333" i="3"/>
  <c r="CN333" i="3"/>
  <c r="A333" i="3"/>
  <c r="AX350" i="3" l="1"/>
  <c r="BS350" i="3"/>
  <c r="CO350" i="3"/>
  <c r="G333" i="3"/>
  <c r="AB333" i="3" s="1"/>
  <c r="CI333" i="3"/>
  <c r="C333" i="3"/>
  <c r="B333" i="3"/>
  <c r="F351" i="3"/>
  <c r="AA351" i="3" s="1"/>
  <c r="H350" i="3" l="1"/>
  <c r="AC350" i="3" s="1"/>
  <c r="AV352" i="3"/>
  <c r="BQ352" i="3" s="1"/>
  <c r="CM352" i="3"/>
  <c r="AW334" i="3"/>
  <c r="BR334" i="3"/>
  <c r="CN334" i="3"/>
  <c r="A334" i="3"/>
  <c r="AX351" i="3" l="1"/>
  <c r="BS351" i="3"/>
  <c r="CO351" i="3"/>
  <c r="F352" i="3"/>
  <c r="B334" i="3"/>
  <c r="C334" i="3"/>
  <c r="G334" i="3"/>
  <c r="AB334" i="3" s="1"/>
  <c r="CI334" i="3"/>
  <c r="H351" i="3" l="1"/>
  <c r="AC351" i="3" s="1"/>
  <c r="AX352" i="3" s="1"/>
  <c r="AA352" i="3"/>
  <c r="BQ353" i="3" s="1"/>
  <c r="AW335" i="3"/>
  <c r="BR335" i="3"/>
  <c r="CN335" i="3"/>
  <c r="A335" i="3"/>
  <c r="CO352" i="3" l="1"/>
  <c r="BS352" i="3"/>
  <c r="AV353" i="3"/>
  <c r="CM353" i="3"/>
  <c r="F353" i="3" s="1"/>
  <c r="G335" i="3"/>
  <c r="AB335" i="3" s="1"/>
  <c r="CI335" i="3"/>
  <c r="C335" i="3"/>
  <c r="B335" i="3"/>
  <c r="H352" i="3" l="1"/>
  <c r="AC352" i="3" s="1"/>
  <c r="AX353" i="3" s="1"/>
  <c r="CO353" i="3"/>
  <c r="AA353" i="3"/>
  <c r="AV354" i="3" s="1"/>
  <c r="CM354" i="3"/>
  <c r="BR336" i="3"/>
  <c r="CN336" i="3"/>
  <c r="AW336" i="3"/>
  <c r="A336" i="3"/>
  <c r="BQ354" i="3" l="1"/>
  <c r="BS353" i="3"/>
  <c r="H353" i="3" s="1"/>
  <c r="AC353" i="3" s="1"/>
  <c r="G336" i="3"/>
  <c r="AB336" i="3" s="1"/>
  <c r="CI336" i="3"/>
  <c r="F354" i="3"/>
  <c r="B336" i="3"/>
  <c r="C336" i="3"/>
  <c r="AX354" i="3" l="1"/>
  <c r="CO354" i="3"/>
  <c r="BS354" i="3"/>
  <c r="AA354" i="3"/>
  <c r="AV355" i="3" s="1"/>
  <c r="BQ355" i="3" s="1"/>
  <c r="CM355" i="3"/>
  <c r="BR337" i="3"/>
  <c r="CN337" i="3"/>
  <c r="AW337" i="3"/>
  <c r="A337" i="3"/>
  <c r="H354" i="3" l="1"/>
  <c r="AC354" i="3" s="1"/>
  <c r="F355" i="3"/>
  <c r="G337" i="3"/>
  <c r="AB337" i="3" s="1"/>
  <c r="CI337" i="3"/>
  <c r="C337" i="3"/>
  <c r="B337" i="3"/>
  <c r="AX355" i="3" l="1"/>
  <c r="BS355" i="3"/>
  <c r="CO355" i="3"/>
  <c r="AA355" i="3"/>
  <c r="AV356" i="3" s="1"/>
  <c r="BQ356" i="3" s="1"/>
  <c r="AW338" i="3"/>
  <c r="BR338" i="3"/>
  <c r="CN338" i="3"/>
  <c r="A338" i="3"/>
  <c r="CM356" i="3" l="1"/>
  <c r="F356" i="3" s="1"/>
  <c r="H355" i="3"/>
  <c r="AC355" i="3" s="1"/>
  <c r="C338" i="3"/>
  <c r="B338" i="3"/>
  <c r="G338" i="3"/>
  <c r="AB338" i="3" s="1"/>
  <c r="CI338" i="3"/>
  <c r="BS356" i="3" l="1"/>
  <c r="CO356" i="3"/>
  <c r="AX356" i="3"/>
  <c r="AA356" i="3"/>
  <c r="AV357" i="3" s="1"/>
  <c r="BQ357" i="3" s="1"/>
  <c r="BR339" i="3"/>
  <c r="AW339" i="3"/>
  <c r="CN339" i="3"/>
  <c r="A339" i="3"/>
  <c r="CM357" i="3" l="1"/>
  <c r="F357" i="3" s="1"/>
  <c r="AA357" i="3" s="1"/>
  <c r="H356" i="3"/>
  <c r="AC356" i="3" s="1"/>
  <c r="C339" i="3"/>
  <c r="B339" i="3"/>
  <c r="G339" i="3"/>
  <c r="AB339" i="3" s="1"/>
  <c r="CI339" i="3"/>
  <c r="BS357" i="3" l="1"/>
  <c r="AX357" i="3"/>
  <c r="CO357" i="3"/>
  <c r="AV358" i="3"/>
  <c r="BQ358" i="3"/>
  <c r="CM358" i="3"/>
  <c r="BR340" i="3"/>
  <c r="CN340" i="3"/>
  <c r="AW340" i="3"/>
  <c r="A340" i="3"/>
  <c r="H357" i="3" l="1"/>
  <c r="AC357" i="3" s="1"/>
  <c r="B340" i="3"/>
  <c r="C340" i="3"/>
  <c r="F358" i="3"/>
  <c r="AA358" i="3" s="1"/>
  <c r="G340" i="3"/>
  <c r="AB340" i="3" s="1"/>
  <c r="CI340" i="3"/>
  <c r="BS358" i="3" l="1"/>
  <c r="AX358" i="3"/>
  <c r="CO358" i="3"/>
  <c r="CN341" i="3"/>
  <c r="BR341" i="3"/>
  <c r="AW341" i="3"/>
  <c r="A341" i="3"/>
  <c r="AV359" i="3"/>
  <c r="BQ359" i="3"/>
  <c r="CM359" i="3"/>
  <c r="H358" i="3" l="1"/>
  <c r="AC358" i="3" s="1"/>
  <c r="B341" i="3"/>
  <c r="C341" i="3"/>
  <c r="G341" i="3"/>
  <c r="AB341" i="3" s="1"/>
  <c r="CI341" i="3"/>
  <c r="F359" i="3"/>
  <c r="AA359" i="3" s="1"/>
  <c r="AX359" i="3" l="1"/>
  <c r="CO359" i="3"/>
  <c r="BS359" i="3"/>
  <c r="AV360" i="3"/>
  <c r="BQ360" i="3"/>
  <c r="CM360" i="3"/>
  <c r="CN342" i="3"/>
  <c r="AW342" i="3"/>
  <c r="BR342" i="3"/>
  <c r="A342" i="3"/>
  <c r="H359" i="3" l="1"/>
  <c r="AC359" i="3" s="1"/>
  <c r="B342" i="3"/>
  <c r="C342" i="3"/>
  <c r="F360" i="3"/>
  <c r="AA360" i="3" s="1"/>
  <c r="G342" i="3"/>
  <c r="AB342" i="3" s="1"/>
  <c r="CI342" i="3"/>
  <c r="AX360" i="3" l="1"/>
  <c r="BS360" i="3"/>
  <c r="CO360" i="3"/>
  <c r="CN343" i="3"/>
  <c r="BR343" i="3"/>
  <c r="AW343" i="3"/>
  <c r="A343" i="3"/>
  <c r="AV361" i="3"/>
  <c r="CM361" i="3"/>
  <c r="BQ361" i="3"/>
  <c r="H360" i="3" l="1"/>
  <c r="AC360" i="3" s="1"/>
  <c r="B343" i="3"/>
  <c r="C343" i="3"/>
  <c r="F361" i="3"/>
  <c r="AA361" i="3" s="1"/>
  <c r="G343" i="3"/>
  <c r="AB343" i="3" s="1"/>
  <c r="CI343" i="3"/>
  <c r="CO361" i="3" l="1"/>
  <c r="BS361" i="3"/>
  <c r="AX361" i="3"/>
  <c r="CN344" i="3"/>
  <c r="BR344" i="3"/>
  <c r="AW344" i="3"/>
  <c r="A344" i="3"/>
  <c r="CM362" i="3"/>
  <c r="AV362" i="3"/>
  <c r="BQ362" i="3" s="1"/>
  <c r="H361" i="3" l="1"/>
  <c r="AC361" i="3" s="1"/>
  <c r="B344" i="3"/>
  <c r="C344" i="3"/>
  <c r="F362" i="3"/>
  <c r="AA362" i="3" s="1"/>
  <c r="G344" i="3"/>
  <c r="AB344" i="3" s="1"/>
  <c r="CI344" i="3"/>
  <c r="BS362" i="3" l="1"/>
  <c r="CO362" i="3"/>
  <c r="AX362" i="3"/>
  <c r="CN345" i="3"/>
  <c r="BR345" i="3"/>
  <c r="AW345" i="3"/>
  <c r="A345" i="3"/>
  <c r="CM363" i="3"/>
  <c r="AV363" i="3"/>
  <c r="BQ363" i="3" s="1"/>
  <c r="H362" i="3" l="1"/>
  <c r="AC362" i="3" s="1"/>
  <c r="F363" i="3"/>
  <c r="AA363" i="3" s="1"/>
  <c r="B345" i="3"/>
  <c r="C345" i="3"/>
  <c r="G345" i="3"/>
  <c r="AB345" i="3" s="1"/>
  <c r="CI345" i="3"/>
  <c r="CO363" i="3" l="1"/>
  <c r="BS363" i="3"/>
  <c r="AX363" i="3"/>
  <c r="AW346" i="3"/>
  <c r="BR346" i="3"/>
  <c r="CN346" i="3"/>
  <c r="A346" i="3"/>
  <c r="BQ364" i="3"/>
  <c r="CM364" i="3"/>
  <c r="AV364" i="3"/>
  <c r="H363" i="3" l="1"/>
  <c r="AC363" i="3" s="1"/>
  <c r="F364" i="3"/>
  <c r="AA364" i="3" s="1"/>
  <c r="B346" i="3"/>
  <c r="C346" i="3"/>
  <c r="G346" i="3"/>
  <c r="AB346" i="3" s="1"/>
  <c r="CI346" i="3"/>
  <c r="AX364" i="3" l="1"/>
  <c r="CO364" i="3"/>
  <c r="BS364" i="3"/>
  <c r="CN347" i="3"/>
  <c r="AW347" i="3"/>
  <c r="BR347" i="3"/>
  <c r="A347" i="3"/>
  <c r="AV365" i="3"/>
  <c r="BQ365" i="3"/>
  <c r="CM365" i="3"/>
  <c r="H364" i="3" l="1"/>
  <c r="AC364" i="3" s="1"/>
  <c r="F365" i="3"/>
  <c r="AA365" i="3" s="1"/>
  <c r="C347" i="3"/>
  <c r="B347" i="3"/>
  <c r="G347" i="3"/>
  <c r="AB347" i="3" s="1"/>
  <c r="CI347" i="3"/>
  <c r="AX365" i="3" l="1"/>
  <c r="BS365" i="3"/>
  <c r="CO365" i="3"/>
  <c r="CN348" i="3"/>
  <c r="AW348" i="3"/>
  <c r="BR348" i="3"/>
  <c r="A348" i="3"/>
  <c r="CM366" i="3"/>
  <c r="AV366" i="3"/>
  <c r="BQ366" i="3" s="1"/>
  <c r="H365" i="3" l="1"/>
  <c r="AC365" i="3" s="1"/>
  <c r="F366" i="3"/>
  <c r="AA366" i="3" s="1"/>
  <c r="G348" i="3"/>
  <c r="AB348" i="3" s="1"/>
  <c r="CI348" i="3"/>
  <c r="C348" i="3"/>
  <c r="B348" i="3"/>
  <c r="BS366" i="3" l="1"/>
  <c r="CO366" i="3"/>
  <c r="AX366" i="3"/>
  <c r="AW349" i="3"/>
  <c r="CN349" i="3"/>
  <c r="BR349" i="3"/>
  <c r="A349" i="3"/>
  <c r="CM367" i="3"/>
  <c r="AV367" i="3"/>
  <c r="BQ367" i="3"/>
  <c r="H366" i="3" l="1"/>
  <c r="AC366" i="3" s="1"/>
  <c r="G349" i="3"/>
  <c r="AB349" i="3" s="1"/>
  <c r="CI349" i="3"/>
  <c r="C349" i="3"/>
  <c r="B349" i="3"/>
  <c r="F367" i="3"/>
  <c r="AA367" i="3" s="1"/>
  <c r="CO367" i="3" l="1"/>
  <c r="AX367" i="3"/>
  <c r="BS367" i="3"/>
  <c r="AV368" i="3"/>
  <c r="BQ368" i="3"/>
  <c r="CM368" i="3"/>
  <c r="CN350" i="3"/>
  <c r="BR350" i="3"/>
  <c r="AW350" i="3"/>
  <c r="A350" i="3"/>
  <c r="H367" i="3" l="1"/>
  <c r="AC367" i="3" s="1"/>
  <c r="BS368" i="3" s="1"/>
  <c r="B350" i="3"/>
  <c r="C350" i="3"/>
  <c r="G350" i="3"/>
  <c r="AB350" i="3" s="1"/>
  <c r="CI350" i="3"/>
  <c r="F368" i="3"/>
  <c r="AA368" i="3" s="1"/>
  <c r="AX368" i="3" l="1"/>
  <c r="CO368" i="3"/>
  <c r="H368" i="3" s="1"/>
  <c r="AC368" i="3" s="1"/>
  <c r="AV369" i="3"/>
  <c r="CM369" i="3"/>
  <c r="BQ369" i="3"/>
  <c r="CN351" i="3"/>
  <c r="AW351" i="3"/>
  <c r="BR351" i="3"/>
  <c r="A351" i="3"/>
  <c r="AX369" i="3" l="1"/>
  <c r="BS369" i="3"/>
  <c r="CO369" i="3"/>
  <c r="F369" i="3"/>
  <c r="AA369" i="3" s="1"/>
  <c r="B351" i="3"/>
  <c r="C351" i="3"/>
  <c r="G351" i="3"/>
  <c r="AB351" i="3" s="1"/>
  <c r="CI351" i="3"/>
  <c r="H369" i="3" l="1"/>
  <c r="AC369" i="3" s="1"/>
  <c r="BR352" i="3"/>
  <c r="CN352" i="3"/>
  <c r="AW352" i="3"/>
  <c r="A352" i="3"/>
  <c r="CM370" i="3"/>
  <c r="AV370" i="3"/>
  <c r="BQ370" i="3" s="1"/>
  <c r="AX370" i="3" l="1"/>
  <c r="CO370" i="3"/>
  <c r="BS370" i="3"/>
  <c r="C352" i="3"/>
  <c r="B352" i="3"/>
  <c r="F370" i="3"/>
  <c r="AA370" i="3" s="1"/>
  <c r="G352" i="3"/>
  <c r="AB352" i="3" s="1"/>
  <c r="CI352" i="3"/>
  <c r="H370" i="3" l="1"/>
  <c r="AC370" i="3" s="1"/>
  <c r="BR353" i="3"/>
  <c r="CN353" i="3"/>
  <c r="AW353" i="3"/>
  <c r="A353" i="3"/>
  <c r="AV371" i="3"/>
  <c r="BQ371" i="3"/>
  <c r="CM371" i="3"/>
  <c r="CO371" i="3" l="1"/>
  <c r="BS371" i="3"/>
  <c r="AX371" i="3"/>
  <c r="C353" i="3"/>
  <c r="B353" i="3"/>
  <c r="F371" i="3"/>
  <c r="AA371" i="3" s="1"/>
  <c r="G353" i="3"/>
  <c r="AB353" i="3" s="1"/>
  <c r="CI353" i="3"/>
  <c r="H371" i="3" l="1"/>
  <c r="AC371" i="3" s="1"/>
  <c r="AV372" i="3"/>
  <c r="BQ372" i="3" s="1"/>
  <c r="CM372" i="3"/>
  <c r="AW354" i="3"/>
  <c r="BR354" i="3"/>
  <c r="CN354" i="3"/>
  <c r="A354" i="3"/>
  <c r="BS372" i="3" l="1"/>
  <c r="CO372" i="3"/>
  <c r="AX372" i="3"/>
  <c r="F372" i="3"/>
  <c r="AA372" i="3" s="1"/>
  <c r="C354" i="3"/>
  <c r="B354" i="3"/>
  <c r="G354" i="3"/>
  <c r="AB354" i="3" s="1"/>
  <c r="CI354" i="3"/>
  <c r="H372" i="3" l="1"/>
  <c r="AC372" i="3" s="1"/>
  <c r="AW355" i="3"/>
  <c r="BR355" i="3"/>
  <c r="CN355" i="3"/>
  <c r="A355" i="3"/>
  <c r="AV373" i="3"/>
  <c r="BQ373" i="3" s="1"/>
  <c r="CM373" i="3"/>
  <c r="AX373" i="3" l="1"/>
  <c r="BS373" i="3"/>
  <c r="CO373" i="3"/>
  <c r="G355" i="3"/>
  <c r="AB355" i="3" s="1"/>
  <c r="CI355" i="3"/>
  <c r="B355" i="3"/>
  <c r="C355" i="3"/>
  <c r="F373" i="3"/>
  <c r="AA373" i="3" s="1"/>
  <c r="H373" i="3" l="1"/>
  <c r="AC373" i="3" s="1"/>
  <c r="CM374" i="3"/>
  <c r="AV374" i="3"/>
  <c r="BQ374" i="3"/>
  <c r="BR356" i="3"/>
  <c r="CN356" i="3"/>
  <c r="AW356" i="3"/>
  <c r="A356" i="3"/>
  <c r="AX374" i="3" l="1"/>
  <c r="CO374" i="3"/>
  <c r="BS374" i="3"/>
  <c r="G356" i="3"/>
  <c r="AB356" i="3" s="1"/>
  <c r="CI356" i="3"/>
  <c r="F374" i="3"/>
  <c r="AA374" i="3" s="1"/>
  <c r="B356" i="3"/>
  <c r="C356" i="3"/>
  <c r="G12" i="3"/>
  <c r="G11" i="3"/>
  <c r="H374" i="3" l="1"/>
  <c r="AC374" i="3" s="1"/>
  <c r="BS375" i="3" s="1"/>
  <c r="CM375" i="3"/>
  <c r="AV375" i="3"/>
  <c r="BQ375" i="3"/>
  <c r="BR357" i="3"/>
  <c r="AW357" i="3"/>
  <c r="CN357" i="3"/>
  <c r="A357" i="3"/>
  <c r="CO375" i="3" l="1"/>
  <c r="H375" i="3" s="1"/>
  <c r="AX375" i="3"/>
  <c r="G357" i="3"/>
  <c r="AB357" i="3" s="1"/>
  <c r="CI357" i="3"/>
  <c r="C357" i="3"/>
  <c r="B357" i="3"/>
  <c r="F375" i="3"/>
  <c r="AA375" i="3" s="1"/>
  <c r="AC375" i="3" l="1"/>
  <c r="AX376" i="3" s="1"/>
  <c r="BS376" i="3"/>
  <c r="AV376" i="3"/>
  <c r="CM376" i="3"/>
  <c r="BQ376" i="3"/>
  <c r="CN358" i="3"/>
  <c r="BR358" i="3"/>
  <c r="AW358" i="3"/>
  <c r="A358" i="3"/>
  <c r="CO376" i="3" l="1"/>
  <c r="H376" i="3" s="1"/>
  <c r="AC376" i="3" s="1"/>
  <c r="C358" i="3"/>
  <c r="B358" i="3"/>
  <c r="F376" i="3"/>
  <c r="AA376" i="3" s="1"/>
  <c r="G358" i="3"/>
  <c r="AB358" i="3" s="1"/>
  <c r="CI358" i="3"/>
  <c r="AX377" i="3" l="1"/>
  <c r="CO377" i="3"/>
  <c r="BS377" i="3"/>
  <c r="BR359" i="3"/>
  <c r="CN359" i="3"/>
  <c r="AW359" i="3"/>
  <c r="A359" i="3"/>
  <c r="AV377" i="3"/>
  <c r="CM377" i="3"/>
  <c r="BQ377" i="3"/>
  <c r="H377" i="3" l="1"/>
  <c r="AC377" i="3" s="1"/>
  <c r="B359" i="3"/>
  <c r="C359" i="3"/>
  <c r="F377" i="3"/>
  <c r="AA377" i="3" s="1"/>
  <c r="G359" i="3"/>
  <c r="AB359" i="3" s="1"/>
  <c r="CI359" i="3"/>
  <c r="AX378" i="3" l="1"/>
  <c r="BS378" i="3"/>
  <c r="CO378" i="3"/>
  <c r="AW360" i="3"/>
  <c r="BR360" i="3"/>
  <c r="CN360" i="3"/>
  <c r="A360" i="3"/>
  <c r="AV378" i="3"/>
  <c r="BQ378" i="3" s="1"/>
  <c r="CM378" i="3"/>
  <c r="H378" i="3" l="1"/>
  <c r="AC378" i="3" s="1"/>
  <c r="F378" i="3"/>
  <c r="AA378" i="3" s="1"/>
  <c r="B360" i="3"/>
  <c r="C360" i="3"/>
  <c r="G360" i="3"/>
  <c r="AB360" i="3" s="1"/>
  <c r="CI360" i="3"/>
  <c r="BS379" i="3" l="1"/>
  <c r="AX379" i="3"/>
  <c r="CO379" i="3"/>
  <c r="BR361" i="3"/>
  <c r="AW361" i="3"/>
  <c r="CN361" i="3"/>
  <c r="A361" i="3"/>
  <c r="CM379" i="3"/>
  <c r="AV379" i="3"/>
  <c r="BQ379" i="3"/>
  <c r="H379" i="3" l="1"/>
  <c r="AC379" i="3" s="1"/>
  <c r="F379" i="3"/>
  <c r="AA379" i="3" s="1"/>
  <c r="B361" i="3"/>
  <c r="C361" i="3"/>
  <c r="G361" i="3"/>
  <c r="AB361" i="3" s="1"/>
  <c r="CI361" i="3"/>
  <c r="CO380" i="3" l="1"/>
  <c r="BS380" i="3"/>
  <c r="AX380" i="3"/>
  <c r="CM380" i="3"/>
  <c r="AV380" i="3"/>
  <c r="BQ380" i="3" s="1"/>
  <c r="CN362" i="3"/>
  <c r="BR362" i="3"/>
  <c r="AW362" i="3"/>
  <c r="A362" i="3"/>
  <c r="H380" i="3" l="1"/>
  <c r="G362" i="3"/>
  <c r="AB362" i="3" s="1"/>
  <c r="CI362" i="3"/>
  <c r="C362" i="3"/>
  <c r="B362" i="3"/>
  <c r="F380" i="3"/>
  <c r="H14" i="3" l="1"/>
  <c r="H13" i="3"/>
  <c r="AC380" i="3"/>
  <c r="CO381" i="3" s="1"/>
  <c r="F11" i="3"/>
  <c r="M10" i="2" s="1" a="1"/>
  <c r="F12" i="3"/>
  <c r="N10" i="2" s="1" a="1"/>
  <c r="F13" i="3"/>
  <c r="AA380" i="3"/>
  <c r="CM381" i="3" s="1"/>
  <c r="CN363" i="3"/>
  <c r="BR363" i="3"/>
  <c r="AW363" i="3"/>
  <c r="A363" i="3"/>
  <c r="N12" i="2" l="1"/>
  <c r="N15" i="2"/>
  <c r="N11" i="2"/>
  <c r="N13" i="2"/>
  <c r="N27" i="2"/>
  <c r="N21" i="2"/>
  <c r="N10" i="2"/>
  <c r="N25" i="2"/>
  <c r="N20" i="2"/>
  <c r="N24" i="2"/>
  <c r="N19" i="2"/>
  <c r="N28" i="2"/>
  <c r="N23" i="2"/>
  <c r="N26" i="2"/>
  <c r="N14" i="2"/>
  <c r="N16" i="2"/>
  <c r="N17" i="2"/>
  <c r="N29" i="2"/>
  <c r="N18" i="2"/>
  <c r="N22" i="2"/>
  <c r="M16" i="2"/>
  <c r="M20" i="2"/>
  <c r="M14" i="2"/>
  <c r="M10" i="2"/>
  <c r="M22" i="2"/>
  <c r="M26" i="2"/>
  <c r="M28" i="2"/>
  <c r="M23" i="2"/>
  <c r="M19" i="2"/>
  <c r="M27" i="2"/>
  <c r="M24" i="2"/>
  <c r="M11" i="2"/>
  <c r="M25" i="2"/>
  <c r="M12" i="2"/>
  <c r="M17" i="2"/>
  <c r="M13" i="2"/>
  <c r="M21" i="2"/>
  <c r="M15" i="2"/>
  <c r="M18" i="2"/>
  <c r="M29" i="2"/>
  <c r="G363" i="3"/>
  <c r="AB363" i="3" s="1"/>
  <c r="CI363" i="3"/>
  <c r="B363" i="3"/>
  <c r="C363" i="3"/>
  <c r="BR364" i="3" l="1"/>
  <c r="CN364" i="3"/>
  <c r="AW364" i="3"/>
  <c r="A364" i="3"/>
  <c r="B364" i="3" l="1"/>
  <c r="C364" i="3"/>
  <c r="G364" i="3"/>
  <c r="AB364" i="3" s="1"/>
  <c r="CI364" i="3"/>
  <c r="CN365" i="3" l="1"/>
  <c r="AW365" i="3"/>
  <c r="BR365" i="3"/>
  <c r="A365" i="3"/>
  <c r="B365" i="3" l="1"/>
  <c r="C365" i="3"/>
  <c r="G365" i="3"/>
  <c r="AB365" i="3" s="1"/>
  <c r="CI365" i="3"/>
  <c r="CN366" i="3" l="1"/>
  <c r="BR366" i="3"/>
  <c r="AW366" i="3"/>
  <c r="A366" i="3"/>
  <c r="C366" i="3" l="1"/>
  <c r="B366" i="3"/>
  <c r="G366" i="3"/>
  <c r="AB366" i="3" s="1"/>
  <c r="CI366" i="3"/>
  <c r="BR367" i="3" l="1"/>
  <c r="CN367" i="3"/>
  <c r="AW367" i="3"/>
  <c r="A367" i="3"/>
  <c r="B367" i="3" l="1"/>
  <c r="C367" i="3"/>
  <c r="G367" i="3"/>
  <c r="AB367" i="3" s="1"/>
  <c r="CI367" i="3"/>
  <c r="AW368" i="3" l="1"/>
  <c r="BR368" i="3"/>
  <c r="CN368" i="3"/>
  <c r="A368" i="3"/>
  <c r="B368" i="3" l="1"/>
  <c r="C368" i="3"/>
  <c r="G368" i="3"/>
  <c r="AB368" i="3" s="1"/>
  <c r="CI368" i="3"/>
  <c r="BR369" i="3" l="1"/>
  <c r="CN369" i="3"/>
  <c r="AW369" i="3"/>
  <c r="A369" i="3"/>
  <c r="C369" i="3" l="1"/>
  <c r="B369" i="3"/>
  <c r="G369" i="3"/>
  <c r="AB369" i="3" s="1"/>
  <c r="CI369" i="3"/>
  <c r="CN370" i="3" l="1"/>
  <c r="AW370" i="3"/>
  <c r="BR370" i="3"/>
  <c r="A370" i="3"/>
  <c r="G370" i="3" l="1"/>
  <c r="AB370" i="3" s="1"/>
  <c r="CI370" i="3"/>
  <c r="B370" i="3"/>
  <c r="C370" i="3"/>
  <c r="BR371" i="3" l="1"/>
  <c r="AW371" i="3"/>
  <c r="CN371" i="3"/>
  <c r="A371" i="3"/>
  <c r="B371" i="3" l="1"/>
  <c r="C371" i="3"/>
  <c r="G371" i="3"/>
  <c r="AB371" i="3" s="1"/>
  <c r="CI371" i="3"/>
  <c r="AW372" i="3" l="1"/>
  <c r="BR372" i="3"/>
  <c r="CN372" i="3"/>
  <c r="A372" i="3"/>
  <c r="B372" i="3" l="1"/>
  <c r="C372" i="3"/>
  <c r="G372" i="3"/>
  <c r="AB372" i="3" s="1"/>
  <c r="CI372" i="3"/>
  <c r="AW373" i="3" l="1"/>
  <c r="BR373" i="3"/>
  <c r="CN373" i="3"/>
  <c r="A373" i="3"/>
  <c r="C373" i="3" l="1"/>
  <c r="B373" i="3"/>
  <c r="G373" i="3"/>
  <c r="AB373" i="3" s="1"/>
  <c r="CI373" i="3"/>
  <c r="CN374" i="3" l="1"/>
  <c r="BR374" i="3"/>
  <c r="AW374" i="3"/>
  <c r="A374" i="3"/>
  <c r="G374" i="3" l="1"/>
  <c r="AB374" i="3" s="1"/>
  <c r="CI374" i="3"/>
  <c r="B374" i="3"/>
  <c r="C374" i="3"/>
  <c r="CN375" i="3" l="1"/>
  <c r="AW375" i="3"/>
  <c r="BR375" i="3"/>
  <c r="A375" i="3"/>
  <c r="G375" i="3" l="1"/>
  <c r="AB375" i="3" s="1"/>
  <c r="CI375" i="3"/>
  <c r="B375" i="3"/>
  <c r="C375" i="3"/>
  <c r="AW376" i="3" l="1"/>
  <c r="BR376" i="3"/>
  <c r="CN376" i="3"/>
  <c r="A376" i="3"/>
  <c r="B376" i="3" l="1"/>
  <c r="C376" i="3"/>
  <c r="G376" i="3"/>
  <c r="AB376" i="3" s="1"/>
  <c r="CI376" i="3"/>
  <c r="BR377" i="3" l="1"/>
  <c r="AW377" i="3"/>
  <c r="CN377" i="3"/>
  <c r="A377" i="3"/>
  <c r="B377" i="3" l="1"/>
  <c r="C377" i="3"/>
  <c r="G377" i="3"/>
  <c r="AB377" i="3" s="1"/>
  <c r="CI377" i="3"/>
  <c r="CN378" i="3" l="1"/>
  <c r="AW378" i="3"/>
  <c r="BR378" i="3"/>
  <c r="A378" i="3"/>
  <c r="C378" i="3" l="1"/>
  <c r="B378" i="3"/>
  <c r="G378" i="3"/>
  <c r="AB378" i="3" s="1"/>
  <c r="CI378" i="3"/>
  <c r="CN379" i="3" l="1"/>
  <c r="AW379" i="3"/>
  <c r="BR379" i="3"/>
  <c r="A379" i="3"/>
  <c r="B379" i="3" l="1"/>
  <c r="C379" i="3"/>
  <c r="G379" i="3"/>
  <c r="AB379" i="3" s="1"/>
  <c r="CI379" i="3"/>
  <c r="BR380" i="3" l="1"/>
  <c r="AW380" i="3"/>
  <c r="CN380" i="3"/>
  <c r="A380" i="3"/>
  <c r="F14" i="3" s="1"/>
  <c r="B380" i="3" l="1"/>
  <c r="C380" i="3"/>
  <c r="G380" i="3"/>
  <c r="CI380" i="3"/>
  <c r="G14" i="3" l="1"/>
  <c r="O10" i="2" s="1" a="1"/>
  <c r="G13" i="3"/>
  <c r="AB380" i="3"/>
  <c r="CN381" i="3" s="1"/>
  <c r="L10" i="2" l="1" a="1"/>
  <c r="D16" i="3"/>
  <c r="L30" i="2" s="1"/>
  <c r="O15" i="2"/>
  <c r="O22" i="2"/>
  <c r="O12" i="2"/>
  <c r="O28" i="2"/>
  <c r="O16" i="2"/>
  <c r="O11" i="2"/>
  <c r="O23" i="2"/>
  <c r="O27" i="2"/>
  <c r="O10" i="2"/>
  <c r="O20" i="2"/>
  <c r="O18" i="2"/>
  <c r="O14" i="2"/>
  <c r="O21" i="2"/>
  <c r="O26" i="2"/>
  <c r="O19" i="2"/>
  <c r="O24" i="2"/>
  <c r="O13" i="2"/>
  <c r="O25" i="2"/>
  <c r="O17" i="2"/>
  <c r="O29" i="2"/>
  <c r="L25" i="2" l="1"/>
  <c r="L20" i="2"/>
  <c r="L15" i="2"/>
  <c r="L19" i="2"/>
  <c r="L28" i="2"/>
  <c r="L23" i="2"/>
  <c r="L18" i="2"/>
  <c r="L29" i="2"/>
  <c r="L26" i="2"/>
  <c r="L11" i="2"/>
  <c r="L17" i="2"/>
  <c r="L14" i="2"/>
  <c r="L12" i="2"/>
  <c r="L21" i="2"/>
  <c r="L24" i="2"/>
  <c r="L10" i="2"/>
  <c r="L13" i="2"/>
  <c r="L16" i="2"/>
  <c r="L22" i="2"/>
  <c r="L2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uthor>
    <author>Microsoft Office User</author>
  </authors>
  <commentList>
    <comment ref="B6" authorId="0" shapeId="0" xr:uid="{00000000-0006-0000-0200-000001000000}">
      <text>
        <r>
          <rPr>
            <b/>
            <sz val="8"/>
            <color indexed="81"/>
            <rFont val="Tahoma"/>
            <family val="2"/>
          </rPr>
          <t>Date:</t>
        </r>
        <r>
          <rPr>
            <sz val="8"/>
            <color indexed="81"/>
            <rFont val="Tahoma"/>
            <family val="2"/>
          </rPr>
          <t xml:space="preserve">
Record the date that you entered your creditor information. This is for your own information, and the first payment in the Payment Schedule will be the 1st of the following month.  The Payment Schedule assumes that all payments are made on the first day of the month. This is probably not really the case, because many creditors bill at different times of the month.</t>
        </r>
      </text>
    </comment>
    <comment ref="C9" authorId="0" shapeId="0" xr:uid="{00000000-0006-0000-0200-000002000000}">
      <text>
        <r>
          <rPr>
            <b/>
            <sz val="8"/>
            <color rgb="FF000000"/>
            <rFont val="Tahoma"/>
            <family val="2"/>
          </rPr>
          <t>Current Balance</t>
        </r>
        <r>
          <rPr>
            <sz val="8"/>
            <color rgb="FF000000"/>
            <rFont val="Tahoma"/>
            <family val="2"/>
          </rPr>
          <t xml:space="preserve">
</t>
        </r>
        <r>
          <rPr>
            <sz val="8"/>
            <color rgb="FF000000"/>
            <rFont val="Tahoma"/>
            <family val="2"/>
          </rPr>
          <t>This is the amount you currently need to pay off.</t>
        </r>
      </text>
    </comment>
    <comment ref="D9" authorId="0" shapeId="0" xr:uid="{00000000-0006-0000-0200-000003000000}">
      <text>
        <r>
          <rPr>
            <b/>
            <sz val="8"/>
            <color rgb="FF000000"/>
            <rFont val="Tahoma"/>
            <family val="2"/>
          </rPr>
          <t>Annual Interest Rate:</t>
        </r>
        <r>
          <rPr>
            <sz val="8"/>
            <color rgb="FF000000"/>
            <rFont val="Tahoma"/>
            <family val="2"/>
          </rPr>
          <t xml:space="preserve">
</t>
        </r>
        <r>
          <rPr>
            <sz val="8"/>
            <color rgb="FF000000"/>
            <rFont val="Tahoma"/>
            <family val="2"/>
          </rPr>
          <t>Unless you know otherwise, enter the APR (Annual Percentage Rate). Most credit card rates will fluxuate over time, and can be affected by late payments and other factors, but this calculator just assumes a fixed rate.</t>
        </r>
      </text>
    </comment>
    <comment ref="E9" authorId="0" shapeId="0" xr:uid="{00000000-0006-0000-0200-000004000000}">
      <text>
        <r>
          <rPr>
            <b/>
            <sz val="8"/>
            <color rgb="FF000000"/>
            <rFont val="Tahoma"/>
            <family val="2"/>
          </rPr>
          <t>Payment:</t>
        </r>
        <r>
          <rPr>
            <sz val="8"/>
            <color rgb="FF000000"/>
            <rFont val="Tahoma"/>
            <family val="2"/>
          </rPr>
          <t xml:space="preserve">
</t>
        </r>
        <r>
          <rPr>
            <sz val="8"/>
            <color rgb="FF000000"/>
            <rFont val="Tahoma"/>
            <family val="2"/>
          </rPr>
          <t xml:space="preserve">This is either your </t>
        </r>
        <r>
          <rPr>
            <b/>
            <sz val="8"/>
            <color rgb="FF000000"/>
            <rFont val="Tahoma"/>
            <family val="2"/>
          </rPr>
          <t>current minimum payment</t>
        </r>
        <r>
          <rPr>
            <sz val="8"/>
            <color rgb="FF000000"/>
            <rFont val="Tahoma"/>
            <family val="2"/>
          </rPr>
          <t xml:space="preserve">, or the amount being paid each month. 
</t>
        </r>
        <r>
          <rPr>
            <sz val="8"/>
            <color rgb="FF000000"/>
            <rFont val="Tahoma"/>
            <family val="2"/>
          </rPr>
          <t xml:space="preserve">
</t>
        </r>
        <r>
          <rPr>
            <sz val="8"/>
            <color rgb="FF000000"/>
            <rFont val="Tahoma"/>
            <family val="2"/>
          </rPr>
          <t xml:space="preserve">Red Error Indication: If the cell shows a </t>
        </r>
        <r>
          <rPr>
            <b/>
            <sz val="8"/>
            <color rgb="FF000000"/>
            <rFont val="Tahoma"/>
            <family val="2"/>
          </rPr>
          <t>RED</t>
        </r>
        <r>
          <rPr>
            <sz val="8"/>
            <color rgb="FF000000"/>
            <rFont val="Tahoma"/>
            <family val="2"/>
          </rPr>
          <t xml:space="preserve"> background, then that means that the Payment is less than the </t>
        </r>
        <r>
          <rPr>
            <b/>
            <sz val="8"/>
            <color rgb="FF000000"/>
            <rFont val="Tahoma"/>
            <family val="2"/>
          </rPr>
          <t>interest-only</t>
        </r>
        <r>
          <rPr>
            <sz val="8"/>
            <color rgb="FF000000"/>
            <rFont val="Tahoma"/>
            <family val="2"/>
          </rPr>
          <t xml:space="preserve"> payment, and you need increase the Payment.</t>
        </r>
      </text>
    </comment>
    <comment ref="F9" authorId="1" shapeId="0" xr:uid="{DF9CD674-C143-D148-9D98-DC9438CB2020}">
      <text>
        <r>
          <rPr>
            <b/>
            <sz val="10"/>
            <color rgb="FF000000"/>
            <rFont val="Tahoma"/>
            <family val="2"/>
          </rPr>
          <t>Minimum Payment:</t>
        </r>
        <r>
          <rPr>
            <sz val="10"/>
            <color rgb="FF000000"/>
            <rFont val="Tahoma"/>
            <family val="2"/>
          </rPr>
          <t xml:space="preserve"> Enter minimum payment here.
</t>
        </r>
      </text>
    </comment>
    <comment ref="B32" authorId="0" shapeId="0" xr:uid="{00000000-0006-0000-0200-000006000000}">
      <text>
        <r>
          <rPr>
            <b/>
            <sz val="8"/>
            <color indexed="81"/>
            <rFont val="Tahoma"/>
            <family val="2"/>
          </rPr>
          <t>Monthly Payment:</t>
        </r>
        <r>
          <rPr>
            <sz val="8"/>
            <color indexed="81"/>
            <rFont val="Tahoma"/>
            <family val="2"/>
          </rPr>
          <t xml:space="preserve">
Enter the amount that you can set aside</t>
        </r>
        <r>
          <rPr>
            <b/>
            <sz val="8"/>
            <color indexed="81"/>
            <rFont val="Tahoma"/>
            <family val="2"/>
          </rPr>
          <t xml:space="preserve"> each month</t>
        </r>
        <r>
          <rPr>
            <sz val="8"/>
            <color indexed="81"/>
            <rFont val="Tahoma"/>
            <family val="2"/>
          </rPr>
          <t xml:space="preserve"> to pay off your debt. The amount should be greater than the sum of the individual payments. This calculator assumes fixed payments (except for the snowball), fixed rates, no late fees, no additional charges, and no other fees. Part of the monthly payment will go towards paying the interest due, and the other part will go towards reducing the balance(s).
</t>
        </r>
        <r>
          <rPr>
            <b/>
            <sz val="8"/>
            <color indexed="81"/>
            <rFont val="Tahoma"/>
            <family val="2"/>
          </rPr>
          <t>Check Your Budget</t>
        </r>
        <r>
          <rPr>
            <sz val="8"/>
            <color indexed="81"/>
            <rFont val="Tahoma"/>
            <family val="2"/>
          </rPr>
          <t xml:space="preserve"> - To pay off your debts as soon as possible, choose the largest monthly payment that fits within your budget.</t>
        </r>
      </text>
    </comment>
    <comment ref="B33" authorId="0" shapeId="0" xr:uid="{00000000-0006-0000-0200-000007000000}">
      <text>
        <r>
          <rPr>
            <b/>
            <sz val="8"/>
            <color rgb="FF000000"/>
            <rFont val="Tahoma"/>
            <family val="2"/>
          </rPr>
          <t>Initial Snowball (Extra Payment):</t>
        </r>
        <r>
          <rPr>
            <sz val="8"/>
            <color rgb="FF000000"/>
            <rFont val="Tahoma"/>
            <family val="2"/>
          </rPr>
          <t xml:space="preserve">
</t>
        </r>
        <r>
          <rPr>
            <sz val="8"/>
            <color rgb="FF000000"/>
            <rFont val="Tahoma"/>
            <family val="2"/>
          </rPr>
          <t>The initial snowball, or extra payment, is calculated as the Monthly Payment that you choose minus the total monthly payments from the creditor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uthor>
  </authors>
  <commentList>
    <comment ref="W1" authorId="0" shapeId="0" xr:uid="{00000000-0006-0000-0300-000001000000}">
      <text>
        <r>
          <rPr>
            <b/>
            <u/>
            <sz val="8"/>
            <color indexed="81"/>
            <rFont val="Tahoma"/>
            <family val="2"/>
          </rPr>
          <t xml:space="preserve">Limited Use Policy
</t>
        </r>
        <r>
          <rPr>
            <sz val="8"/>
            <color indexed="81"/>
            <rFont val="Tahoma"/>
            <family val="2"/>
          </rPr>
          <t xml:space="preserve">The spreadsheet is for your </t>
        </r>
        <r>
          <rPr>
            <b/>
            <sz val="8"/>
            <color indexed="81"/>
            <rFont val="Tahoma"/>
            <family val="2"/>
          </rPr>
          <t>personal use only</t>
        </r>
        <r>
          <rPr>
            <sz val="8"/>
            <color indexed="81"/>
            <rFont val="Tahoma"/>
            <family val="2"/>
          </rPr>
          <t xml:space="preserve">. You may customize the spreadsheet to suit your needs, but the original spreadsheet and any version that you derive from it </t>
        </r>
        <r>
          <rPr>
            <b/>
            <sz val="8"/>
            <color indexed="81"/>
            <rFont val="Tahoma"/>
            <family val="2"/>
          </rPr>
          <t>may NOT be sold</t>
        </r>
        <r>
          <rPr>
            <sz val="8"/>
            <color indexed="81"/>
            <rFont val="Tahoma"/>
            <family val="2"/>
          </rPr>
          <t xml:space="preserve">, </t>
        </r>
        <r>
          <rPr>
            <b/>
            <sz val="8"/>
            <color indexed="81"/>
            <rFont val="Tahoma"/>
            <family val="2"/>
          </rPr>
          <t>distributed</t>
        </r>
        <r>
          <rPr>
            <sz val="8"/>
            <color indexed="81"/>
            <rFont val="Tahoma"/>
            <family val="2"/>
          </rPr>
          <t>,</t>
        </r>
        <r>
          <rPr>
            <b/>
            <sz val="8"/>
            <color indexed="81"/>
            <rFont val="Tahoma"/>
            <family val="2"/>
          </rPr>
          <t xml:space="preserve"> or placed on a public server</t>
        </r>
        <r>
          <rPr>
            <sz val="8"/>
            <color indexed="81"/>
            <rFont val="Tahoma"/>
            <family val="2"/>
          </rPr>
          <t xml:space="preserve"> (i.e. the internet).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Some states do not allow the limitation or exclusion of liability for incidental or consequential damages, so the above limitation may not apply to you.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C19" authorId="0" shapeId="0" xr:uid="{00000000-0006-0000-0300-000002000000}">
      <text>
        <r>
          <rPr>
            <b/>
            <sz val="8"/>
            <color indexed="81"/>
            <rFont val="Tahoma"/>
            <family val="2"/>
          </rPr>
          <t>Snowball:</t>
        </r>
        <r>
          <rPr>
            <sz val="8"/>
            <color indexed="81"/>
            <rFont val="Tahoma"/>
            <family val="2"/>
          </rPr>
          <t xml:space="preserve">
This column represents the extra payment above and beyond your normal monthly payments. When a loan is fully paid, that loan's monthly payment is added the snowball and used to pay off the next loan, and so on.</t>
        </r>
      </text>
    </comment>
    <comment ref="CL21" authorId="0" shapeId="0" xr:uid="{00000000-0006-0000-0300-000003000000}">
      <text>
        <r>
          <rPr>
            <sz val="8"/>
            <color indexed="81"/>
            <rFont val="Tahoma"/>
            <family val="2"/>
          </rPr>
          <t>Different formula than previous column</t>
        </r>
      </text>
    </comment>
  </commentList>
</comments>
</file>

<file path=xl/sharedStrings.xml><?xml version="1.0" encoding="utf-8"?>
<sst xmlns="http://schemas.openxmlformats.org/spreadsheetml/2006/main" count="134" uniqueCount="91">
  <si>
    <t>Single</t>
  </si>
  <si>
    <t>Head of Household</t>
  </si>
  <si>
    <t>Paydown Debt</t>
  </si>
  <si>
    <t>Current Debts</t>
  </si>
  <si>
    <t>Debt Analysis</t>
  </si>
  <si>
    <t>Strategy:</t>
  </si>
  <si>
    <t>Balance Date:</t>
  </si>
  <si>
    <t>Invest Monthly Payment</t>
  </si>
  <si>
    <t>Creditors in</t>
  </si>
  <si>
    <t>Original</t>
  </si>
  <si>
    <t>Total Interest</t>
  </si>
  <si>
    <t>Months to</t>
  </si>
  <si>
    <t>Month Paid</t>
  </si>
  <si>
    <t>Creditor Information Table</t>
  </si>
  <si>
    <t>Pay-Off Order</t>
  </si>
  <si>
    <t>Balance</t>
  </si>
  <si>
    <t>Paid</t>
  </si>
  <si>
    <t>Pay Off</t>
  </si>
  <si>
    <t>Off</t>
  </si>
  <si>
    <t>Row</t>
  </si>
  <si>
    <t>Creditor</t>
  </si>
  <si>
    <t>Rate</t>
  </si>
  <si>
    <t>Payment</t>
  </si>
  <si>
    <t>Min Payment</t>
  </si>
  <si>
    <t xml:space="preserve">Total Interest Paid: </t>
  </si>
  <si>
    <t>Total:</t>
  </si>
  <si>
    <t xml:space="preserve">Monthly Payment </t>
  </si>
  <si>
    <t>Initial Snowball</t>
  </si>
  <si>
    <t>[42]</t>
  </si>
  <si>
    <t>Strategies</t>
  </si>
  <si>
    <t>Snowball (Lowest Balance First)</t>
  </si>
  <si>
    <t>Avalanche (Highest Interest First)</t>
  </si>
  <si>
    <t>No Snowball</t>
  </si>
  <si>
    <t>Monthly Payment:</t>
  </si>
  <si>
    <t>Creditor:</t>
  </si>
  <si>
    <t>Balance:</t>
  </si>
  <si>
    <t>Rate:</t>
  </si>
  <si>
    <t>Base Payment:</t>
  </si>
  <si>
    <t>Months to Pay Off:</t>
  </si>
  <si>
    <t>Month Paid Off:</t>
  </si>
  <si>
    <t>Total Interest:</t>
  </si>
  <si>
    <t>Error Code:</t>
  </si>
  <si>
    <t>Monthly Payment Schedule</t>
  </si>
  <si>
    <t>Balance AFTER Payment</t>
  </si>
  <si>
    <t>Interest</t>
  </si>
  <si>
    <t>Payment Before Snowball</t>
  </si>
  <si>
    <t>Extra Payment</t>
  </si>
  <si>
    <t>No.</t>
  </si>
  <si>
    <t>Month</t>
  </si>
  <si>
    <t>Snowball</t>
  </si>
  <si>
    <t>TOTAL</t>
  </si>
  <si>
    <t>Order of Payments</t>
  </si>
  <si>
    <t>This worksheet is used to rank and order the debts according to either minimum balance or highest interest rate.</t>
  </si>
  <si>
    <t>The purpose for using this method is to avoid VBA macros and allow the use of the drop-down boxes for the strategy.</t>
  </si>
  <si>
    <t>Original List</t>
  </si>
  <si>
    <t>Column</t>
  </si>
  <si>
    <t>Percent</t>
  </si>
  <si>
    <t>Custom</t>
  </si>
  <si>
    <t>Include</t>
  </si>
  <si>
    <t>Length of Array:</t>
  </si>
  <si>
    <t>Truncated List</t>
  </si>
  <si>
    <t>RANK Min Bal</t>
  </si>
  <si>
    <t>RANK High Perc</t>
  </si>
  <si>
    <t>RANK Custom-Highest1st</t>
  </si>
  <si>
    <t>RANK Custom-Lowest1st</t>
  </si>
  <si>
    <t>Minimum BALANCE First</t>
  </si>
  <si>
    <t>Order</t>
  </si>
  <si>
    <t>Rank</t>
  </si>
  <si>
    <t>Sorted Trunc Columns:</t>
  </si>
  <si>
    <t>Sorted Orig Columns:</t>
  </si>
  <si>
    <t>Sorted Ranks</t>
  </si>
  <si>
    <t># of Same Rank</t>
  </si>
  <si>
    <t>First</t>
  </si>
  <si>
    <t>Position of First</t>
  </si>
  <si>
    <t>Relative %Rank</t>
  </si>
  <si>
    <t>Relative Sorted Column</t>
  </si>
  <si>
    <t>Highest INTEREST First</t>
  </si>
  <si>
    <t>Column Index</t>
  </si>
  <si>
    <t>Custom - Highest First</t>
  </si>
  <si>
    <t>Custom - Lowest First</t>
  </si>
  <si>
    <t>Sorted Columns:</t>
  </si>
  <si>
    <t>Federal Tax Brackets</t>
  </si>
  <si>
    <t>Base Tax</t>
  </si>
  <si>
    <t>Married Filing Jointly</t>
  </si>
  <si>
    <t>California State Tax Brackets</t>
  </si>
  <si>
    <t>Bracket</t>
  </si>
  <si>
    <t>Federal Tax Rate</t>
  </si>
  <si>
    <t>Married  (Jointly)</t>
  </si>
  <si>
    <t>State Tax Rate</t>
  </si>
  <si>
    <t>Estimated Applied Tax Rate</t>
  </si>
  <si>
    <t>Example: Visa Credit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</si>
</sst>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4" formatCode="_(&quot;$&quot;* #,##0.00_);_(&quot;$&quot;* \(#,##0.00\);_(&quot;$&quot;* &quot;-&quot;??_);_(@_)"/>
    <numFmt numFmtId="43" formatCode="_(* #,##0.00_);_(* \(#,##0.00\);_(* &quot;-&quot;??_);_(@_)"/>
    <numFmt numFmtId="164" formatCode="[$-409]mmm\-yy;@"/>
    <numFmt numFmtId="165" formatCode="0.00;\-0.00;* &quot;-&quot;??;@"/>
    <numFmt numFmtId="166" formatCode="0;\-0;* &quot;-&quot;??;@"/>
    <numFmt numFmtId="167" formatCode="0.00%;\-0.00%;_(* &quot;-&quot;??_)"/>
    <numFmt numFmtId="168" formatCode="_(&quot;$&quot;* #,##0_);_(&quot;$&quot;* \(#,##0\);_(&quot;$&quot;* &quot;-&quot;??_);_(@_)"/>
    <numFmt numFmtId="169" formatCode="&quot;$&quot;#,##0"/>
    <numFmt numFmtId="170" formatCode="&quot;$&quot;#,##0.00"/>
    <numFmt numFmtId="171" formatCode="0.0%"/>
  </numFmts>
  <fonts count="57">
    <font>
      <sz val="10"/>
      <name val="Tahoma"/>
      <family val="2"/>
    </font>
    <font>
      <sz val="12"/>
      <color theme="1"/>
      <name val="Calibri"/>
      <family val="2"/>
      <scheme val="minor"/>
    </font>
    <font>
      <sz val="10"/>
      <name val="Arial"/>
      <family val="2"/>
    </font>
    <font>
      <u/>
      <sz val="10"/>
      <color indexed="12"/>
      <name val="Tahoma"/>
      <family val="2"/>
    </font>
    <font>
      <sz val="8"/>
      <name val="Tahoma"/>
      <family val="2"/>
    </font>
    <font>
      <b/>
      <sz val="10"/>
      <name val="Tahoma"/>
      <family val="2"/>
    </font>
    <font>
      <b/>
      <u/>
      <sz val="8"/>
      <color indexed="81"/>
      <name val="Tahoma"/>
      <family val="2"/>
    </font>
    <font>
      <sz val="8"/>
      <color indexed="81"/>
      <name val="Tahoma"/>
      <family val="2"/>
    </font>
    <font>
      <b/>
      <sz val="8"/>
      <color indexed="81"/>
      <name val="Tahoma"/>
      <family val="2"/>
    </font>
    <font>
      <sz val="8"/>
      <name val="Arial Narrow"/>
      <family val="2"/>
    </font>
    <font>
      <b/>
      <sz val="8"/>
      <name val="Arial Narrow"/>
      <family val="2"/>
    </font>
    <font>
      <sz val="12"/>
      <name val="Tahoma"/>
      <family val="2"/>
    </font>
    <font>
      <sz val="10"/>
      <name val="Avenir Next Medium"/>
      <family val="2"/>
    </font>
    <font>
      <b/>
      <sz val="10"/>
      <color indexed="9"/>
      <name val="Avenir Next Medium"/>
      <family val="2"/>
    </font>
    <font>
      <b/>
      <sz val="12"/>
      <name val="Avenir Next Medium"/>
      <family val="2"/>
    </font>
    <font>
      <sz val="10"/>
      <color indexed="9"/>
      <name val="Avenir Next Medium"/>
      <family val="2"/>
    </font>
    <font>
      <sz val="12"/>
      <name val="Avenir Next Medium"/>
      <family val="2"/>
    </font>
    <font>
      <u/>
      <sz val="10"/>
      <color indexed="12"/>
      <name val="Avenir Next Medium"/>
      <family val="2"/>
    </font>
    <font>
      <b/>
      <sz val="10"/>
      <color indexed="14"/>
      <name val="Avenir Next Medium"/>
      <family val="2"/>
    </font>
    <font>
      <sz val="12"/>
      <color theme="1"/>
      <name val="Calibri"/>
      <family val="2"/>
      <scheme val="minor"/>
    </font>
    <font>
      <sz val="10"/>
      <color theme="0"/>
      <name val="Avenir Next Medium"/>
      <family val="2"/>
    </font>
    <font>
      <b/>
      <sz val="11"/>
      <color theme="0"/>
      <name val="Avenir Next Medium"/>
      <family val="2"/>
    </font>
    <font>
      <b/>
      <sz val="10"/>
      <color theme="0"/>
      <name val="Avenir Next Medium"/>
      <family val="2"/>
    </font>
    <font>
      <sz val="10"/>
      <color theme="1"/>
      <name val="Avenir Next Medium"/>
      <family val="2"/>
    </font>
    <font>
      <b/>
      <sz val="10"/>
      <color theme="1"/>
      <name val="Avenir Next Medium"/>
      <family val="2"/>
    </font>
    <font>
      <b/>
      <sz val="14"/>
      <color theme="0"/>
      <name val="Avenir Next Medium"/>
      <family val="2"/>
    </font>
    <font>
      <sz val="10"/>
      <color theme="9" tint="0.39997558519241921"/>
      <name val="Tahoma"/>
      <family val="2"/>
    </font>
    <font>
      <sz val="10"/>
      <color theme="4" tint="0.39997558519241921"/>
      <name val="Tahoma"/>
      <family val="2"/>
    </font>
    <font>
      <i/>
      <sz val="10"/>
      <color rgb="FFFF0000"/>
      <name val="Avenir Next Medium"/>
      <family val="2"/>
    </font>
    <font>
      <b/>
      <sz val="20"/>
      <color theme="0"/>
      <name val="Avenir Next Medium"/>
      <family val="2"/>
    </font>
    <font>
      <sz val="12"/>
      <color theme="0"/>
      <name val="Avenir Next Medium"/>
      <family val="2"/>
    </font>
    <font>
      <b/>
      <sz val="12"/>
      <color theme="0"/>
      <name val="Avenir Next Medium"/>
      <family val="2"/>
    </font>
    <font>
      <i/>
      <sz val="10"/>
      <color theme="0"/>
      <name val="Avenir Next Medium"/>
      <family val="2"/>
    </font>
    <font>
      <b/>
      <sz val="24"/>
      <color theme="0"/>
      <name val="Avenir Next Medium"/>
      <family val="2"/>
    </font>
    <font>
      <b/>
      <sz val="12"/>
      <color indexed="14"/>
      <name val="Avenir Next Medium"/>
      <family val="2"/>
    </font>
    <font>
      <b/>
      <sz val="24"/>
      <name val="Avenir Next Medium"/>
      <family val="2"/>
    </font>
    <font>
      <sz val="28"/>
      <name val="Courier"/>
      <family val="1"/>
    </font>
    <font>
      <sz val="16"/>
      <name val="Courier"/>
      <family val="1"/>
    </font>
    <font>
      <b/>
      <sz val="16"/>
      <color rgb="FF555555"/>
      <name val="Courier"/>
      <family val="1"/>
    </font>
    <font>
      <sz val="16"/>
      <color rgb="FF555555"/>
      <name val="Courier"/>
      <family val="1"/>
    </font>
    <font>
      <b/>
      <i/>
      <sz val="18"/>
      <color rgb="FF555555"/>
      <name val="Courier"/>
      <family val="1"/>
    </font>
    <font>
      <b/>
      <i/>
      <sz val="18"/>
      <color rgb="FF4A474B"/>
      <name val="Courier"/>
      <family val="1"/>
    </font>
    <font>
      <sz val="16"/>
      <color rgb="FF468847"/>
      <name val="Tahoma"/>
      <family val="2"/>
    </font>
    <font>
      <sz val="16"/>
      <color rgb="FF333333"/>
      <name val="Tahoma"/>
      <family val="2"/>
    </font>
    <font>
      <sz val="10"/>
      <name val="Tahoma"/>
      <family val="2"/>
    </font>
    <font>
      <b/>
      <sz val="12"/>
      <name val="Tahoma"/>
      <family val="2"/>
    </font>
    <font>
      <i/>
      <sz val="10"/>
      <name val="Tahoma"/>
      <family val="2"/>
    </font>
    <font>
      <b/>
      <sz val="10"/>
      <color rgb="FFFF0000"/>
      <name val="Avenir Next Medium"/>
      <family val="2"/>
    </font>
    <font>
      <sz val="10"/>
      <color rgb="FFFF0000"/>
      <name val="Tahoma"/>
      <family val="2"/>
    </font>
    <font>
      <sz val="8"/>
      <color theme="0"/>
      <name val="Avenir Next Medium"/>
      <family val="2"/>
    </font>
    <font>
      <sz val="20"/>
      <name val="Tahoma"/>
      <family val="2"/>
    </font>
    <font>
      <b/>
      <sz val="8"/>
      <color rgb="FF000000"/>
      <name val="Tahoma"/>
      <family val="2"/>
    </font>
    <font>
      <sz val="8"/>
      <color rgb="FF000000"/>
      <name val="Tahoma"/>
      <family val="2"/>
    </font>
    <font>
      <b/>
      <sz val="12"/>
      <color rgb="FF122B4C"/>
      <name val="Avenir Next Medium"/>
      <family val="2"/>
    </font>
    <font>
      <b/>
      <sz val="10"/>
      <color rgb="FF122B4C"/>
      <name val="Avenir Next Medium"/>
      <family val="2"/>
    </font>
    <font>
      <sz val="10"/>
      <color rgb="FF000000"/>
      <name val="Tahoma"/>
      <family val="2"/>
    </font>
    <font>
      <b/>
      <sz val="10"/>
      <color rgb="FF000000"/>
      <name val="Tahoma"/>
      <family val="2"/>
    </font>
  </fonts>
  <fills count="1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0"/>
        <bgColor indexed="64"/>
      </patternFill>
    </fill>
    <fill>
      <patternFill patternType="solid">
        <fgColor rgb="FF8DC63F"/>
        <bgColor indexed="64"/>
      </patternFill>
    </fill>
    <fill>
      <patternFill patternType="solid">
        <fgColor rgb="FF122B4C"/>
        <bgColor indexed="64"/>
      </patternFill>
    </fill>
    <fill>
      <patternFill patternType="solid">
        <fgColor indexed="46"/>
        <bgColor indexed="64"/>
      </patternFill>
    </fill>
    <fill>
      <patternFill patternType="solid">
        <fgColor indexed="42"/>
        <bgColor indexed="64"/>
      </patternFill>
    </fill>
    <fill>
      <patternFill patternType="solid">
        <fgColor indexed="44"/>
        <bgColor indexed="64"/>
      </patternFill>
    </fill>
    <fill>
      <patternFill patternType="solid">
        <fgColor indexed="45"/>
        <bgColor indexed="64"/>
      </patternFill>
    </fill>
  </fills>
  <borders count="39">
    <border>
      <left/>
      <right/>
      <top/>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style="thin">
        <color indexed="64"/>
      </top>
      <bottom/>
      <diagonal/>
    </border>
    <border>
      <left style="thin">
        <color indexed="64"/>
      </left>
      <right style="thin">
        <color indexed="55"/>
      </right>
      <top style="thin">
        <color indexed="55"/>
      </top>
      <bottom style="thin">
        <color indexed="55"/>
      </bottom>
      <diagonal/>
    </border>
    <border>
      <left style="thin">
        <color indexed="53"/>
      </left>
      <right style="thin">
        <color indexed="53"/>
      </right>
      <top style="thin">
        <color indexed="53"/>
      </top>
      <bottom style="thin">
        <color indexed="53"/>
      </bottom>
      <diagonal/>
    </border>
    <border>
      <left style="thin">
        <color indexed="64"/>
      </left>
      <right/>
      <top style="thin">
        <color indexed="64"/>
      </top>
      <bottom/>
      <diagonal/>
    </border>
    <border>
      <left/>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bottom style="thin">
        <color theme="0"/>
      </bottom>
      <diagonal/>
    </border>
    <border>
      <left/>
      <right/>
      <top style="thin">
        <color theme="0"/>
      </top>
      <bottom style="thin">
        <color indexed="55"/>
      </bottom>
      <diagonal/>
    </border>
    <border>
      <left/>
      <right style="medium">
        <color rgb="FF122B4C"/>
      </right>
      <top style="medium">
        <color rgb="FF122B4C"/>
      </top>
      <bottom/>
      <diagonal/>
    </border>
    <border>
      <left/>
      <right/>
      <top style="medium">
        <color rgb="FF122B4C"/>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thin">
        <color indexed="53"/>
      </top>
      <bottom/>
      <diagonal/>
    </border>
    <border>
      <left style="thin">
        <color indexed="53"/>
      </left>
      <right style="thin">
        <color indexed="53"/>
      </right>
      <top/>
      <bottom style="thin">
        <color indexed="53"/>
      </bottom>
      <diagonal/>
    </border>
    <border>
      <left/>
      <right/>
      <top/>
      <bottom style="thin">
        <color indexed="55"/>
      </bottom>
      <diagonal/>
    </border>
    <border>
      <left/>
      <right/>
      <top/>
      <bottom style="thin">
        <color indexed="64"/>
      </bottom>
      <diagonal/>
    </border>
    <border>
      <left style="thin">
        <color auto="1"/>
      </left>
      <right style="thin">
        <color auto="1"/>
      </right>
      <top/>
      <bottom/>
      <diagonal/>
    </border>
  </borders>
  <cellStyleXfs count="10">
    <xf numFmtId="0" fontId="0"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9" fillId="0" borderId="0"/>
    <xf numFmtId="9" fontId="2" fillId="0" borderId="0" applyFont="0" applyFill="0" applyBorder="0" applyAlignment="0" applyProtection="0"/>
    <xf numFmtId="9" fontId="2" fillId="0" borderId="0" applyFont="0" applyFill="0" applyBorder="0" applyAlignment="0" applyProtection="0"/>
    <xf numFmtId="0" fontId="1" fillId="0" borderId="0"/>
  </cellStyleXfs>
  <cellXfs count="218">
    <xf numFmtId="0" fontId="0" fillId="0" borderId="0" xfId="0"/>
    <xf numFmtId="0" fontId="0" fillId="2" borderId="0" xfId="0" applyFill="1"/>
    <xf numFmtId="2" fontId="4" fillId="0" borderId="0" xfId="0" applyNumberFormat="1" applyFont="1"/>
    <xf numFmtId="2" fontId="4" fillId="2" borderId="0" xfId="0" applyNumberFormat="1" applyFont="1" applyFill="1"/>
    <xf numFmtId="0" fontId="4" fillId="0" borderId="0" xfId="0" applyFont="1"/>
    <xf numFmtId="0" fontId="5" fillId="0" borderId="0" xfId="0" applyFont="1"/>
    <xf numFmtId="0" fontId="9" fillId="3" borderId="2" xfId="0" applyFont="1" applyFill="1" applyBorder="1" applyAlignment="1">
      <alignment horizontal="left"/>
    </xf>
    <xf numFmtId="165" fontId="4" fillId="0" borderId="0" xfId="1" applyNumberFormat="1" applyFont="1" applyBorder="1"/>
    <xf numFmtId="0" fontId="10" fillId="3" borderId="2" xfId="0" applyFont="1" applyFill="1" applyBorder="1" applyAlignment="1">
      <alignment horizontal="left"/>
    </xf>
    <xf numFmtId="165" fontId="4" fillId="0" borderId="0" xfId="0" applyNumberFormat="1" applyFont="1"/>
    <xf numFmtId="0" fontId="0" fillId="0" borderId="0" xfId="0" applyFill="1" applyProtection="1"/>
    <xf numFmtId="0" fontId="11" fillId="0" borderId="0" xfId="0" applyFont="1"/>
    <xf numFmtId="165" fontId="0" fillId="0" borderId="0" xfId="0" applyNumberFormat="1"/>
    <xf numFmtId="165" fontId="4" fillId="2" borderId="0" xfId="1" applyNumberFormat="1" applyFont="1" applyFill="1" applyBorder="1"/>
    <xf numFmtId="0" fontId="12" fillId="0" borderId="0" xfId="0" applyFont="1"/>
    <xf numFmtId="49" fontId="12" fillId="0" borderId="4" xfId="3" applyNumberFormat="1" applyFont="1" applyFill="1" applyBorder="1" applyProtection="1">
      <protection locked="0"/>
    </xf>
    <xf numFmtId="43" fontId="12" fillId="0" borderId="1" xfId="3" applyNumberFormat="1" applyFont="1" applyFill="1" applyBorder="1" applyProtection="1">
      <protection locked="0"/>
    </xf>
    <xf numFmtId="10" fontId="12" fillId="0" borderId="1" xfId="7" applyNumberFormat="1" applyFont="1" applyFill="1" applyBorder="1" applyProtection="1">
      <protection locked="0"/>
    </xf>
    <xf numFmtId="43" fontId="12" fillId="0" borderId="1" xfId="1" applyFont="1" applyFill="1" applyBorder="1" applyProtection="1">
      <protection locked="0"/>
    </xf>
    <xf numFmtId="0" fontId="12" fillId="0" borderId="0" xfId="0" applyFont="1" applyFill="1" applyProtection="1"/>
    <xf numFmtId="0" fontId="15" fillId="0" borderId="0" xfId="0" applyFont="1" applyFill="1" applyProtection="1"/>
    <xf numFmtId="0" fontId="16" fillId="0" borderId="0" xfId="0" applyFont="1" applyAlignment="1">
      <alignment horizontal="right"/>
    </xf>
    <xf numFmtId="166" fontId="12" fillId="0" borderId="7" xfId="1" applyNumberFormat="1" applyFont="1" applyBorder="1" applyAlignment="1"/>
    <xf numFmtId="164" fontId="12" fillId="0" borderId="7" xfId="0" applyNumberFormat="1" applyFont="1" applyBorder="1" applyAlignment="1"/>
    <xf numFmtId="0" fontId="17" fillId="0" borderId="0" xfId="5" applyFont="1" applyFill="1" applyAlignment="1" applyProtection="1"/>
    <xf numFmtId="43" fontId="12" fillId="0" borderId="7" xfId="1" applyFont="1" applyFill="1" applyBorder="1" applyAlignment="1"/>
    <xf numFmtId="0" fontId="18" fillId="0" borderId="7" xfId="0" applyFont="1" applyBorder="1"/>
    <xf numFmtId="0" fontId="12" fillId="0" borderId="0" xfId="0" applyFont="1" applyAlignment="1">
      <alignment horizontal="center"/>
    </xf>
    <xf numFmtId="165" fontId="12" fillId="4" borderId="0" xfId="1" applyNumberFormat="1" applyFont="1" applyFill="1" applyBorder="1" applyAlignment="1">
      <alignment horizontal="right"/>
    </xf>
    <xf numFmtId="165" fontId="12" fillId="0" borderId="0" xfId="1" applyNumberFormat="1" applyFont="1" applyBorder="1"/>
    <xf numFmtId="14" fontId="12" fillId="0" borderId="0" xfId="0" applyNumberFormat="1" applyFont="1" applyAlignment="1">
      <alignment horizontal="center"/>
    </xf>
    <xf numFmtId="3" fontId="12" fillId="0" borderId="0" xfId="0" applyNumberFormat="1" applyFont="1" applyProtection="1">
      <protection locked="0"/>
    </xf>
    <xf numFmtId="0" fontId="12" fillId="0" borderId="0" xfId="0" applyFont="1" applyProtection="1"/>
    <xf numFmtId="168" fontId="12" fillId="0" borderId="0" xfId="3" applyNumberFormat="1" applyFont="1" applyProtection="1"/>
    <xf numFmtId="49" fontId="12" fillId="0" borderId="10" xfId="0" applyNumberFormat="1" applyFont="1" applyBorder="1" applyProtection="1">
      <protection locked="0"/>
    </xf>
    <xf numFmtId="43" fontId="12" fillId="0" borderId="11" xfId="0" applyNumberFormat="1" applyFont="1" applyBorder="1" applyProtection="1">
      <protection locked="0"/>
    </xf>
    <xf numFmtId="10" fontId="12" fillId="0" borderId="11" xfId="0" applyNumberFormat="1" applyFont="1" applyBorder="1" applyProtection="1">
      <protection locked="0"/>
    </xf>
    <xf numFmtId="10" fontId="12" fillId="0" borderId="12" xfId="0" applyNumberFormat="1" applyFont="1" applyBorder="1" applyProtection="1">
      <protection locked="0"/>
    </xf>
    <xf numFmtId="43" fontId="12" fillId="0" borderId="13" xfId="0" applyNumberFormat="1" applyFont="1" applyBorder="1" applyProtection="1">
      <protection locked="0"/>
    </xf>
    <xf numFmtId="10" fontId="12" fillId="0" borderId="13" xfId="0" applyNumberFormat="1" applyFont="1" applyBorder="1" applyProtection="1">
      <protection locked="0"/>
    </xf>
    <xf numFmtId="0" fontId="12" fillId="7" borderId="0" xfId="0" applyFont="1" applyFill="1" applyProtection="1"/>
    <xf numFmtId="0" fontId="25" fillId="7" borderId="0" xfId="0" applyFont="1" applyFill="1" applyAlignment="1" applyProtection="1">
      <alignment horizontal="right" vertical="center"/>
    </xf>
    <xf numFmtId="14" fontId="25" fillId="7" borderId="5" xfId="1" applyNumberFormat="1" applyFont="1" applyFill="1" applyBorder="1" applyAlignment="1" applyProtection="1">
      <alignment horizontal="right" vertical="center"/>
      <protection locked="0"/>
    </xf>
    <xf numFmtId="4" fontId="21" fillId="7" borderId="5" xfId="1" applyNumberFormat="1" applyFont="1" applyFill="1" applyBorder="1" applyAlignment="1" applyProtection="1">
      <alignment horizontal="right" vertical="center"/>
    </xf>
    <xf numFmtId="0" fontId="20" fillId="7" borderId="0" xfId="0" applyFont="1" applyFill="1" applyProtection="1"/>
    <xf numFmtId="0" fontId="22" fillId="7" borderId="0" xfId="0" applyFont="1" applyFill="1" applyProtection="1"/>
    <xf numFmtId="0" fontId="20" fillId="7" borderId="0" xfId="0" applyFont="1" applyFill="1" applyAlignment="1" applyProtection="1">
      <alignment horizontal="right"/>
    </xf>
    <xf numFmtId="2" fontId="20" fillId="7" borderId="0" xfId="0" applyNumberFormat="1" applyFont="1" applyFill="1" applyProtection="1"/>
    <xf numFmtId="3" fontId="20" fillId="7" borderId="0" xfId="0" applyNumberFormat="1" applyFont="1" applyFill="1" applyProtection="1"/>
    <xf numFmtId="0" fontId="31" fillId="7" borderId="0" xfId="0" applyFont="1" applyFill="1" applyAlignment="1" applyProtection="1">
      <alignment horizontal="right" indent="1"/>
    </xf>
    <xf numFmtId="0" fontId="22" fillId="7" borderId="0" xfId="0" applyFont="1" applyFill="1" applyAlignment="1" applyProtection="1">
      <alignment horizontal="right" indent="1"/>
    </xf>
    <xf numFmtId="0" fontId="31" fillId="7" borderId="0" xfId="0" applyFont="1" applyFill="1" applyAlignment="1" applyProtection="1">
      <alignment horizontal="right" vertical="center"/>
    </xf>
    <xf numFmtId="0" fontId="32" fillId="7" borderId="0" xfId="0" applyFont="1" applyFill="1" applyProtection="1"/>
    <xf numFmtId="0" fontId="13" fillId="6" borderId="6" xfId="0" applyFont="1" applyFill="1" applyBorder="1" applyAlignment="1" applyProtection="1">
      <alignment horizontal="center"/>
    </xf>
    <xf numFmtId="0" fontId="13" fillId="6" borderId="3" xfId="0" applyFont="1" applyFill="1" applyBorder="1" applyAlignment="1" applyProtection="1">
      <alignment horizontal="center" wrapText="1"/>
    </xf>
    <xf numFmtId="2" fontId="12" fillId="0" borderId="1" xfId="1" applyNumberFormat="1" applyFont="1" applyFill="1" applyBorder="1" applyAlignment="1" applyProtection="1">
      <alignment horizontal="center"/>
      <protection locked="0"/>
    </xf>
    <xf numFmtId="0" fontId="15" fillId="7" borderId="0" xfId="0" applyFont="1" applyFill="1" applyAlignment="1" applyProtection="1">
      <alignment vertical="center"/>
    </xf>
    <xf numFmtId="0" fontId="12" fillId="7" borderId="0" xfId="0" applyFont="1" applyFill="1" applyAlignment="1">
      <alignment horizontal="right"/>
    </xf>
    <xf numFmtId="0" fontId="20" fillId="7" borderId="2" xfId="0" applyFont="1" applyFill="1" applyBorder="1" applyAlignment="1">
      <alignment horizontal="center"/>
    </xf>
    <xf numFmtId="0" fontId="20" fillId="7" borderId="14" xfId="0" applyFont="1" applyFill="1" applyBorder="1" applyAlignment="1">
      <alignment horizontal="center"/>
    </xf>
    <xf numFmtId="0" fontId="23" fillId="6" borderId="0" xfId="0" applyFont="1" applyFill="1"/>
    <xf numFmtId="14" fontId="23" fillId="6" borderId="0" xfId="0" applyNumberFormat="1" applyFont="1" applyFill="1" applyAlignment="1">
      <alignment horizontal="center"/>
    </xf>
    <xf numFmtId="39" fontId="24" fillId="6" borderId="0" xfId="0" applyNumberFormat="1" applyFont="1" applyFill="1"/>
    <xf numFmtId="0" fontId="16" fillId="0" borderId="0" xfId="0" applyFont="1"/>
    <xf numFmtId="0" fontId="14" fillId="0" borderId="0" xfId="0" applyFont="1" applyAlignment="1">
      <alignment horizontal="left"/>
    </xf>
    <xf numFmtId="0" fontId="31" fillId="7" borderId="14" xfId="0" applyFont="1" applyFill="1" applyBorder="1"/>
    <xf numFmtId="0" fontId="30" fillId="7" borderId="14" xfId="0" applyFont="1" applyFill="1" applyBorder="1"/>
    <xf numFmtId="0" fontId="30" fillId="7" borderId="14" xfId="0" applyFont="1" applyFill="1" applyBorder="1" applyAlignment="1">
      <alignment horizontal="right"/>
    </xf>
    <xf numFmtId="0" fontId="30" fillId="7" borderId="14" xfId="0" applyFont="1" applyFill="1" applyBorder="1" applyAlignment="1">
      <alignment horizontal="center"/>
    </xf>
    <xf numFmtId="0" fontId="14" fillId="0" borderId="7" xfId="0" applyFont="1" applyFill="1" applyBorder="1"/>
    <xf numFmtId="0" fontId="16" fillId="0" borderId="7" xfId="0" applyFont="1" applyFill="1" applyBorder="1"/>
    <xf numFmtId="0" fontId="16" fillId="0" borderId="7" xfId="0" applyFont="1" applyFill="1" applyBorder="1" applyAlignment="1">
      <alignment horizontal="right"/>
    </xf>
    <xf numFmtId="43" fontId="16" fillId="0" borderId="7" xfId="1" applyFont="1" applyFill="1" applyBorder="1" applyAlignment="1"/>
    <xf numFmtId="0" fontId="14" fillId="0" borderId="7" xfId="0" applyFont="1" applyBorder="1"/>
    <xf numFmtId="0" fontId="16" fillId="0" borderId="7" xfId="0" applyFont="1" applyBorder="1"/>
    <xf numFmtId="166" fontId="16" fillId="0" borderId="7" xfId="1" applyNumberFormat="1" applyFont="1" applyBorder="1" applyAlignment="1"/>
    <xf numFmtId="164" fontId="16" fillId="0" borderId="7" xfId="0" applyNumberFormat="1" applyFont="1" applyBorder="1" applyAlignment="1"/>
    <xf numFmtId="0" fontId="34" fillId="0" borderId="7" xfId="0" applyFont="1" applyBorder="1"/>
    <xf numFmtId="0" fontId="30" fillId="7" borderId="2" xfId="0" applyFont="1" applyFill="1" applyBorder="1" applyAlignment="1">
      <alignment horizontal="center"/>
    </xf>
    <xf numFmtId="0" fontId="0" fillId="0" borderId="0" xfId="0" applyProtection="1"/>
    <xf numFmtId="0" fontId="0" fillId="7" borderId="0" xfId="0" applyFill="1" applyProtection="1"/>
    <xf numFmtId="168" fontId="0" fillId="7" borderId="0" xfId="3" applyNumberFormat="1" applyFont="1" applyFill="1" applyProtection="1"/>
    <xf numFmtId="0" fontId="27" fillId="0" borderId="0" xfId="0" applyFont="1" applyProtection="1"/>
    <xf numFmtId="0" fontId="26" fillId="0" borderId="0" xfId="0" applyFont="1" applyProtection="1"/>
    <xf numFmtId="0" fontId="12" fillId="2" borderId="1" xfId="3" applyNumberFormat="1" applyFont="1" applyFill="1" applyBorder="1" applyProtection="1"/>
    <xf numFmtId="43" fontId="12" fillId="2" borderId="1" xfId="3" applyNumberFormat="1" applyFont="1" applyFill="1" applyBorder="1" applyProtection="1"/>
    <xf numFmtId="166" fontId="12" fillId="2" borderId="1" xfId="7" applyNumberFormat="1" applyFont="1" applyFill="1" applyBorder="1" applyAlignment="1" applyProtection="1">
      <alignment horizontal="center"/>
    </xf>
    <xf numFmtId="164" fontId="12" fillId="2" borderId="1" xfId="3" applyNumberFormat="1" applyFont="1" applyFill="1" applyBorder="1" applyAlignment="1" applyProtection="1">
      <alignment horizontal="center"/>
    </xf>
    <xf numFmtId="168" fontId="0" fillId="0" borderId="0" xfId="3" applyNumberFormat="1" applyFont="1" applyProtection="1"/>
    <xf numFmtId="0" fontId="16" fillId="0" borderId="0" xfId="0" applyFont="1" applyProtection="1">
      <protection locked="0"/>
    </xf>
    <xf numFmtId="0" fontId="0" fillId="5" borderId="0" xfId="0" applyFill="1"/>
    <xf numFmtId="0" fontId="37" fillId="5" borderId="0" xfId="0" applyFont="1" applyFill="1"/>
    <xf numFmtId="0" fontId="38" fillId="5" borderId="18" xfId="0" applyFont="1" applyFill="1" applyBorder="1" applyAlignment="1">
      <alignment horizontal="center" wrapText="1"/>
    </xf>
    <xf numFmtId="0" fontId="38" fillId="5" borderId="21" xfId="0" applyFont="1" applyFill="1" applyBorder="1"/>
    <xf numFmtId="0" fontId="38" fillId="5" borderId="20" xfId="0" applyFont="1" applyFill="1" applyBorder="1" applyAlignment="1">
      <alignment horizontal="center" wrapText="1"/>
    </xf>
    <xf numFmtId="0" fontId="38" fillId="5" borderId="19" xfId="0" applyFont="1" applyFill="1" applyBorder="1" applyAlignment="1">
      <alignment horizontal="center" wrapText="1"/>
    </xf>
    <xf numFmtId="6" fontId="39" fillId="5" borderId="22" xfId="0" applyNumberFormat="1" applyFont="1" applyFill="1" applyBorder="1"/>
    <xf numFmtId="9" fontId="39" fillId="5" borderId="23" xfId="0" applyNumberFormat="1" applyFont="1" applyFill="1" applyBorder="1"/>
    <xf numFmtId="169" fontId="39" fillId="5" borderId="24" xfId="3" applyNumberFormat="1" applyFont="1" applyFill="1" applyBorder="1"/>
    <xf numFmtId="6" fontId="39" fillId="5" borderId="0" xfId="0" applyNumberFormat="1" applyFont="1" applyFill="1" applyBorder="1"/>
    <xf numFmtId="6" fontId="39" fillId="5" borderId="25" xfId="0" applyNumberFormat="1" applyFont="1" applyFill="1" applyBorder="1"/>
    <xf numFmtId="9" fontId="39" fillId="5" borderId="26" xfId="0" applyNumberFormat="1" applyFont="1" applyFill="1" applyBorder="1"/>
    <xf numFmtId="169" fontId="39" fillId="5" borderId="27" xfId="3" applyNumberFormat="1" applyFont="1" applyFill="1" applyBorder="1"/>
    <xf numFmtId="6" fontId="39" fillId="5" borderId="2" xfId="0" applyNumberFormat="1" applyFont="1" applyFill="1" applyBorder="1"/>
    <xf numFmtId="6" fontId="40" fillId="5" borderId="18" xfId="0" applyNumberFormat="1" applyFont="1" applyFill="1" applyBorder="1"/>
    <xf numFmtId="9" fontId="41" fillId="5" borderId="19" xfId="7" applyNumberFormat="1" applyFont="1" applyFill="1" applyBorder="1"/>
    <xf numFmtId="168" fontId="41" fillId="5" borderId="19" xfId="3" applyNumberFormat="1" applyFont="1" applyFill="1" applyBorder="1"/>
    <xf numFmtId="9" fontId="41" fillId="5" borderId="19" xfId="7" applyFont="1" applyFill="1" applyBorder="1"/>
    <xf numFmtId="168" fontId="41" fillId="5" borderId="20" xfId="3" applyNumberFormat="1" applyFont="1" applyFill="1" applyBorder="1"/>
    <xf numFmtId="0" fontId="37" fillId="5" borderId="21" xfId="0" applyFont="1" applyFill="1" applyBorder="1" applyAlignment="1">
      <alignment horizontal="center"/>
    </xf>
    <xf numFmtId="169" fontId="37" fillId="5" borderId="23" xfId="3" applyNumberFormat="1" applyFont="1" applyFill="1" applyBorder="1"/>
    <xf numFmtId="9" fontId="37" fillId="5" borderId="23" xfId="0" applyNumberFormat="1" applyFont="1" applyFill="1" applyBorder="1"/>
    <xf numFmtId="170" fontId="37" fillId="5" borderId="23" xfId="0" applyNumberFormat="1" applyFont="1" applyFill="1" applyBorder="1"/>
    <xf numFmtId="169" fontId="37" fillId="5" borderId="23" xfId="0" applyNumberFormat="1" applyFont="1" applyFill="1" applyBorder="1"/>
    <xf numFmtId="170" fontId="37" fillId="5" borderId="24" xfId="0" applyNumberFormat="1" applyFont="1" applyFill="1" applyBorder="1"/>
    <xf numFmtId="0" fontId="42" fillId="5" borderId="0" xfId="0" applyFont="1" applyFill="1"/>
    <xf numFmtId="9" fontId="43" fillId="5" borderId="0" xfId="0" applyNumberFormat="1" applyFont="1" applyFill="1"/>
    <xf numFmtId="170" fontId="39" fillId="5" borderId="23" xfId="3" applyNumberFormat="1" applyFont="1" applyFill="1" applyBorder="1"/>
    <xf numFmtId="170" fontId="39" fillId="5" borderId="24" xfId="3" applyNumberFormat="1" applyFont="1" applyFill="1" applyBorder="1"/>
    <xf numFmtId="0" fontId="42" fillId="5" borderId="0" xfId="0" applyFont="1" applyFill="1" applyBorder="1"/>
    <xf numFmtId="10" fontId="37" fillId="5" borderId="23" xfId="0" applyNumberFormat="1" applyFont="1" applyFill="1" applyBorder="1"/>
    <xf numFmtId="10" fontId="43" fillId="5" borderId="0" xfId="0" applyNumberFormat="1" applyFont="1" applyFill="1"/>
    <xf numFmtId="169" fontId="37" fillId="5" borderId="26" xfId="3" applyNumberFormat="1" applyFont="1" applyFill="1" applyBorder="1"/>
    <xf numFmtId="10" fontId="37" fillId="5" borderId="26" xfId="0" applyNumberFormat="1" applyFont="1" applyFill="1" applyBorder="1"/>
    <xf numFmtId="170" fontId="39" fillId="5" borderId="26" xfId="3" applyNumberFormat="1" applyFont="1" applyFill="1" applyBorder="1"/>
    <xf numFmtId="169" fontId="37" fillId="5" borderId="26" xfId="0" applyNumberFormat="1" applyFont="1" applyFill="1" applyBorder="1"/>
    <xf numFmtId="10" fontId="41" fillId="5" borderId="19" xfId="7" applyNumberFormat="1" applyFont="1" applyFill="1" applyBorder="1"/>
    <xf numFmtId="0" fontId="45" fillId="0" borderId="0" xfId="0" applyFont="1"/>
    <xf numFmtId="0" fontId="46" fillId="0" borderId="0" xfId="0" applyFont="1"/>
    <xf numFmtId="0" fontId="0" fillId="0" borderId="3" xfId="0" applyBorder="1"/>
    <xf numFmtId="0" fontId="0" fillId="0" borderId="0" xfId="0" applyBorder="1"/>
    <xf numFmtId="10" fontId="0" fillId="0" borderId="0" xfId="7" applyNumberFormat="1" applyFont="1" applyBorder="1"/>
    <xf numFmtId="0" fontId="0" fillId="0" borderId="28" xfId="7" applyNumberFormat="1" applyFont="1" applyBorder="1"/>
    <xf numFmtId="0" fontId="0" fillId="0" borderId="0" xfId="0" applyAlignment="1">
      <alignment horizontal="right"/>
    </xf>
    <xf numFmtId="0" fontId="0" fillId="8" borderId="0" xfId="0" applyFill="1"/>
    <xf numFmtId="0" fontId="5" fillId="8" borderId="0" xfId="0" applyFont="1" applyFill="1"/>
    <xf numFmtId="0" fontId="0" fillId="9" borderId="0" xfId="0" applyFill="1" applyAlignment="1">
      <alignment horizontal="right"/>
    </xf>
    <xf numFmtId="0" fontId="5" fillId="9" borderId="0" xfId="0" applyFont="1" applyFill="1" applyAlignment="1">
      <alignment horizontal="right"/>
    </xf>
    <xf numFmtId="0" fontId="44" fillId="9" borderId="0" xfId="0" applyFont="1" applyFill="1" applyAlignment="1">
      <alignment horizontal="right"/>
    </xf>
    <xf numFmtId="0" fontId="0" fillId="10" borderId="0" xfId="0" applyFill="1" applyAlignment="1">
      <alignment horizontal="right"/>
    </xf>
    <xf numFmtId="0" fontId="44" fillId="10" borderId="0" xfId="0" applyFont="1" applyFill="1" applyAlignment="1">
      <alignment horizontal="right"/>
    </xf>
    <xf numFmtId="10" fontId="0" fillId="0" borderId="0" xfId="7" applyNumberFormat="1" applyFont="1" applyAlignment="1">
      <alignment horizontal="right"/>
    </xf>
    <xf numFmtId="0" fontId="0" fillId="10" borderId="0" xfId="0" applyFill="1"/>
    <xf numFmtId="0" fontId="5" fillId="11" borderId="0" xfId="0" applyFont="1" applyFill="1" applyAlignment="1">
      <alignment horizontal="right"/>
    </xf>
    <xf numFmtId="0" fontId="0" fillId="11" borderId="0" xfId="0" applyFill="1"/>
    <xf numFmtId="0" fontId="47" fillId="0" borderId="0" xfId="0" applyFont="1" applyProtection="1"/>
    <xf numFmtId="0" fontId="28" fillId="0" borderId="0" xfId="0" applyFont="1" applyProtection="1"/>
    <xf numFmtId="0" fontId="48" fillId="0" borderId="0" xfId="0" applyFont="1" applyProtection="1"/>
    <xf numFmtId="0" fontId="0" fillId="5" borderId="0" xfId="0" applyFill="1" applyProtection="1"/>
    <xf numFmtId="0" fontId="20" fillId="7" borderId="32" xfId="0" applyFont="1" applyFill="1" applyBorder="1" applyProtection="1"/>
    <xf numFmtId="0" fontId="31" fillId="7" borderId="0" xfId="0" applyFont="1" applyFill="1" applyBorder="1" applyAlignment="1" applyProtection="1">
      <alignment horizontal="right"/>
    </xf>
    <xf numFmtId="0" fontId="20" fillId="7" borderId="0" xfId="0" applyFont="1" applyFill="1" applyBorder="1" applyProtection="1"/>
    <xf numFmtId="0" fontId="20" fillId="7" borderId="33" xfId="0" applyFont="1" applyFill="1" applyBorder="1" applyProtection="1"/>
    <xf numFmtId="0" fontId="20" fillId="7" borderId="0" xfId="0" applyFont="1" applyFill="1" applyBorder="1" applyProtection="1">
      <protection locked="0"/>
    </xf>
    <xf numFmtId="0" fontId="13" fillId="6" borderId="0" xfId="0" applyFont="1" applyFill="1" applyBorder="1" applyAlignment="1" applyProtection="1">
      <alignment horizontal="center" wrapText="1"/>
    </xf>
    <xf numFmtId="0" fontId="21" fillId="7" borderId="0" xfId="0" applyFont="1" applyFill="1" applyBorder="1" applyAlignment="1" applyProtection="1">
      <alignment horizontal="right" vertical="center"/>
    </xf>
    <xf numFmtId="0" fontId="20" fillId="7" borderId="0" xfId="0" applyFont="1" applyFill="1" applyBorder="1" applyAlignment="1" applyProtection="1">
      <alignment vertical="center"/>
    </xf>
    <xf numFmtId="0" fontId="12" fillId="7" borderId="32" xfId="0" applyFont="1" applyFill="1" applyBorder="1" applyProtection="1"/>
    <xf numFmtId="0" fontId="12" fillId="7" borderId="0" xfId="0" applyFont="1" applyFill="1" applyBorder="1" applyProtection="1"/>
    <xf numFmtId="168" fontId="12" fillId="7" borderId="0" xfId="3" applyNumberFormat="1" applyFont="1" applyFill="1" applyBorder="1" applyProtection="1"/>
    <xf numFmtId="0" fontId="0" fillId="7" borderId="0" xfId="0" applyFill="1" applyBorder="1" applyProtection="1"/>
    <xf numFmtId="0" fontId="0" fillId="7" borderId="33" xfId="0" applyFill="1" applyBorder="1" applyProtection="1"/>
    <xf numFmtId="0" fontId="49" fillId="7" borderId="33" xfId="0" applyFont="1" applyFill="1" applyBorder="1" applyProtection="1"/>
    <xf numFmtId="0" fontId="53" fillId="7" borderId="0" xfId="0" applyFont="1" applyFill="1" applyBorder="1" applyAlignment="1" applyProtection="1">
      <alignment horizontal="right" indent="1"/>
    </xf>
    <xf numFmtId="44" fontId="54" fillId="7" borderId="34" xfId="3" applyFont="1" applyFill="1" applyBorder="1" applyAlignment="1" applyProtection="1">
      <alignment horizontal="center"/>
    </xf>
    <xf numFmtId="10" fontId="37" fillId="5" borderId="0" xfId="0" applyNumberFormat="1" applyFont="1" applyFill="1"/>
    <xf numFmtId="171" fontId="37" fillId="5" borderId="0" xfId="0" applyNumberFormat="1" applyFont="1" applyFill="1" applyBorder="1"/>
    <xf numFmtId="168" fontId="37" fillId="5" borderId="0" xfId="0" applyNumberFormat="1" applyFont="1" applyFill="1" applyBorder="1"/>
    <xf numFmtId="10" fontId="37" fillId="5" borderId="0" xfId="7" applyNumberFormat="1" applyFont="1" applyFill="1" applyBorder="1"/>
    <xf numFmtId="0" fontId="37" fillId="5" borderId="0" xfId="0" applyFont="1" applyFill="1" applyBorder="1"/>
    <xf numFmtId="0" fontId="37" fillId="5" borderId="22" xfId="0" applyFont="1" applyFill="1" applyBorder="1"/>
    <xf numFmtId="10" fontId="37" fillId="5" borderId="24" xfId="7" applyNumberFormat="1" applyFont="1" applyFill="1" applyBorder="1"/>
    <xf numFmtId="0" fontId="37" fillId="5" borderId="24" xfId="0" applyFont="1" applyFill="1" applyBorder="1"/>
    <xf numFmtId="0" fontId="37" fillId="5" borderId="25" xfId="0" applyFont="1" applyFill="1" applyBorder="1"/>
    <xf numFmtId="171" fontId="37" fillId="5" borderId="2" xfId="0" applyNumberFormat="1" applyFont="1" applyFill="1" applyBorder="1"/>
    <xf numFmtId="168" fontId="37" fillId="5" borderId="2" xfId="0" applyNumberFormat="1" applyFont="1" applyFill="1" applyBorder="1"/>
    <xf numFmtId="10" fontId="37" fillId="5" borderId="2" xfId="7" applyNumberFormat="1" applyFont="1" applyFill="1" applyBorder="1"/>
    <xf numFmtId="0" fontId="37" fillId="5" borderId="2" xfId="0" applyFont="1" applyFill="1" applyBorder="1"/>
    <xf numFmtId="0" fontId="37" fillId="5" borderId="27" xfId="0" applyFont="1" applyFill="1" applyBorder="1"/>
    <xf numFmtId="0" fontId="14" fillId="5" borderId="15" xfId="0" applyFont="1" applyFill="1" applyBorder="1"/>
    <xf numFmtId="0" fontId="16" fillId="5" borderId="15" xfId="0" applyFont="1" applyFill="1" applyBorder="1"/>
    <xf numFmtId="0" fontId="16" fillId="5" borderId="15" xfId="0" applyFont="1" applyFill="1" applyBorder="1" applyAlignment="1">
      <alignment horizontal="right"/>
    </xf>
    <xf numFmtId="43" fontId="16" fillId="5" borderId="15" xfId="1" applyFont="1" applyFill="1" applyBorder="1" applyAlignment="1"/>
    <xf numFmtId="43" fontId="12" fillId="5" borderId="15" xfId="1" applyFont="1" applyFill="1" applyBorder="1" applyAlignment="1"/>
    <xf numFmtId="0" fontId="50" fillId="0" borderId="0" xfId="0" applyFont="1" applyAlignment="1" applyProtection="1">
      <alignment horizontal="center" vertical="center"/>
    </xf>
    <xf numFmtId="0" fontId="37" fillId="5" borderId="20" xfId="0" applyFont="1" applyFill="1" applyBorder="1" applyAlignment="1">
      <alignment horizontal="center"/>
    </xf>
    <xf numFmtId="43" fontId="20" fillId="7" borderId="35" xfId="1" applyFont="1" applyFill="1" applyBorder="1" applyAlignment="1" applyProtection="1">
      <alignment horizontal="center"/>
    </xf>
    <xf numFmtId="0" fontId="14" fillId="0" borderId="36" xfId="0" applyFont="1" applyFill="1" applyBorder="1"/>
    <xf numFmtId="0" fontId="16" fillId="0" borderId="36" xfId="0" applyFont="1" applyFill="1" applyBorder="1"/>
    <xf numFmtId="0" fontId="16" fillId="0" borderId="36" xfId="0" applyFont="1" applyFill="1" applyBorder="1" applyAlignment="1">
      <alignment horizontal="right"/>
    </xf>
    <xf numFmtId="167" fontId="16" fillId="0" borderId="36" xfId="7" applyNumberFormat="1" applyFont="1" applyFill="1" applyBorder="1" applyAlignment="1"/>
    <xf numFmtId="167" fontId="12" fillId="0" borderId="36" xfId="7" applyNumberFormat="1" applyFont="1" applyFill="1" applyBorder="1" applyAlignment="1"/>
    <xf numFmtId="10" fontId="0" fillId="0" borderId="37" xfId="7" applyNumberFormat="1" applyFont="1" applyBorder="1"/>
    <xf numFmtId="0" fontId="33" fillId="7" borderId="32" xfId="0" applyFont="1" applyFill="1" applyBorder="1" applyAlignment="1" applyProtection="1">
      <alignment horizontal="center" vertical="center"/>
    </xf>
    <xf numFmtId="0" fontId="33" fillId="7" borderId="0" xfId="0" applyFont="1" applyFill="1" applyBorder="1" applyAlignment="1" applyProtection="1">
      <alignment horizontal="center" vertical="center"/>
    </xf>
    <xf numFmtId="0" fontId="33" fillId="7" borderId="33" xfId="0" applyFont="1" applyFill="1" applyBorder="1" applyAlignment="1" applyProtection="1">
      <alignment horizontal="center" vertical="center"/>
    </xf>
    <xf numFmtId="0" fontId="12" fillId="0" borderId="38" xfId="0" applyFont="1" applyBorder="1" applyProtection="1"/>
    <xf numFmtId="9" fontId="12" fillId="0" borderId="38" xfId="0" applyNumberFormat="1" applyFont="1" applyBorder="1" applyProtection="1"/>
    <xf numFmtId="3" fontId="12" fillId="0" borderId="38" xfId="0" applyNumberFormat="1" applyFont="1" applyBorder="1" applyProtection="1"/>
    <xf numFmtId="0" fontId="12" fillId="5" borderId="38" xfId="0" applyFont="1" applyFill="1" applyBorder="1" applyProtection="1"/>
    <xf numFmtId="0" fontId="29" fillId="7" borderId="0" xfId="5" applyFont="1" applyFill="1" applyBorder="1" applyAlignment="1" applyProtection="1">
      <alignment horizontal="center"/>
    </xf>
    <xf numFmtId="0" fontId="33" fillId="7" borderId="0" xfId="5" applyFont="1" applyFill="1" applyBorder="1" applyAlignment="1" applyProtection="1">
      <alignment horizontal="center"/>
    </xf>
    <xf numFmtId="0" fontId="33" fillId="7" borderId="29" xfId="0" applyFont="1" applyFill="1" applyBorder="1" applyAlignment="1" applyProtection="1">
      <alignment horizontal="center" vertical="center"/>
    </xf>
    <xf numFmtId="0" fontId="33" fillId="7" borderId="30" xfId="0" applyFont="1" applyFill="1" applyBorder="1" applyAlignment="1" applyProtection="1">
      <alignment horizontal="center" vertical="center"/>
    </xf>
    <xf numFmtId="0" fontId="33" fillId="7" borderId="31" xfId="0" applyFont="1" applyFill="1" applyBorder="1" applyAlignment="1" applyProtection="1">
      <alignment horizontal="center" vertical="center"/>
    </xf>
    <xf numFmtId="44" fontId="14" fillId="0" borderId="8" xfId="3" applyFont="1" applyBorder="1" applyAlignment="1">
      <alignment horizontal="center"/>
    </xf>
    <xf numFmtId="44" fontId="14" fillId="0" borderId="9" xfId="3" applyFont="1" applyBorder="1" applyAlignment="1">
      <alignment horizontal="center"/>
    </xf>
    <xf numFmtId="2" fontId="14" fillId="0" borderId="0" xfId="3" applyNumberFormat="1" applyFont="1" applyAlignment="1">
      <alignment horizontal="left"/>
    </xf>
    <xf numFmtId="0" fontId="29" fillId="7" borderId="0" xfId="0" applyFont="1" applyFill="1" applyAlignment="1" applyProtection="1">
      <alignment horizontal="center" vertical="center"/>
    </xf>
    <xf numFmtId="0" fontId="35" fillId="0" borderId="17" xfId="0" applyFont="1" applyBorder="1" applyAlignment="1">
      <alignment horizontal="center"/>
    </xf>
    <xf numFmtId="0" fontId="35" fillId="0" borderId="16" xfId="0" applyFont="1" applyBorder="1" applyAlignment="1">
      <alignment horizontal="center"/>
    </xf>
    <xf numFmtId="0" fontId="37" fillId="5" borderId="18" xfId="0" applyFont="1" applyFill="1" applyBorder="1" applyAlignment="1">
      <alignment horizontal="center"/>
    </xf>
    <xf numFmtId="0" fontId="37" fillId="5" borderId="19" xfId="0" applyFont="1" applyFill="1" applyBorder="1" applyAlignment="1">
      <alignment horizontal="center"/>
    </xf>
    <xf numFmtId="0" fontId="37" fillId="5" borderId="20" xfId="0" applyFont="1" applyFill="1" applyBorder="1" applyAlignment="1">
      <alignment horizontal="center"/>
    </xf>
    <xf numFmtId="0" fontId="37" fillId="5" borderId="0" xfId="0" applyFont="1" applyFill="1" applyAlignment="1">
      <alignment horizontal="right"/>
    </xf>
    <xf numFmtId="0" fontId="36" fillId="5" borderId="18"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xf>
  </cellXfs>
  <cellStyles count="10">
    <cellStyle name="Comma" xfId="1" builtinId="3"/>
    <cellStyle name="Comma 2" xfId="2" xr:uid="{00000000-0005-0000-0000-000001000000}"/>
    <cellStyle name="Currency" xfId="3" builtinId="4"/>
    <cellStyle name="Currency 2" xfId="4" xr:uid="{00000000-0005-0000-0000-000003000000}"/>
    <cellStyle name="Hyperlink" xfId="5" builtinId="8"/>
    <cellStyle name="Normal" xfId="0" builtinId="0"/>
    <cellStyle name="Normal 2" xfId="6" xr:uid="{00000000-0005-0000-0000-000006000000}"/>
    <cellStyle name="Normal 2 2" xfId="9" xr:uid="{321C71C4-A68F-BA49-9136-E7DA507611D6}"/>
    <cellStyle name="Percent" xfId="7" builtinId="5"/>
    <cellStyle name="Percent 2" xfId="8" xr:uid="{00000000-0005-0000-0000-000008000000}"/>
  </cellStyles>
  <dxfs count="5">
    <dxf>
      <font>
        <condense val="0"/>
        <extend val="0"/>
        <color indexed="55"/>
      </font>
    </dxf>
    <dxf>
      <font>
        <condense val="0"/>
        <extend val="0"/>
        <color indexed="55"/>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83C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FE9FD"/>
      <rgbColor rgb="00FAC8D7"/>
      <rgbColor rgb="00F3E4F2"/>
      <rgbColor rgb="00E4F3E6"/>
      <rgbColor rgb="001849B5"/>
      <rgbColor rgb="0036ACA2"/>
      <rgbColor rgb="00F0BA00"/>
      <rgbColor rgb="00BCE1BF"/>
      <rgbColor rgb="0083C989"/>
      <rgbColor rgb="003B8741"/>
      <rgbColor rgb="00873B80"/>
      <rgbColor rgb="00B2B2B2"/>
      <rgbColor rgb="00003366"/>
      <rgbColor rgb="00109618"/>
      <rgbColor rgb="00085108"/>
      <rgbColor rgb="00635100"/>
      <rgbColor rgb="0027592B"/>
      <rgbColor rgb="00E1BCDE"/>
      <rgbColor rgb="00592754"/>
      <rgbColor rgb="00333333"/>
    </indexedColors>
    <mruColors>
      <color rgb="FF122B4C"/>
      <color rgb="FFFF4116"/>
      <color rgb="FFFFEAD3"/>
      <color rgb="FFFFFFFF"/>
      <color rgb="FF305477"/>
      <color rgb="FFF3F1CC"/>
      <color rgb="FF8DC63F"/>
      <color rgb="FF0F2745"/>
      <color rgb="FF1B355E"/>
      <color rgb="FF0F28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Drop" dropLines="52" dropStyle="combo" dx="15" fmlaLink="strategy" fmlaRange="$B$66:$B$71" noThreeD="1" sel="1" val="0"/>
</file>

<file path=xl/ctrlProps/ctrlProp2.xml><?xml version="1.0" encoding="utf-8"?>
<formControlPr xmlns="http://schemas.microsoft.com/office/spreadsheetml/2009/9/main" objectType="Drop" dropLines="63" dropStyle="combo" dx="15" fmlaLink="strategy" fmlaRange="'Debt Calculator'!$B$66:$B$71"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3722914</xdr:colOff>
          <xdr:row>5</xdr:row>
          <xdr:rowOff>48986</xdr:rowOff>
        </xdr:from>
        <xdr:to>
          <xdr:col>11</xdr:col>
          <xdr:colOff>484414</xdr:colOff>
          <xdr:row>6</xdr:row>
          <xdr:rowOff>27214</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0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9</xdr:col>
      <xdr:colOff>1919438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10078659" cy="1121833"/>
        </a:xfrm>
        <a:prstGeom prst="rect">
          <a:avLst/>
        </a:prstGeom>
      </xdr:spPr>
    </xdr:pic>
    <xdr:clientData/>
  </xdr:twoCellAnchor>
  <xdr:twoCellAnchor editAs="oneCell">
    <xdr:from>
      <xdr:col>3</xdr:col>
      <xdr:colOff>296334</xdr:colOff>
      <xdr:row>0</xdr:row>
      <xdr:rowOff>0</xdr:rowOff>
    </xdr:from>
    <xdr:to>
      <xdr:col>9</xdr:col>
      <xdr:colOff>3195636</xdr:colOff>
      <xdr:row>1</xdr:row>
      <xdr:rowOff>74083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3767667" y="0"/>
          <a:ext cx="7175499" cy="1206500"/>
        </a:xfrm>
        <a:prstGeom prst="rect">
          <a:avLst/>
        </a:prstGeom>
      </xdr:spPr>
    </xdr:pic>
    <xdr:clientData/>
  </xdr:twoCellAnchor>
  <xdr:twoCellAnchor editAs="oneCell">
    <xdr:from>
      <xdr:col>1</xdr:col>
      <xdr:colOff>73394</xdr:colOff>
      <xdr:row>0</xdr:row>
      <xdr:rowOff>34018</xdr:rowOff>
    </xdr:from>
    <xdr:to>
      <xdr:col>1</xdr:col>
      <xdr:colOff>860658</xdr:colOff>
      <xdr:row>0</xdr:row>
      <xdr:rowOff>1041344</xdr:rowOff>
    </xdr:to>
    <xdr:pic>
      <xdr:nvPicPr>
        <xdr:cNvPr id="6" name="Picture 5">
          <a:extLst>
            <a:ext uri="{FF2B5EF4-FFF2-40B4-BE49-F238E27FC236}">
              <a16:creationId xmlns:a16="http://schemas.microsoft.com/office/drawing/2014/main" id="{978465F7-4AB0-4C94-A3F9-7DB5798667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51698" y="34018"/>
          <a:ext cx="787264" cy="1007326"/>
        </a:xfrm>
        <a:prstGeom prst="rect">
          <a:avLst/>
        </a:prstGeom>
      </xdr:spPr>
    </xdr:pic>
    <xdr:clientData/>
  </xdr:twoCellAnchor>
  <xdr:twoCellAnchor editAs="oneCell">
    <xdr:from>
      <xdr:col>1</xdr:col>
      <xdr:colOff>1098095</xdr:colOff>
      <xdr:row>0</xdr:row>
      <xdr:rowOff>136072</xdr:rowOff>
    </xdr:from>
    <xdr:to>
      <xdr:col>2</xdr:col>
      <xdr:colOff>644577</xdr:colOff>
      <xdr:row>0</xdr:row>
      <xdr:rowOff>659946</xdr:rowOff>
    </xdr:to>
    <xdr:pic>
      <xdr:nvPicPr>
        <xdr:cNvPr id="7" name="Picture 6">
          <a:extLst>
            <a:ext uri="{FF2B5EF4-FFF2-40B4-BE49-F238E27FC236}">
              <a16:creationId xmlns:a16="http://schemas.microsoft.com/office/drawing/2014/main" id="{D9648322-96F5-43A0-8670-A25DE250D79E}"/>
            </a:ext>
          </a:extLst>
        </xdr:cNvPr>
        <xdr:cNvPicPr>
          <a:picLocks noChangeAspect="1"/>
        </xdr:cNvPicPr>
      </xdr:nvPicPr>
      <xdr:blipFill>
        <a:blip xmlns:r="http://schemas.openxmlformats.org/officeDocument/2006/relationships" r:embed="rId4"/>
        <a:stretch>
          <a:fillRect/>
        </a:stretch>
      </xdr:blipFill>
      <xdr:spPr>
        <a:xfrm>
          <a:off x="1676399" y="136072"/>
          <a:ext cx="1710017" cy="523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152400</xdr:rowOff>
        </xdr:from>
        <xdr:to>
          <xdr:col>6</xdr:col>
          <xdr:colOff>560614</xdr:colOff>
          <xdr:row>5</xdr:row>
          <xdr:rowOff>141514</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xdr:twoCellAnchor editAs="oneCell">
    <xdr:from>
      <xdr:col>0</xdr:col>
      <xdr:colOff>0</xdr:colOff>
      <xdr:row>0</xdr:row>
      <xdr:rowOff>0</xdr:rowOff>
    </xdr:from>
    <xdr:to>
      <xdr:col>8</xdr:col>
      <xdr:colOff>223174</xdr:colOff>
      <xdr:row>1</xdr:row>
      <xdr:rowOff>15875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9670143" cy="1143000"/>
        </a:xfrm>
        <a:prstGeom prst="rect">
          <a:avLst/>
        </a:prstGeom>
      </xdr:spPr>
    </xdr:pic>
    <xdr:clientData/>
  </xdr:twoCellAnchor>
  <xdr:twoCellAnchor editAs="oneCell">
    <xdr:from>
      <xdr:col>3</xdr:col>
      <xdr:colOff>1358900</xdr:colOff>
      <xdr:row>0</xdr:row>
      <xdr:rowOff>0</xdr:rowOff>
    </xdr:from>
    <xdr:to>
      <xdr:col>9</xdr:col>
      <xdr:colOff>435219</xdr:colOff>
      <xdr:row>1</xdr:row>
      <xdr:rowOff>76200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3683000" y="0"/>
          <a:ext cx="7175500" cy="1206500"/>
        </a:xfrm>
        <a:prstGeom prst="rect">
          <a:avLst/>
        </a:prstGeom>
      </xdr:spPr>
    </xdr:pic>
    <xdr:clientData/>
  </xdr:twoCellAnchor>
  <xdr:twoCellAnchor editAs="oneCell">
    <xdr:from>
      <xdr:col>1</xdr:col>
      <xdr:colOff>183697</xdr:colOff>
      <xdr:row>0</xdr:row>
      <xdr:rowOff>170089</xdr:rowOff>
    </xdr:from>
    <xdr:to>
      <xdr:col>2</xdr:col>
      <xdr:colOff>297408</xdr:colOff>
      <xdr:row>1</xdr:row>
      <xdr:rowOff>48022</xdr:rowOff>
    </xdr:to>
    <xdr:pic>
      <xdr:nvPicPr>
        <xdr:cNvPr id="6" name="Picture 5">
          <a:extLst>
            <a:ext uri="{FF2B5EF4-FFF2-40B4-BE49-F238E27FC236}">
              <a16:creationId xmlns:a16="http://schemas.microsoft.com/office/drawing/2014/main" id="{F16CD91E-BBE0-4F30-BE12-5D202A8520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51090" y="170089"/>
          <a:ext cx="787264" cy="1007326"/>
        </a:xfrm>
        <a:prstGeom prst="rect">
          <a:avLst/>
        </a:prstGeom>
      </xdr:spPr>
    </xdr:pic>
    <xdr:clientData/>
  </xdr:twoCellAnchor>
  <xdr:twoCellAnchor editAs="oneCell">
    <xdr:from>
      <xdr:col>2</xdr:col>
      <xdr:colOff>534845</xdr:colOff>
      <xdr:row>0</xdr:row>
      <xdr:rowOff>272143</xdr:rowOff>
    </xdr:from>
    <xdr:to>
      <xdr:col>3</xdr:col>
      <xdr:colOff>659629</xdr:colOff>
      <xdr:row>0</xdr:row>
      <xdr:rowOff>796017</xdr:rowOff>
    </xdr:to>
    <xdr:pic>
      <xdr:nvPicPr>
        <xdr:cNvPr id="7" name="Picture 6">
          <a:extLst>
            <a:ext uri="{FF2B5EF4-FFF2-40B4-BE49-F238E27FC236}">
              <a16:creationId xmlns:a16="http://schemas.microsoft.com/office/drawing/2014/main" id="{2FAA93A8-380D-4A03-A553-CA89976267B8}"/>
            </a:ext>
          </a:extLst>
        </xdr:cNvPr>
        <xdr:cNvPicPr>
          <a:picLocks noChangeAspect="1"/>
        </xdr:cNvPicPr>
      </xdr:nvPicPr>
      <xdr:blipFill>
        <a:blip xmlns:r="http://schemas.openxmlformats.org/officeDocument/2006/relationships" r:embed="rId4"/>
        <a:stretch>
          <a:fillRect/>
        </a:stretch>
      </xdr:blipFill>
      <xdr:spPr>
        <a:xfrm>
          <a:off x="1575791" y="272143"/>
          <a:ext cx="1710017" cy="5238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74"/>
  <sheetViews>
    <sheetView showGridLines="0" zoomScale="80" zoomScaleNormal="80" workbookViewId="0">
      <selection activeCell="C26" sqref="B26:C41"/>
    </sheetView>
  </sheetViews>
  <sheetFormatPr defaultColWidth="9" defaultRowHeight="12.45"/>
  <cols>
    <col min="1" max="1" width="8.15234375" style="79" customWidth="1"/>
    <col min="2" max="2" width="30.53515625" style="79" customWidth="1"/>
    <col min="3" max="4" width="15.84375" style="79" customWidth="1"/>
    <col min="5" max="5" width="13.84375" style="79" customWidth="1"/>
    <col min="6" max="6" width="14.15234375" style="79" customWidth="1"/>
    <col min="7" max="7" width="10.84375" style="79" customWidth="1"/>
    <col min="8" max="8" width="4.84375" style="79" customWidth="1"/>
    <col min="9" max="9" width="8.15234375" style="79" bestFit="1" customWidth="1"/>
    <col min="10" max="10" width="56" style="79" bestFit="1" customWidth="1"/>
    <col min="11" max="11" width="19.15234375" style="88" customWidth="1"/>
    <col min="12" max="12" width="12.3828125" style="79" bestFit="1" customWidth="1"/>
    <col min="13" max="13" width="12" style="79" bestFit="1" customWidth="1"/>
    <col min="14" max="14" width="8.3828125" style="79" bestFit="1" customWidth="1"/>
    <col min="15" max="15" width="13.15234375" style="79" bestFit="1" customWidth="1"/>
    <col min="16" max="16" width="11" style="79" customWidth="1"/>
    <col min="17" max="20" width="7.84375" style="79" customWidth="1"/>
    <col min="21" max="21" width="8.15234375" style="79" bestFit="1" customWidth="1"/>
    <col min="22" max="22" width="8.15234375" style="79" customWidth="1"/>
    <col min="23" max="23" width="11.15234375" style="79" customWidth="1"/>
    <col min="24" max="28" width="8.15234375" style="79" bestFit="1" customWidth="1"/>
    <col min="29" max="16384" width="9" style="79"/>
  </cols>
  <sheetData>
    <row r="1" spans="1:25" ht="88.5" customHeight="1">
      <c r="J1" s="80"/>
      <c r="K1" s="81"/>
      <c r="L1" s="80"/>
      <c r="M1" s="80"/>
      <c r="N1" s="80"/>
      <c r="O1" s="80"/>
    </row>
    <row r="2" spans="1:25" ht="18" customHeight="1">
      <c r="A2" s="184"/>
      <c r="B2" s="184"/>
      <c r="C2" s="184"/>
      <c r="D2" s="184"/>
      <c r="E2" s="184"/>
      <c r="F2" s="184"/>
      <c r="G2" s="184"/>
      <c r="H2" s="184"/>
      <c r="I2" s="184"/>
      <c r="J2" s="184"/>
      <c r="K2" s="184"/>
      <c r="L2" s="184"/>
      <c r="M2" s="184"/>
      <c r="N2" s="184"/>
      <c r="O2" s="184"/>
    </row>
    <row r="3" spans="1:25" ht="30">
      <c r="A3" s="201" t="s">
        <v>3</v>
      </c>
      <c r="B3" s="201"/>
      <c r="C3" s="201"/>
      <c r="D3" s="201"/>
      <c r="E3" s="201"/>
      <c r="F3" s="201"/>
      <c r="G3" s="201"/>
      <c r="H3" s="196"/>
      <c r="I3" s="202" t="s">
        <v>4</v>
      </c>
      <c r="J3" s="203"/>
      <c r="K3" s="203"/>
      <c r="L3" s="203"/>
      <c r="M3" s="203"/>
      <c r="N3" s="203"/>
      <c r="O3" s="204"/>
    </row>
    <row r="4" spans="1:25" ht="30">
      <c r="A4" s="200"/>
      <c r="B4" s="200"/>
      <c r="C4" s="200"/>
      <c r="D4" s="200"/>
      <c r="E4" s="200"/>
      <c r="F4" s="200"/>
      <c r="G4" s="200"/>
      <c r="H4" s="196"/>
      <c r="I4" s="193"/>
      <c r="J4" s="194"/>
      <c r="K4" s="194"/>
      <c r="L4" s="194"/>
      <c r="M4" s="194"/>
      <c r="N4" s="194"/>
      <c r="O4" s="195"/>
      <c r="P4" s="32"/>
    </row>
    <row r="5" spans="1:25">
      <c r="A5" s="44"/>
      <c r="B5" s="44"/>
      <c r="C5" s="44"/>
      <c r="D5" s="44"/>
      <c r="E5" s="44"/>
      <c r="F5" s="44"/>
      <c r="G5" s="44"/>
      <c r="H5" s="196"/>
      <c r="I5" s="149"/>
      <c r="J5" s="151"/>
      <c r="K5" s="151"/>
      <c r="L5" s="151"/>
      <c r="M5" s="151"/>
      <c r="N5" s="151"/>
      <c r="O5" s="152"/>
      <c r="P5" s="32"/>
      <c r="Y5" s="82" t="s">
        <v>2</v>
      </c>
    </row>
    <row r="6" spans="1:25" ht="17.600000000000001">
      <c r="A6" s="44"/>
      <c r="B6" s="41" t="s">
        <v>6</v>
      </c>
      <c r="C6" s="42">
        <f ca="1">TODAY()</f>
        <v>44366</v>
      </c>
      <c r="D6" s="44"/>
      <c r="E6" s="44"/>
      <c r="F6" s="44"/>
      <c r="G6" s="44"/>
      <c r="H6" s="196"/>
      <c r="I6" s="149"/>
      <c r="J6" s="150" t="s">
        <v>5</v>
      </c>
      <c r="K6" s="153">
        <v>1</v>
      </c>
      <c r="L6" s="153"/>
      <c r="M6" s="153"/>
      <c r="N6" s="153"/>
      <c r="O6" s="152"/>
      <c r="P6" s="32"/>
      <c r="Y6" s="83" t="s">
        <v>7</v>
      </c>
    </row>
    <row r="7" spans="1:25">
      <c r="A7" s="44"/>
      <c r="B7" s="44"/>
      <c r="C7" s="44"/>
      <c r="D7" s="44"/>
      <c r="E7" s="44"/>
      <c r="F7" s="44"/>
      <c r="G7" s="44"/>
      <c r="H7" s="196"/>
      <c r="I7" s="149"/>
      <c r="J7" s="151"/>
      <c r="K7" s="151"/>
      <c r="L7" s="151"/>
      <c r="M7" s="151"/>
      <c r="N7" s="151"/>
      <c r="O7" s="152"/>
      <c r="P7" s="32"/>
    </row>
    <row r="8" spans="1:25" ht="24.9">
      <c r="A8" s="44"/>
      <c r="B8" s="45" t="s">
        <v>13</v>
      </c>
      <c r="C8" s="46"/>
      <c r="D8" s="47"/>
      <c r="E8" s="44"/>
      <c r="F8" s="44"/>
      <c r="G8" s="44"/>
      <c r="H8" s="196"/>
      <c r="I8" s="149"/>
      <c r="J8" s="154" t="s">
        <v>8</v>
      </c>
      <c r="K8" s="154" t="s">
        <v>9</v>
      </c>
      <c r="L8" s="154" t="s">
        <v>10</v>
      </c>
      <c r="M8" s="154" t="s">
        <v>11</v>
      </c>
      <c r="N8" s="154" t="s">
        <v>12</v>
      </c>
      <c r="O8" s="152"/>
      <c r="P8" s="32"/>
    </row>
    <row r="9" spans="1:25">
      <c r="A9" s="46" t="s">
        <v>19</v>
      </c>
      <c r="B9" s="53" t="s">
        <v>20</v>
      </c>
      <c r="C9" s="54" t="s">
        <v>15</v>
      </c>
      <c r="D9" s="54" t="s">
        <v>21</v>
      </c>
      <c r="E9" s="54" t="s">
        <v>22</v>
      </c>
      <c r="F9" s="54" t="s">
        <v>23</v>
      </c>
      <c r="G9" s="44"/>
      <c r="H9" s="196"/>
      <c r="I9" s="149"/>
      <c r="J9" s="154" t="s">
        <v>14</v>
      </c>
      <c r="K9" s="154" t="s">
        <v>15</v>
      </c>
      <c r="L9" s="154" t="s">
        <v>16</v>
      </c>
      <c r="M9" s="154" t="s">
        <v>17</v>
      </c>
      <c r="N9" s="154" t="s">
        <v>18</v>
      </c>
      <c r="O9" s="152"/>
      <c r="P9" s="32"/>
    </row>
    <row r="10" spans="1:25">
      <c r="A10" s="44">
        <v>1</v>
      </c>
      <c r="B10" s="34" t="s">
        <v>90</v>
      </c>
      <c r="C10" s="35">
        <v>7700</v>
      </c>
      <c r="D10" s="36">
        <v>0.27</v>
      </c>
      <c r="E10" s="35">
        <v>300</v>
      </c>
      <c r="F10" s="55">
        <v>50</v>
      </c>
      <c r="G10" s="44"/>
      <c r="H10" s="196"/>
      <c r="I10" s="149"/>
      <c r="J10" s="84" t="str">
        <f t="array" aca="1" ref="J10:J29" ca="1">TRANSPOSE('Payoff Schedule'!D7:W7)</f>
        <v>Example: Visa Credit Card</v>
      </c>
      <c r="K10" s="85">
        <f t="array" aca="1" ref="K10:K29" ca="1">TRANSPOSE('Payoff Schedule'!D8:W8)</f>
        <v>7700</v>
      </c>
      <c r="L10" s="85">
        <f t="array" aca="1" ref="L10:L29" ca="1">TRANSPOSE('Payoff Schedule'!D13:W13)</f>
        <v>3916.95</v>
      </c>
      <c r="M10" s="86">
        <f t="array" aca="1" ref="M10:M29" ca="1">TRANSPOSE('Payoff Schedule'!D11:W11)</f>
        <v>39</v>
      </c>
      <c r="N10" s="87">
        <f t="array" aca="1" ref="N10:N29" ca="1">TRANSPOSE('Payoff Schedule'!D12:W12)</f>
        <v>45536</v>
      </c>
      <c r="O10" s="162" t="str">
        <f t="array" aca="1" ref="O10:O29" ca="1">TRANSPOSE('Payoff Schedule'!D14:W14)</f>
        <v xml:space="preserve"> . </v>
      </c>
      <c r="P10" s="32"/>
    </row>
    <row r="11" spans="1:25">
      <c r="A11" s="44">
        <f ca="1">OFFSET(A11,-1,0,1,1)+1</f>
        <v>2</v>
      </c>
      <c r="B11" s="37"/>
      <c r="C11" s="38"/>
      <c r="D11" s="39"/>
      <c r="E11" s="38"/>
      <c r="F11" s="55"/>
      <c r="G11" s="44"/>
      <c r="H11" s="197"/>
      <c r="I11" s="149"/>
      <c r="J11" s="84" t="str">
        <f ca="1"/>
        <v/>
      </c>
      <c r="K11" s="85">
        <f ca="1"/>
        <v>0</v>
      </c>
      <c r="L11" s="85">
        <f ca="1"/>
        <v>0</v>
      </c>
      <c r="M11" s="86">
        <f ca="1"/>
        <v>0</v>
      </c>
      <c r="N11" s="87" t="str">
        <f ca="1"/>
        <v/>
      </c>
      <c r="O11" s="162" t="str">
        <f ca="1"/>
        <v xml:space="preserve"> . </v>
      </c>
      <c r="P11" s="32"/>
    </row>
    <row r="12" spans="1:25">
      <c r="A12" s="44">
        <f t="shared" ref="A12:A29" ca="1" si="0">OFFSET(A12,-1,0,1,1)+1</f>
        <v>3</v>
      </c>
      <c r="B12" s="37"/>
      <c r="C12" s="38"/>
      <c r="D12" s="39"/>
      <c r="E12" s="38"/>
      <c r="F12" s="55"/>
      <c r="G12" s="44"/>
      <c r="H12" s="197"/>
      <c r="I12" s="149"/>
      <c r="J12" s="84" t="str">
        <f ca="1"/>
        <v/>
      </c>
      <c r="K12" s="85">
        <f ca="1"/>
        <v>0</v>
      </c>
      <c r="L12" s="85">
        <f ca="1"/>
        <v>0</v>
      </c>
      <c r="M12" s="86">
        <f ca="1"/>
        <v>0</v>
      </c>
      <c r="N12" s="87" t="str">
        <f ca="1"/>
        <v/>
      </c>
      <c r="O12" s="162" t="str">
        <f ca="1"/>
        <v xml:space="preserve"> . </v>
      </c>
      <c r="P12" s="32"/>
    </row>
    <row r="13" spans="1:25">
      <c r="A13" s="44">
        <f t="shared" ca="1" si="0"/>
        <v>4</v>
      </c>
      <c r="B13" s="17"/>
      <c r="C13" s="16"/>
      <c r="D13" s="17"/>
      <c r="E13" s="18"/>
      <c r="F13" s="55"/>
      <c r="G13" s="44"/>
      <c r="H13" s="197"/>
      <c r="I13" s="149"/>
      <c r="J13" s="84" t="str">
        <f ca="1"/>
        <v/>
      </c>
      <c r="K13" s="85">
        <f ca="1"/>
        <v>0</v>
      </c>
      <c r="L13" s="85">
        <f ca="1"/>
        <v>0</v>
      </c>
      <c r="M13" s="86">
        <f ca="1"/>
        <v>0</v>
      </c>
      <c r="N13" s="87" t="str">
        <f ca="1"/>
        <v/>
      </c>
      <c r="O13" s="162" t="str">
        <f ca="1"/>
        <v xml:space="preserve"> . </v>
      </c>
      <c r="P13" s="32"/>
    </row>
    <row r="14" spans="1:25">
      <c r="A14" s="44">
        <f t="shared" ca="1" si="0"/>
        <v>5</v>
      </c>
      <c r="B14" s="17"/>
      <c r="C14" s="16"/>
      <c r="D14" s="17"/>
      <c r="E14" s="18"/>
      <c r="F14" s="55"/>
      <c r="G14" s="48"/>
      <c r="H14" s="197"/>
      <c r="I14" s="149"/>
      <c r="J14" s="84" t="str">
        <f ca="1"/>
        <v/>
      </c>
      <c r="K14" s="85">
        <f ca="1"/>
        <v>0</v>
      </c>
      <c r="L14" s="85">
        <f ca="1"/>
        <v>0</v>
      </c>
      <c r="M14" s="86">
        <f ca="1"/>
        <v>0</v>
      </c>
      <c r="N14" s="87" t="str">
        <f ca="1"/>
        <v/>
      </c>
      <c r="O14" s="162" t="str">
        <f ca="1"/>
        <v xml:space="preserve"> . </v>
      </c>
      <c r="P14" s="32"/>
    </row>
    <row r="15" spans="1:25">
      <c r="A15" s="44">
        <f t="shared" ca="1" si="0"/>
        <v>6</v>
      </c>
      <c r="B15" s="17"/>
      <c r="C15" s="16"/>
      <c r="D15" s="17"/>
      <c r="E15" s="18"/>
      <c r="F15" s="55"/>
      <c r="G15" s="48"/>
      <c r="H15" s="197"/>
      <c r="I15" s="149"/>
      <c r="J15" s="84" t="str">
        <f ca="1"/>
        <v/>
      </c>
      <c r="K15" s="85">
        <f ca="1"/>
        <v>0</v>
      </c>
      <c r="L15" s="85">
        <f ca="1"/>
        <v>0</v>
      </c>
      <c r="M15" s="86">
        <f ca="1"/>
        <v>0</v>
      </c>
      <c r="N15" s="87" t="str">
        <f ca="1"/>
        <v/>
      </c>
      <c r="O15" s="162" t="str">
        <f ca="1"/>
        <v xml:space="preserve"> . </v>
      </c>
      <c r="P15" s="32"/>
    </row>
    <row r="16" spans="1:25">
      <c r="A16" s="44">
        <f t="shared" ca="1" si="0"/>
        <v>7</v>
      </c>
      <c r="B16" s="17"/>
      <c r="C16" s="16"/>
      <c r="D16" s="17"/>
      <c r="E16" s="18"/>
      <c r="F16" s="55"/>
      <c r="G16" s="44"/>
      <c r="H16" s="197"/>
      <c r="I16" s="149"/>
      <c r="J16" s="84" t="str">
        <f ca="1"/>
        <v/>
      </c>
      <c r="K16" s="85">
        <f ca="1"/>
        <v>0</v>
      </c>
      <c r="L16" s="85">
        <f ca="1"/>
        <v>0</v>
      </c>
      <c r="M16" s="86">
        <f ca="1"/>
        <v>0</v>
      </c>
      <c r="N16" s="87" t="str">
        <f ca="1"/>
        <v/>
      </c>
      <c r="O16" s="162" t="str">
        <f ca="1"/>
        <v xml:space="preserve"> . </v>
      </c>
      <c r="P16" s="32"/>
    </row>
    <row r="17" spans="1:16">
      <c r="A17" s="44">
        <f t="shared" ca="1" si="0"/>
        <v>8</v>
      </c>
      <c r="B17" s="17"/>
      <c r="C17" s="31"/>
      <c r="D17" s="17"/>
      <c r="E17" s="18"/>
      <c r="F17" s="55"/>
      <c r="G17" s="44"/>
      <c r="H17" s="198"/>
      <c r="I17" s="149"/>
      <c r="J17" s="84" t="str">
        <f ca="1"/>
        <v/>
      </c>
      <c r="K17" s="85">
        <f ca="1"/>
        <v>0</v>
      </c>
      <c r="L17" s="85">
        <f ca="1"/>
        <v>0</v>
      </c>
      <c r="M17" s="86">
        <f ca="1"/>
        <v>0</v>
      </c>
      <c r="N17" s="87" t="str">
        <f ca="1"/>
        <v/>
      </c>
      <c r="O17" s="162" t="str">
        <f ca="1"/>
        <v xml:space="preserve"> . </v>
      </c>
      <c r="P17" s="32"/>
    </row>
    <row r="18" spans="1:16">
      <c r="A18" s="44">
        <f t="shared" ca="1" si="0"/>
        <v>9</v>
      </c>
      <c r="B18" s="15"/>
      <c r="C18" s="16"/>
      <c r="D18" s="17"/>
      <c r="E18" s="18"/>
      <c r="F18" s="55"/>
      <c r="G18" s="44"/>
      <c r="H18" s="196"/>
      <c r="I18" s="149"/>
      <c r="J18" s="84" t="str">
        <f ca="1"/>
        <v/>
      </c>
      <c r="K18" s="85">
        <f ca="1"/>
        <v>0</v>
      </c>
      <c r="L18" s="85">
        <f ca="1"/>
        <v>0</v>
      </c>
      <c r="M18" s="86">
        <f ca="1"/>
        <v>0</v>
      </c>
      <c r="N18" s="87" t="str">
        <f ca="1"/>
        <v/>
      </c>
      <c r="O18" s="162" t="str">
        <f ca="1"/>
        <v xml:space="preserve"> . </v>
      </c>
      <c r="P18" s="32"/>
    </row>
    <row r="19" spans="1:16">
      <c r="A19" s="44">
        <f t="shared" ca="1" si="0"/>
        <v>10</v>
      </c>
      <c r="B19" s="15"/>
      <c r="C19" s="16"/>
      <c r="D19" s="17"/>
      <c r="E19" s="18"/>
      <c r="F19" s="55"/>
      <c r="G19" s="44"/>
      <c r="H19" s="196"/>
      <c r="I19" s="149"/>
      <c r="J19" s="84" t="str">
        <f ca="1"/>
        <v/>
      </c>
      <c r="K19" s="85">
        <f ca="1"/>
        <v>0</v>
      </c>
      <c r="L19" s="85">
        <f ca="1"/>
        <v>0</v>
      </c>
      <c r="M19" s="86">
        <f ca="1"/>
        <v>0</v>
      </c>
      <c r="N19" s="87" t="str">
        <f ca="1"/>
        <v/>
      </c>
      <c r="O19" s="162" t="str">
        <f ca="1"/>
        <v xml:space="preserve"> . </v>
      </c>
      <c r="P19" s="32"/>
    </row>
    <row r="20" spans="1:16">
      <c r="A20" s="44">
        <f t="shared" ca="1" si="0"/>
        <v>11</v>
      </c>
      <c r="B20" s="15"/>
      <c r="C20" s="16"/>
      <c r="D20" s="17"/>
      <c r="E20" s="18"/>
      <c r="F20" s="55"/>
      <c r="G20" s="44"/>
      <c r="H20" s="196"/>
      <c r="I20" s="149"/>
      <c r="J20" s="84" t="str">
        <f ca="1"/>
        <v/>
      </c>
      <c r="K20" s="85">
        <f ca="1"/>
        <v>0</v>
      </c>
      <c r="L20" s="85">
        <f ca="1"/>
        <v>0</v>
      </c>
      <c r="M20" s="86">
        <f ca="1"/>
        <v>0</v>
      </c>
      <c r="N20" s="87" t="str">
        <f ca="1"/>
        <v/>
      </c>
      <c r="O20" s="162" t="str">
        <f ca="1"/>
        <v xml:space="preserve"> . </v>
      </c>
      <c r="P20" s="32"/>
    </row>
    <row r="21" spans="1:16">
      <c r="A21" s="44">
        <f t="shared" ca="1" si="0"/>
        <v>12</v>
      </c>
      <c r="B21" s="15"/>
      <c r="C21" s="16"/>
      <c r="D21" s="17"/>
      <c r="E21" s="18"/>
      <c r="F21" s="55"/>
      <c r="G21" s="44"/>
      <c r="H21" s="196"/>
      <c r="I21" s="149"/>
      <c r="J21" s="84" t="str">
        <f ca="1"/>
        <v/>
      </c>
      <c r="K21" s="85">
        <f ca="1"/>
        <v>0</v>
      </c>
      <c r="L21" s="85">
        <f ca="1"/>
        <v>0</v>
      </c>
      <c r="M21" s="86">
        <f ca="1"/>
        <v>0</v>
      </c>
      <c r="N21" s="87" t="str">
        <f ca="1"/>
        <v/>
      </c>
      <c r="O21" s="162" t="str">
        <f ca="1"/>
        <v xml:space="preserve"> . </v>
      </c>
      <c r="P21" s="32"/>
    </row>
    <row r="22" spans="1:16">
      <c r="A22" s="44">
        <f t="shared" ca="1" si="0"/>
        <v>13</v>
      </c>
      <c r="B22" s="15"/>
      <c r="C22" s="16"/>
      <c r="D22" s="17"/>
      <c r="E22" s="18"/>
      <c r="F22" s="55"/>
      <c r="G22" s="44"/>
      <c r="H22" s="196"/>
      <c r="I22" s="149"/>
      <c r="J22" s="84" t="str">
        <f ca="1"/>
        <v/>
      </c>
      <c r="K22" s="85">
        <f ca="1"/>
        <v>0</v>
      </c>
      <c r="L22" s="85">
        <f ca="1"/>
        <v>0</v>
      </c>
      <c r="M22" s="86">
        <f ca="1"/>
        <v>0</v>
      </c>
      <c r="N22" s="87" t="str">
        <f ca="1"/>
        <v/>
      </c>
      <c r="O22" s="162" t="str">
        <f ca="1"/>
        <v xml:space="preserve"> . </v>
      </c>
      <c r="P22" s="32"/>
    </row>
    <row r="23" spans="1:16">
      <c r="A23" s="44">
        <f t="shared" ca="1" si="0"/>
        <v>14</v>
      </c>
      <c r="B23" s="15"/>
      <c r="C23" s="16"/>
      <c r="D23" s="17"/>
      <c r="E23" s="18"/>
      <c r="F23" s="55"/>
      <c r="G23" s="44"/>
      <c r="H23" s="196"/>
      <c r="I23" s="149"/>
      <c r="J23" s="84" t="str">
        <f ca="1"/>
        <v/>
      </c>
      <c r="K23" s="85">
        <f ca="1"/>
        <v>0</v>
      </c>
      <c r="L23" s="85">
        <f ca="1"/>
        <v>0</v>
      </c>
      <c r="M23" s="86">
        <f ca="1"/>
        <v>0</v>
      </c>
      <c r="N23" s="87" t="str">
        <f ca="1"/>
        <v/>
      </c>
      <c r="O23" s="162" t="str">
        <f ca="1"/>
        <v xml:space="preserve"> . </v>
      </c>
      <c r="P23" s="32"/>
    </row>
    <row r="24" spans="1:16">
      <c r="A24" s="44">
        <f t="shared" ca="1" si="0"/>
        <v>15</v>
      </c>
      <c r="B24" s="15"/>
      <c r="C24" s="16"/>
      <c r="D24" s="17"/>
      <c r="E24" s="18"/>
      <c r="F24" s="55"/>
      <c r="G24" s="44"/>
      <c r="H24" s="196"/>
      <c r="I24" s="149"/>
      <c r="J24" s="84" t="str">
        <f ca="1"/>
        <v/>
      </c>
      <c r="K24" s="85">
        <f ca="1"/>
        <v>0</v>
      </c>
      <c r="L24" s="85">
        <f ca="1"/>
        <v>0</v>
      </c>
      <c r="M24" s="86">
        <f ca="1"/>
        <v>0</v>
      </c>
      <c r="N24" s="87" t="str">
        <f ca="1"/>
        <v/>
      </c>
      <c r="O24" s="162" t="str">
        <f ca="1"/>
        <v xml:space="preserve"> . </v>
      </c>
      <c r="P24" s="32"/>
    </row>
    <row r="25" spans="1:16">
      <c r="A25" s="44">
        <f t="shared" ca="1" si="0"/>
        <v>16</v>
      </c>
      <c r="B25" s="15"/>
      <c r="C25" s="16"/>
      <c r="D25" s="17"/>
      <c r="E25" s="18"/>
      <c r="F25" s="55"/>
      <c r="G25" s="44"/>
      <c r="H25" s="196"/>
      <c r="I25" s="149"/>
      <c r="J25" s="84" t="str">
        <f ca="1"/>
        <v/>
      </c>
      <c r="K25" s="85">
        <f ca="1"/>
        <v>0</v>
      </c>
      <c r="L25" s="85">
        <f ca="1"/>
        <v>0</v>
      </c>
      <c r="M25" s="86">
        <f ca="1"/>
        <v>0</v>
      </c>
      <c r="N25" s="87" t="str">
        <f ca="1"/>
        <v/>
      </c>
      <c r="O25" s="162" t="str">
        <f ca="1"/>
        <v xml:space="preserve"> . </v>
      </c>
      <c r="P25" s="32"/>
    </row>
    <row r="26" spans="1:16">
      <c r="A26" s="44">
        <f t="shared" ca="1" si="0"/>
        <v>17</v>
      </c>
      <c r="B26" s="15"/>
      <c r="C26" s="16"/>
      <c r="D26" s="17"/>
      <c r="E26" s="18"/>
      <c r="F26" s="55"/>
      <c r="G26" s="44"/>
      <c r="H26" s="196"/>
      <c r="I26" s="149"/>
      <c r="J26" s="84" t="str">
        <f ca="1"/>
        <v/>
      </c>
      <c r="K26" s="85">
        <f ca="1"/>
        <v>0</v>
      </c>
      <c r="L26" s="85">
        <f ca="1"/>
        <v>0</v>
      </c>
      <c r="M26" s="86">
        <f ca="1"/>
        <v>0</v>
      </c>
      <c r="N26" s="87" t="str">
        <f ca="1"/>
        <v/>
      </c>
      <c r="O26" s="162" t="str">
        <f ca="1"/>
        <v xml:space="preserve"> . </v>
      </c>
      <c r="P26" s="32"/>
    </row>
    <row r="27" spans="1:16">
      <c r="A27" s="44">
        <f t="shared" ca="1" si="0"/>
        <v>18</v>
      </c>
      <c r="B27" s="15"/>
      <c r="C27" s="16"/>
      <c r="D27" s="17"/>
      <c r="E27" s="18"/>
      <c r="F27" s="55"/>
      <c r="G27" s="44"/>
      <c r="H27" s="196"/>
      <c r="I27" s="149"/>
      <c r="J27" s="84" t="str">
        <f ca="1"/>
        <v/>
      </c>
      <c r="K27" s="85">
        <f ca="1"/>
        <v>0</v>
      </c>
      <c r="L27" s="85">
        <f ca="1"/>
        <v>0</v>
      </c>
      <c r="M27" s="86">
        <f ca="1"/>
        <v>0</v>
      </c>
      <c r="N27" s="87" t="str">
        <f ca="1"/>
        <v/>
      </c>
      <c r="O27" s="162" t="str">
        <f ca="1"/>
        <v xml:space="preserve"> . </v>
      </c>
      <c r="P27" s="32"/>
    </row>
    <row r="28" spans="1:16">
      <c r="A28" s="44">
        <f t="shared" ca="1" si="0"/>
        <v>19</v>
      </c>
      <c r="B28" s="15"/>
      <c r="C28" s="16"/>
      <c r="D28" s="17"/>
      <c r="E28" s="18"/>
      <c r="F28" s="55"/>
      <c r="G28" s="44"/>
      <c r="H28" s="196"/>
      <c r="I28" s="149"/>
      <c r="J28" s="84" t="str">
        <f ca="1"/>
        <v/>
      </c>
      <c r="K28" s="85">
        <f ca="1"/>
        <v>0</v>
      </c>
      <c r="L28" s="85">
        <f ca="1"/>
        <v>0</v>
      </c>
      <c r="M28" s="86">
        <f ca="1"/>
        <v>0</v>
      </c>
      <c r="N28" s="87" t="str">
        <f ca="1"/>
        <v/>
      </c>
      <c r="O28" s="162" t="str">
        <f ca="1"/>
        <v xml:space="preserve"> . </v>
      </c>
      <c r="P28" s="32"/>
    </row>
    <row r="29" spans="1:16">
      <c r="A29" s="44">
        <f t="shared" ca="1" si="0"/>
        <v>20</v>
      </c>
      <c r="B29" s="15"/>
      <c r="C29" s="16"/>
      <c r="D29" s="17"/>
      <c r="E29" s="18"/>
      <c r="F29" s="55"/>
      <c r="G29" s="44"/>
      <c r="H29" s="196"/>
      <c r="I29" s="149"/>
      <c r="J29" s="84" t="str">
        <f ca="1"/>
        <v/>
      </c>
      <c r="K29" s="85">
        <f ca="1"/>
        <v>0</v>
      </c>
      <c r="L29" s="85">
        <f ca="1"/>
        <v>0</v>
      </c>
      <c r="M29" s="86">
        <f ca="1"/>
        <v>0</v>
      </c>
      <c r="N29" s="87" t="str">
        <f ca="1"/>
        <v/>
      </c>
      <c r="O29" s="162" t="str">
        <f ca="1"/>
        <v xml:space="preserve"> . </v>
      </c>
      <c r="P29" s="32"/>
    </row>
    <row r="30" spans="1:16" ht="14.15">
      <c r="A30" s="44"/>
      <c r="B30" s="46" t="s">
        <v>25</v>
      </c>
      <c r="C30" s="186">
        <f>SUM(C10:C29)</f>
        <v>7700</v>
      </c>
      <c r="D30" s="46" t="s">
        <v>25</v>
      </c>
      <c r="E30" s="186">
        <f>SUM(E10:E29)</f>
        <v>300</v>
      </c>
      <c r="F30" s="186">
        <f>SUM(F10:F29)</f>
        <v>50</v>
      </c>
      <c r="G30" s="44"/>
      <c r="H30" s="196"/>
      <c r="I30" s="149"/>
      <c r="J30" s="151"/>
      <c r="K30" s="155" t="s">
        <v>24</v>
      </c>
      <c r="L30" s="43">
        <f ca="1">'Payoff Schedule'!D16</f>
        <v>3916.95</v>
      </c>
      <c r="M30" s="156"/>
      <c r="N30" s="151"/>
      <c r="O30" s="152"/>
      <c r="P30" s="32"/>
    </row>
    <row r="31" spans="1:16" ht="15.45">
      <c r="A31" s="44"/>
      <c r="B31" s="44"/>
      <c r="C31" s="49"/>
      <c r="D31" s="50"/>
      <c r="E31" s="50"/>
      <c r="F31" s="50"/>
      <c r="G31" s="44"/>
      <c r="H31" s="196"/>
      <c r="I31" s="149"/>
      <c r="J31" s="151"/>
      <c r="K31" s="151"/>
      <c r="L31" s="151"/>
      <c r="M31" s="151"/>
      <c r="N31" s="151"/>
      <c r="O31" s="152"/>
    </row>
    <row r="32" spans="1:16" ht="18" customHeight="1">
      <c r="A32" s="44"/>
      <c r="B32" s="51" t="s">
        <v>26</v>
      </c>
      <c r="C32" s="43">
        <f>E30</f>
        <v>300</v>
      </c>
      <c r="D32" s="52"/>
      <c r="E32" s="44"/>
      <c r="F32" s="44"/>
      <c r="G32" s="44"/>
      <c r="H32" s="196"/>
      <c r="I32" s="157"/>
      <c r="J32" s="158"/>
      <c r="K32" s="159"/>
      <c r="L32" s="160"/>
      <c r="M32" s="160"/>
      <c r="N32" s="160"/>
      <c r="O32" s="152"/>
    </row>
    <row r="33" spans="1:15" ht="15.45">
      <c r="A33" s="44"/>
      <c r="B33" s="163" t="s">
        <v>27</v>
      </c>
      <c r="C33" s="164">
        <f>C32-E30</f>
        <v>0</v>
      </c>
      <c r="D33" s="52" t="str">
        <f>IF(C33&lt;0,"Need to Increase Monthly Payment","")</f>
        <v/>
      </c>
      <c r="E33" s="44"/>
      <c r="F33" s="44"/>
      <c r="G33" s="44"/>
      <c r="H33" s="196"/>
      <c r="I33" s="157"/>
      <c r="J33" s="158"/>
      <c r="K33" s="159"/>
      <c r="L33" s="160"/>
      <c r="M33" s="160"/>
      <c r="N33" s="160"/>
      <c r="O33" s="161"/>
    </row>
    <row r="34" spans="1:15">
      <c r="A34" s="44"/>
      <c r="B34" s="44"/>
      <c r="C34" s="44"/>
      <c r="D34" s="44"/>
      <c r="E34" s="44"/>
      <c r="F34" s="44"/>
      <c r="G34" s="44"/>
      <c r="H34" s="199"/>
      <c r="I34" s="157"/>
      <c r="J34" s="158"/>
      <c r="K34" s="159"/>
      <c r="L34" s="160"/>
      <c r="M34" s="160"/>
      <c r="N34" s="160"/>
      <c r="O34" s="161"/>
    </row>
    <row r="35" spans="1:15">
      <c r="I35" s="32"/>
      <c r="J35" s="32"/>
      <c r="K35" s="33"/>
      <c r="O35" s="148"/>
    </row>
    <row r="36" spans="1:15">
      <c r="I36" s="32"/>
      <c r="J36" s="32"/>
      <c r="K36" s="33"/>
    </row>
    <row r="37" spans="1:15">
      <c r="I37" s="32"/>
      <c r="J37" s="32"/>
      <c r="K37" s="33"/>
    </row>
    <row r="38" spans="1:15">
      <c r="I38" s="32"/>
      <c r="J38" s="32"/>
      <c r="K38" s="33"/>
    </row>
    <row r="39" spans="1:15">
      <c r="I39" s="32"/>
      <c r="J39" s="32"/>
      <c r="K39" s="33"/>
    </row>
    <row r="40" spans="1:15">
      <c r="I40" s="32"/>
      <c r="J40" s="32"/>
      <c r="K40" s="33"/>
    </row>
    <row r="41" spans="1:15">
      <c r="I41" s="32"/>
      <c r="J41" s="32"/>
      <c r="K41" s="33"/>
    </row>
    <row r="42" spans="1:15">
      <c r="I42" s="32"/>
      <c r="J42" s="32"/>
      <c r="K42" s="33"/>
    </row>
    <row r="43" spans="1:15">
      <c r="I43" s="32"/>
      <c r="J43" s="32"/>
      <c r="K43" s="33"/>
    </row>
    <row r="44" spans="1:15">
      <c r="I44" s="32"/>
      <c r="J44" s="32"/>
      <c r="K44" s="33"/>
    </row>
    <row r="45" spans="1:15">
      <c r="I45" s="32"/>
      <c r="J45" s="32"/>
      <c r="K45" s="33"/>
    </row>
    <row r="46" spans="1:15">
      <c r="I46" s="32"/>
      <c r="J46" s="32"/>
      <c r="K46" s="33"/>
    </row>
    <row r="47" spans="1:15">
      <c r="I47" s="32"/>
      <c r="J47" s="32"/>
      <c r="K47" s="33"/>
    </row>
    <row r="48" spans="1:15">
      <c r="I48" s="32"/>
      <c r="J48" s="32"/>
      <c r="K48" s="33"/>
    </row>
    <row r="49" spans="1:11">
      <c r="I49" s="32"/>
      <c r="J49" s="32"/>
      <c r="K49" s="33"/>
    </row>
    <row r="50" spans="1:11">
      <c r="I50" s="32"/>
      <c r="J50" s="32"/>
      <c r="K50" s="33"/>
    </row>
    <row r="51" spans="1:11">
      <c r="I51" s="32"/>
      <c r="J51" s="32"/>
      <c r="K51" s="33"/>
    </row>
    <row r="52" spans="1:11">
      <c r="I52" s="32"/>
      <c r="J52" s="32"/>
      <c r="K52" s="33"/>
    </row>
    <row r="53" spans="1:11">
      <c r="I53" s="32"/>
      <c r="J53" s="32"/>
      <c r="K53" s="33"/>
    </row>
    <row r="54" spans="1:11">
      <c r="I54" s="32"/>
      <c r="J54" s="32"/>
      <c r="K54" s="33"/>
    </row>
    <row r="55" spans="1:11">
      <c r="I55" s="32"/>
      <c r="J55" s="32"/>
      <c r="K55" s="33"/>
    </row>
    <row r="56" spans="1:11">
      <c r="I56" s="32"/>
      <c r="J56" s="32"/>
      <c r="K56" s="33"/>
    </row>
    <row r="57" spans="1:11">
      <c r="I57" s="32"/>
      <c r="J57" s="32"/>
      <c r="K57" s="33"/>
    </row>
    <row r="58" spans="1:11">
      <c r="I58" s="32"/>
      <c r="J58" s="32"/>
      <c r="K58" s="33"/>
    </row>
    <row r="59" spans="1:11" ht="16.5" customHeight="1">
      <c r="I59" s="32"/>
      <c r="J59" s="32"/>
      <c r="K59" s="33"/>
    </row>
    <row r="60" spans="1:11">
      <c r="I60" s="32"/>
      <c r="J60" s="32"/>
      <c r="K60" s="33"/>
    </row>
    <row r="61" spans="1:11">
      <c r="I61" s="32"/>
      <c r="J61" s="32"/>
      <c r="K61" s="33"/>
    </row>
    <row r="62" spans="1:11">
      <c r="A62" s="20" t="s">
        <v>28</v>
      </c>
      <c r="B62" s="19"/>
      <c r="C62" s="19"/>
      <c r="D62" s="19"/>
      <c r="E62" s="19"/>
      <c r="F62" s="19"/>
      <c r="G62" s="19"/>
      <c r="H62" s="32"/>
      <c r="I62" s="32"/>
      <c r="J62" s="32"/>
      <c r="K62" s="33"/>
    </row>
    <row r="63" spans="1:11">
      <c r="A63" s="10"/>
      <c r="B63" s="10"/>
      <c r="C63" s="10"/>
      <c r="D63" s="10"/>
      <c r="E63" s="10"/>
      <c r="F63" s="10"/>
      <c r="G63" s="10"/>
    </row>
    <row r="64" spans="1:11">
      <c r="A64" s="10"/>
      <c r="B64" s="10"/>
      <c r="C64" s="10"/>
      <c r="D64" s="10"/>
      <c r="E64" s="10"/>
      <c r="F64" s="10"/>
      <c r="G64" s="10"/>
    </row>
    <row r="65" spans="1:7">
      <c r="A65" s="10"/>
      <c r="B65" s="145" t="s">
        <v>29</v>
      </c>
      <c r="C65" s="32"/>
      <c r="D65" s="32"/>
      <c r="E65" s="32"/>
      <c r="F65" s="10"/>
      <c r="G65" s="10"/>
    </row>
    <row r="66" spans="1:7" ht="12.9">
      <c r="A66" s="10"/>
      <c r="B66" s="146" t="s">
        <v>30</v>
      </c>
      <c r="C66" s="32"/>
      <c r="D66" s="32"/>
      <c r="E66" s="32"/>
      <c r="F66" s="10"/>
      <c r="G66" s="10"/>
    </row>
    <row r="67" spans="1:7" ht="12.9">
      <c r="A67" s="10"/>
      <c r="B67" s="146" t="s">
        <v>31</v>
      </c>
      <c r="C67" s="32"/>
      <c r="D67" s="32"/>
      <c r="E67" s="32"/>
      <c r="F67" s="10"/>
      <c r="G67" s="10"/>
    </row>
    <row r="68" spans="1:7" ht="12.9">
      <c r="A68" s="10"/>
      <c r="B68" s="146"/>
      <c r="C68" s="32"/>
      <c r="D68" s="32"/>
      <c r="E68" s="32"/>
      <c r="F68" s="10"/>
      <c r="G68" s="10"/>
    </row>
    <row r="69" spans="1:7" ht="12.9">
      <c r="A69" s="10"/>
      <c r="B69" s="146" t="s">
        <v>32</v>
      </c>
      <c r="C69" s="32"/>
      <c r="D69" s="32"/>
      <c r="E69" s="32"/>
      <c r="F69" s="10"/>
      <c r="G69" s="10"/>
    </row>
    <row r="70" spans="1:7" ht="12.9">
      <c r="A70" s="10"/>
      <c r="B70" s="146"/>
      <c r="C70" s="32"/>
      <c r="D70" s="32"/>
      <c r="E70" s="32"/>
      <c r="F70" s="10"/>
    </row>
    <row r="71" spans="1:7" ht="12.9">
      <c r="A71" s="10"/>
      <c r="B71" s="146"/>
      <c r="C71" s="32"/>
      <c r="D71" s="32"/>
      <c r="E71" s="32"/>
    </row>
    <row r="72" spans="1:7">
      <c r="A72" s="10"/>
      <c r="B72" s="147"/>
    </row>
    <row r="73" spans="1:7">
      <c r="A73" s="10"/>
    </row>
    <row r="74" spans="1:7">
      <c r="A74" s="10"/>
    </row>
  </sheetData>
  <sheetProtection formatCells="0" formatColumns="0" formatRows="0" sort="0" autoFilter="0" pivotTables="0"/>
  <mergeCells count="3">
    <mergeCell ref="A4:G4"/>
    <mergeCell ref="A3:G3"/>
    <mergeCell ref="I3:O3"/>
  </mergeCells>
  <phoneticPr fontId="4" type="noConversion"/>
  <conditionalFormatting sqref="C33">
    <cfRule type="cellIs" dxfId="4" priority="5" stopIfTrue="1" operator="lessThan">
      <formula>0</formula>
    </cfRule>
  </conditionalFormatting>
  <conditionalFormatting sqref="E13:E16 E18:E29">
    <cfRule type="expression" dxfId="3" priority="6" stopIfTrue="1">
      <formula>E13&lt;=(ROUND(OFFSET($C$9,ROW()-ROW($C$9),0,1,1)*OFFSET($D$9,ROW()-ROW($D$9),0,1,1)/12,2))</formula>
    </cfRule>
  </conditionalFormatting>
  <conditionalFormatting sqref="E17">
    <cfRule type="expression" dxfId="2" priority="1" stopIfTrue="1">
      <formula>E17&lt;=(ROUND(OFFSET($C$9,ROW()-ROW($C$9),0,1,1)*OFFSET($D$9,ROW()-ROW($D$9),0,1,1)/12,2))</formula>
    </cfRule>
  </conditionalFormatting>
  <pageMargins left="0.75" right="0.25" top="0.5" bottom="0.5" header="0.5" footer="0.5"/>
  <pageSetup scale="54" fitToHeight="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32" r:id="rId4" name="Drop Down 84">
              <controlPr locked="0" defaultSize="0" autoLine="0" autoPict="0">
                <anchor moveWithCells="1">
                  <from>
                    <xdr:col>9</xdr:col>
                    <xdr:colOff>3722914</xdr:colOff>
                    <xdr:row>5</xdr:row>
                    <xdr:rowOff>48986</xdr:rowOff>
                  </from>
                  <to>
                    <xdr:col>11</xdr:col>
                    <xdr:colOff>484414</xdr:colOff>
                    <xdr:row>6</xdr:row>
                    <xdr:rowOff>27214</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D381"/>
  <sheetViews>
    <sheetView showGridLines="0" tabSelected="1" zoomScale="80" zoomScaleNormal="80" workbookViewId="0">
      <selection activeCell="H27" sqref="H27"/>
    </sheetView>
  </sheetViews>
  <sheetFormatPr defaultColWidth="9" defaultRowHeight="12.45"/>
  <cols>
    <col min="1" max="1" width="5.15234375" customWidth="1"/>
    <col min="2" max="2" width="9.53515625" bestFit="1" customWidth="1"/>
    <col min="3" max="3" width="22.3828125" bestFit="1" customWidth="1"/>
    <col min="4" max="4" width="29.53515625" customWidth="1"/>
    <col min="5" max="5" width="19.84375" bestFit="1" customWidth="1"/>
    <col min="6" max="6" width="21.84375" bestFit="1" customWidth="1"/>
    <col min="7" max="7" width="18.53515625" customWidth="1"/>
    <col min="8" max="8" width="21.84375" bestFit="1" customWidth="1"/>
    <col min="9" max="23" width="16" customWidth="1"/>
    <col min="24" max="24" width="4" hidden="1" customWidth="1"/>
    <col min="25" max="44" width="8.3828125" hidden="1" customWidth="1"/>
    <col min="45" max="45" width="2.3828125" hidden="1" customWidth="1"/>
    <col min="46" max="65" width="7.15234375" hidden="1" customWidth="1"/>
    <col min="66" max="66" width="2.15234375" hidden="1" customWidth="1"/>
    <col min="67" max="87" width="7" hidden="1" customWidth="1"/>
    <col min="88" max="88" width="4.15234375" hidden="1" customWidth="1"/>
    <col min="89" max="108" width="7" hidden="1" customWidth="1"/>
  </cols>
  <sheetData>
    <row r="1" spans="1:23" ht="89.15" customHeight="1">
      <c r="A1" s="56"/>
      <c r="B1" s="40"/>
      <c r="C1" s="208"/>
      <c r="D1" s="208"/>
      <c r="E1" s="208"/>
      <c r="F1" s="208"/>
      <c r="G1" s="40"/>
      <c r="H1" s="40"/>
      <c r="I1" s="40"/>
      <c r="J1" s="40"/>
      <c r="K1" s="40"/>
      <c r="L1" s="40"/>
      <c r="M1" s="40"/>
      <c r="N1" s="40"/>
      <c r="O1" s="40"/>
      <c r="P1" s="40"/>
      <c r="Q1" s="40"/>
      <c r="R1" s="40"/>
      <c r="S1" s="40"/>
      <c r="T1" s="40"/>
      <c r="U1" s="40"/>
      <c r="V1" s="40"/>
      <c r="W1" s="57"/>
    </row>
    <row r="2" spans="1:23">
      <c r="A2" s="24"/>
      <c r="B2" s="14"/>
      <c r="C2" s="14"/>
      <c r="D2" s="14"/>
      <c r="E2" s="14"/>
      <c r="F2" s="14"/>
      <c r="G2" s="14"/>
      <c r="H2" s="14"/>
      <c r="I2" s="14"/>
      <c r="J2" s="14"/>
      <c r="K2" s="14"/>
      <c r="L2" s="14"/>
      <c r="M2" s="14"/>
      <c r="N2" s="14"/>
      <c r="O2" s="14"/>
      <c r="P2" s="14"/>
      <c r="Q2" s="14"/>
      <c r="R2" s="14"/>
      <c r="S2" s="14"/>
      <c r="T2" s="14"/>
      <c r="U2" s="14"/>
      <c r="V2" s="14"/>
      <c r="W2" s="14"/>
    </row>
    <row r="3" spans="1:23">
      <c r="A3" s="14"/>
      <c r="B3" s="14"/>
      <c r="C3" s="14"/>
      <c r="D3" s="14"/>
      <c r="E3" s="14"/>
      <c r="F3" s="14"/>
      <c r="G3" s="14"/>
      <c r="H3" s="14"/>
      <c r="I3" s="14"/>
      <c r="J3" s="14"/>
      <c r="K3" s="14"/>
      <c r="L3" s="14"/>
      <c r="M3" s="14"/>
      <c r="N3" s="14"/>
      <c r="O3" s="14"/>
      <c r="P3" s="14"/>
      <c r="Q3" s="14"/>
      <c r="R3" s="14"/>
      <c r="S3" s="14"/>
      <c r="T3" s="14"/>
      <c r="U3" s="14"/>
      <c r="V3" s="14"/>
      <c r="W3" s="14"/>
    </row>
    <row r="4" spans="1:23" s="11" customFormat="1" ht="15.45">
      <c r="A4" s="63"/>
      <c r="B4" s="63"/>
      <c r="C4" s="21" t="s">
        <v>5</v>
      </c>
      <c r="D4" s="64" t="str">
        <f>INDEX('Debt Calculator'!B66:B71,strategy)</f>
        <v>Snowball (Lowest Balance First)</v>
      </c>
      <c r="E4" s="63"/>
      <c r="F4" s="63"/>
      <c r="G4" s="63"/>
      <c r="H4" s="63"/>
      <c r="I4" s="63"/>
      <c r="J4" s="63"/>
      <c r="K4" s="14"/>
      <c r="L4" s="14"/>
      <c r="M4" s="14"/>
      <c r="N4" s="14"/>
      <c r="O4" s="14"/>
      <c r="P4" s="14"/>
      <c r="Q4" s="14"/>
      <c r="R4" s="14"/>
      <c r="S4" s="14"/>
      <c r="T4" s="14"/>
      <c r="U4" s="14"/>
      <c r="V4" s="14"/>
      <c r="W4" s="14"/>
    </row>
    <row r="5" spans="1:23" s="11" customFormat="1" ht="15.45">
      <c r="A5" s="63"/>
      <c r="B5" s="63"/>
      <c r="C5" s="21" t="s">
        <v>33</v>
      </c>
      <c r="D5" s="207">
        <f>IF(NOT(snowball),"Variable",'Debt Calculator'!C32)</f>
        <v>300</v>
      </c>
      <c r="E5" s="207"/>
      <c r="F5" s="89"/>
      <c r="G5" s="89"/>
      <c r="H5" s="63"/>
      <c r="I5" s="63"/>
      <c r="J5" s="63"/>
      <c r="K5" s="14"/>
      <c r="L5" s="14"/>
      <c r="M5" s="14"/>
      <c r="N5" s="14"/>
      <c r="O5" s="14"/>
      <c r="P5" s="14"/>
      <c r="Q5" s="14"/>
      <c r="R5" s="14"/>
      <c r="S5" s="14"/>
      <c r="T5" s="14"/>
      <c r="U5" s="14"/>
      <c r="V5" s="14"/>
      <c r="W5" s="14"/>
    </row>
    <row r="6" spans="1:23" ht="15">
      <c r="A6" s="63"/>
      <c r="B6" s="63"/>
      <c r="C6" s="63"/>
      <c r="D6" s="63"/>
      <c r="E6" s="63"/>
      <c r="F6" s="89"/>
      <c r="G6" s="89"/>
      <c r="H6" s="63"/>
      <c r="I6" s="63"/>
      <c r="J6" s="63"/>
      <c r="K6" s="14"/>
      <c r="L6" s="14"/>
      <c r="M6" s="14"/>
      <c r="N6" s="14"/>
      <c r="O6" s="14"/>
      <c r="P6" s="14"/>
      <c r="Q6" s="14"/>
      <c r="R6" s="14"/>
      <c r="S6" s="14"/>
      <c r="T6" s="14"/>
      <c r="U6" s="14"/>
      <c r="V6" s="14"/>
      <c r="W6" s="14"/>
    </row>
    <row r="7" spans="1:23" ht="15.45">
      <c r="A7" s="65"/>
      <c r="B7" s="66"/>
      <c r="C7" s="67" t="s">
        <v>34</v>
      </c>
      <c r="D7" s="68" t="str">
        <f ca="1">IF(ISERROR(Order!B66),"",IF(ISBLANK(INDEX('Debt Calculator'!$B$10:$B$29,Order!B66))," - ",INDEX('Debt Calculator'!$B$10:$B$29,Order!B66)))</f>
        <v>Example: Visa Credit Card</v>
      </c>
      <c r="E7" s="68" t="str">
        <f ca="1">IF(ISERROR(Order!C66),"",IF(ISBLANK(INDEX('Debt Calculator'!$B$10:$B$29,Order!C66))," - ",INDEX('Debt Calculator'!$B$10:$B$29,Order!C66)))</f>
        <v/>
      </c>
      <c r="F7" s="68" t="str">
        <f ca="1">IF(ISERROR(Order!D66),"",IF(ISBLANK(INDEX('Debt Calculator'!$B$10:$B$29,Order!D66))," - ",INDEX('Debt Calculator'!$B$10:$B$29,Order!D66)))</f>
        <v/>
      </c>
      <c r="G7" s="68" t="str">
        <f ca="1">IF(ISERROR(Order!E66),"",IF(ISBLANK(INDEX('Debt Calculator'!$B$10:$B$29,Order!E66))," - ",INDEX('Debt Calculator'!$B$10:$B$29,Order!E66)))</f>
        <v/>
      </c>
      <c r="H7" s="68" t="str">
        <f ca="1">IF(ISERROR(Order!F66),"",IF(ISBLANK(INDEX('Debt Calculator'!$B$10:$B$29,Order!F66))," - ",INDEX('Debt Calculator'!$B$10:$B$29,Order!F66)))</f>
        <v/>
      </c>
      <c r="I7" s="68" t="str">
        <f ca="1">IF(ISERROR(Order!G66),"",IF(ISBLANK(INDEX('Debt Calculator'!$B$10:$B$29,Order!G66))," - ",INDEX('Debt Calculator'!$B$10:$B$29,Order!G66)))</f>
        <v/>
      </c>
      <c r="J7" s="68" t="str">
        <f ca="1">IF(ISERROR(Order!H66),"",IF(ISBLANK(INDEX('Debt Calculator'!$B$10:$B$29,Order!H66))," - ",INDEX('Debt Calculator'!$B$10:$B$29,Order!H66)))</f>
        <v/>
      </c>
      <c r="K7" s="59" t="str">
        <f ca="1">IF(ISERROR(Order!I66),"",IF(ISBLANK(INDEX('Debt Calculator'!$B$10:$B$29,Order!I66))," - ",INDEX('Debt Calculator'!$B$10:$B$29,Order!I66)))</f>
        <v/>
      </c>
      <c r="L7" s="59" t="str">
        <f ca="1">IF(ISERROR(Order!J66),"",IF(ISBLANK(INDEX('Debt Calculator'!$B$10:$B$29,Order!J66))," - ",INDEX('Debt Calculator'!$B$10:$B$29,Order!J66)))</f>
        <v/>
      </c>
      <c r="M7" s="59" t="str">
        <f ca="1">IF(ISERROR(Order!K66),"",IF(ISBLANK(INDEX('Debt Calculator'!$B$10:$B$29,Order!K66))," - ",INDEX('Debt Calculator'!$B$10:$B$29,Order!K66)))</f>
        <v/>
      </c>
      <c r="N7" s="59" t="str">
        <f ca="1">IF(ISERROR(Order!L66),"",IF(ISBLANK(INDEX('Debt Calculator'!$B$10:$B$29,Order!L66))," - ",INDEX('Debt Calculator'!$B$10:$B$29,Order!L66)))</f>
        <v/>
      </c>
      <c r="O7" s="59" t="str">
        <f ca="1">IF(ISERROR(Order!M66),"",IF(ISBLANK(INDEX('Debt Calculator'!$B$10:$B$29,Order!M66))," - ",INDEX('Debt Calculator'!$B$10:$B$29,Order!M66)))</f>
        <v/>
      </c>
      <c r="P7" s="59" t="str">
        <f ca="1">IF(ISERROR(Order!N66),"",IF(ISBLANK(INDEX('Debt Calculator'!$B$10:$B$29,Order!N66))," - ",INDEX('Debt Calculator'!$B$10:$B$29,Order!N66)))</f>
        <v/>
      </c>
      <c r="Q7" s="59" t="str">
        <f ca="1">IF(ISERROR(Order!O66),"",IF(ISBLANK(INDEX('Debt Calculator'!$B$10:$B$29,Order!O66))," - ",INDEX('Debt Calculator'!$B$10:$B$29,Order!O66)))</f>
        <v/>
      </c>
      <c r="R7" s="59" t="str">
        <f ca="1">IF(ISERROR(Order!P66),"",IF(ISBLANK(INDEX('Debt Calculator'!$B$10:$B$29,Order!P66))," - ",INDEX('Debt Calculator'!$B$10:$B$29,Order!P66)))</f>
        <v/>
      </c>
      <c r="S7" s="59" t="str">
        <f ca="1">IF(ISERROR(Order!Q66),"",IF(ISBLANK(INDEX('Debt Calculator'!$B$10:$B$29,Order!Q66))," - ",INDEX('Debt Calculator'!$B$10:$B$29,Order!Q66)))</f>
        <v/>
      </c>
      <c r="T7" s="59" t="str">
        <f ca="1">IF(ISERROR(Order!R66),"",IF(ISBLANK(INDEX('Debt Calculator'!$B$10:$B$29,Order!R66))," - ",INDEX('Debt Calculator'!$B$10:$B$29,Order!R66)))</f>
        <v/>
      </c>
      <c r="U7" s="59" t="str">
        <f ca="1">IF(ISERROR(Order!S66),"",IF(ISBLANK(INDEX('Debt Calculator'!$B$10:$B$29,Order!S66))," - ",INDEX('Debt Calculator'!$B$10:$B$29,Order!S66)))</f>
        <v/>
      </c>
      <c r="V7" s="59" t="str">
        <f ca="1">IF(ISERROR(Order!T66),"",IF(ISBLANK(INDEX('Debt Calculator'!$B$10:$B$29,Order!T66))," - ",INDEX('Debt Calculator'!$B$10:$B$29,Order!T66)))</f>
        <v/>
      </c>
      <c r="W7" s="59" t="str">
        <f ca="1">IF(ISERROR(Order!U66),"",IF(ISBLANK(INDEX('Debt Calculator'!$B$10:$B$29,Order!U66))," - ",INDEX('Debt Calculator'!$B$10:$B$29,Order!U66)))</f>
        <v/>
      </c>
    </row>
    <row r="8" spans="1:23" ht="15.45">
      <c r="A8" s="179"/>
      <c r="B8" s="180"/>
      <c r="C8" s="181" t="s">
        <v>35</v>
      </c>
      <c r="D8" s="182">
        <f ca="1">IF(ISERROR(Order!B66),0,INDEX('Debt Calculator'!$C$10:$C$29,Order!B66))</f>
        <v>7700</v>
      </c>
      <c r="E8" s="182">
        <f ca="1">IF(ISERROR(Order!C66),0,INDEX('Debt Calculator'!$C$10:$C$29,Order!C66))</f>
        <v>0</v>
      </c>
      <c r="F8" s="182">
        <f ca="1">IF(ISERROR(Order!D66),0,INDEX('Debt Calculator'!$C$10:$C$29,Order!D66))</f>
        <v>0</v>
      </c>
      <c r="G8" s="182">
        <f ca="1">IF(ISERROR(Order!E66),0,INDEX('Debt Calculator'!$C$10:$C$29,Order!E66))</f>
        <v>0</v>
      </c>
      <c r="H8" s="182">
        <f ca="1">IF(ISERROR(Order!F66),0,INDEX('Debt Calculator'!$C$10:$C$29,Order!F66))</f>
        <v>0</v>
      </c>
      <c r="I8" s="182">
        <f ca="1">IF(ISERROR(Order!G66),0,INDEX('Debt Calculator'!$C$10:$C$29,Order!G66))</f>
        <v>0</v>
      </c>
      <c r="J8" s="182">
        <f ca="1">IF(ISERROR(Order!H66),0,INDEX('Debt Calculator'!$C$10:$C$29,Order!H66))</f>
        <v>0</v>
      </c>
      <c r="K8" s="183">
        <f ca="1">IF(ISERROR(Order!I66),0,INDEX('Debt Calculator'!$C$10:$C$29,Order!I66))</f>
        <v>0</v>
      </c>
      <c r="L8" s="183">
        <f ca="1">IF(ISERROR(Order!J66),0,INDEX('Debt Calculator'!$C$10:$C$29,Order!J66))</f>
        <v>0</v>
      </c>
      <c r="M8" s="183">
        <f ca="1">IF(ISERROR(Order!K66),0,INDEX('Debt Calculator'!$C$10:$C$29,Order!K66))</f>
        <v>0</v>
      </c>
      <c r="N8" s="183">
        <f ca="1">IF(ISERROR(Order!L66),0,INDEX('Debt Calculator'!$C$10:$C$29,Order!L66))</f>
        <v>0</v>
      </c>
      <c r="O8" s="183">
        <f ca="1">IF(ISERROR(Order!M66),0,INDEX('Debt Calculator'!$C$10:$C$29,Order!M66))</f>
        <v>0</v>
      </c>
      <c r="P8" s="183">
        <f ca="1">IF(ISERROR(Order!N66),0,INDEX('Debt Calculator'!$C$10:$C$29,Order!N66))</f>
        <v>0</v>
      </c>
      <c r="Q8" s="183">
        <f ca="1">IF(ISERROR(Order!O66),0,INDEX('Debt Calculator'!$C$10:$C$29,Order!O66))</f>
        <v>0</v>
      </c>
      <c r="R8" s="183">
        <f ca="1">IF(ISERROR(Order!P66),0,INDEX('Debt Calculator'!$C$10:$C$29,Order!P66))</f>
        <v>0</v>
      </c>
      <c r="S8" s="183">
        <f ca="1">IF(ISERROR(Order!Q66),0,INDEX('Debt Calculator'!$C$10:$C$29,Order!Q66))</f>
        <v>0</v>
      </c>
      <c r="T8" s="183">
        <f ca="1">IF(ISERROR(Order!R66),0,INDEX('Debt Calculator'!$C$10:$C$29,Order!R66))</f>
        <v>0</v>
      </c>
      <c r="U8" s="183">
        <f ca="1">IF(ISERROR(Order!S66),0,INDEX('Debt Calculator'!$C$10:$C$29,Order!S66))</f>
        <v>0</v>
      </c>
      <c r="V8" s="183">
        <f ca="1">IF(ISERROR(Order!T66),0,INDEX('Debt Calculator'!$C$10:$C$29,Order!T66))</f>
        <v>0</v>
      </c>
      <c r="W8" s="183">
        <f ca="1">IF(ISERROR(Order!U66),0,INDEX('Debt Calculator'!$C$10:$C$29,Order!U66))</f>
        <v>0</v>
      </c>
    </row>
    <row r="9" spans="1:23" ht="15.45">
      <c r="A9" s="187"/>
      <c r="B9" s="188"/>
      <c r="C9" s="189" t="s">
        <v>36</v>
      </c>
      <c r="D9" s="190">
        <f ca="1">IF(ISERROR(Order!B66),0,INDEX('Debt Calculator'!$D$10:$D$29,Order!B66))</f>
        <v>0.27</v>
      </c>
      <c r="E9" s="190">
        <f ca="1">IF(ISERROR(Order!C66),0,INDEX('Debt Calculator'!$D$10:$D$29,Order!C66))</f>
        <v>0</v>
      </c>
      <c r="F9" s="190">
        <f ca="1">IF(ISERROR(Order!D66),0,INDEX('Debt Calculator'!$D$10:$D$29,Order!D66))</f>
        <v>0</v>
      </c>
      <c r="G9" s="190">
        <f ca="1">IF(ISERROR(Order!E66),0,INDEX('Debt Calculator'!$D$10:$D$29,Order!E66))</f>
        <v>0</v>
      </c>
      <c r="H9" s="190">
        <f ca="1">IF(ISERROR(Order!F66),0,INDEX('Debt Calculator'!$D$10:$D$29,Order!F66))</f>
        <v>0</v>
      </c>
      <c r="I9" s="190">
        <f ca="1">IF(ISERROR(Order!G66),0,INDEX('Debt Calculator'!$D$10:$D$29,Order!G66))</f>
        <v>0</v>
      </c>
      <c r="J9" s="190">
        <f ca="1">IF(ISERROR(Order!H66),0,INDEX('Debt Calculator'!$D$10:$D$29,Order!H66))</f>
        <v>0</v>
      </c>
      <c r="K9" s="191">
        <f ca="1">IF(ISERROR(Order!I66),0,INDEX('Debt Calculator'!$D$10:$D$29,Order!I66))</f>
        <v>0</v>
      </c>
      <c r="L9" s="191">
        <f ca="1">IF(ISERROR(Order!J66),0,INDEX('Debt Calculator'!$D$10:$D$29,Order!J66))</f>
        <v>0</v>
      </c>
      <c r="M9" s="191">
        <f ca="1">IF(ISERROR(Order!K66),0,INDEX('Debt Calculator'!$D$10:$D$29,Order!K66))</f>
        <v>0</v>
      </c>
      <c r="N9" s="191">
        <f ca="1">IF(ISERROR(Order!L66),0,INDEX('Debt Calculator'!$D$10:$D$29,Order!L66))</f>
        <v>0</v>
      </c>
      <c r="O9" s="191">
        <f ca="1">IF(ISERROR(Order!M66),0,INDEX('Debt Calculator'!$D$10:$D$29,Order!M66))</f>
        <v>0</v>
      </c>
      <c r="P9" s="191">
        <f ca="1">IF(ISERROR(Order!N66),0,INDEX('Debt Calculator'!$D$10:$D$29,Order!N66))</f>
        <v>0</v>
      </c>
      <c r="Q9" s="191">
        <f ca="1">IF(ISERROR(Order!O66),0,INDEX('Debt Calculator'!$D$10:$D$29,Order!O66))</f>
        <v>0</v>
      </c>
      <c r="R9" s="191">
        <f ca="1">IF(ISERROR(Order!P66),0,INDEX('Debt Calculator'!$D$10:$D$29,Order!P66))</f>
        <v>0</v>
      </c>
      <c r="S9" s="191">
        <f ca="1">IF(ISERROR(Order!Q66),0,INDEX('Debt Calculator'!$D$10:$D$29,Order!Q66))</f>
        <v>0</v>
      </c>
      <c r="T9" s="191">
        <f ca="1">IF(ISERROR(Order!R66),0,INDEX('Debt Calculator'!$D$10:$D$29,Order!R66))</f>
        <v>0</v>
      </c>
      <c r="U9" s="191">
        <f ca="1">IF(ISERROR(Order!S66),0,INDEX('Debt Calculator'!$D$10:$D$29,Order!S66))</f>
        <v>0</v>
      </c>
      <c r="V9" s="191">
        <f ca="1">IF(ISERROR(Order!T66),0,INDEX('Debt Calculator'!$D$10:$D$29,Order!T66))</f>
        <v>0</v>
      </c>
      <c r="W9" s="191">
        <f ca="1">IF(ISERROR(Order!U66),0,INDEX('Debt Calculator'!$D$10:$D$29,Order!U66))</f>
        <v>0</v>
      </c>
    </row>
    <row r="10" spans="1:23" ht="15.45">
      <c r="A10" s="69"/>
      <c r="B10" s="70"/>
      <c r="C10" s="71" t="s">
        <v>37</v>
      </c>
      <c r="D10" s="72">
        <f ca="1">IF(ISERROR(Order!B66),0,INDEX('Debt Calculator'!$E$10:$E$29,Order!B66))</f>
        <v>300</v>
      </c>
      <c r="E10" s="72">
        <f ca="1">IF(ISERROR(Order!C66),0,INDEX('Debt Calculator'!$E$10:$E$29,Order!C66))</f>
        <v>0</v>
      </c>
      <c r="F10" s="72">
        <f ca="1">IF(ISERROR(Order!D66),0,INDEX('Debt Calculator'!$E$10:$E$29,Order!D66))</f>
        <v>0</v>
      </c>
      <c r="G10" s="72">
        <f ca="1">IF(ISERROR(Order!E66),0,INDEX('Debt Calculator'!$E$10:$E$29,Order!E66))</f>
        <v>0</v>
      </c>
      <c r="H10" s="72">
        <f ca="1">IF(ISERROR(Order!F66),0,INDEX('Debt Calculator'!$E$10:$E$29,Order!F66))</f>
        <v>0</v>
      </c>
      <c r="I10" s="72">
        <f ca="1">IF(ISERROR(Order!G66),0,INDEX('Debt Calculator'!$E$10:$E$29,Order!G66))</f>
        <v>0</v>
      </c>
      <c r="J10" s="72">
        <f ca="1">IF(ISERROR(Order!H66),0,INDEX('Debt Calculator'!$E$10:$E$29,Order!H66))</f>
        <v>0</v>
      </c>
      <c r="K10" s="25">
        <f ca="1">IF(ISERROR(Order!I66),0,INDEX('Debt Calculator'!$E$10:$E$29,Order!I66))</f>
        <v>0</v>
      </c>
      <c r="L10" s="25">
        <f ca="1">IF(ISERROR(Order!J66),0,INDEX('Debt Calculator'!$E$10:$E$29,Order!J66))</f>
        <v>0</v>
      </c>
      <c r="M10" s="25">
        <f ca="1">IF(ISERROR(Order!K66),0,INDEX('Debt Calculator'!$E$10:$E$29,Order!K66))</f>
        <v>0</v>
      </c>
      <c r="N10" s="25">
        <f ca="1">IF(ISERROR(Order!L66),0,INDEX('Debt Calculator'!$E$10:$E$29,Order!L66))</f>
        <v>0</v>
      </c>
      <c r="O10" s="25">
        <f ca="1">IF(ISERROR(Order!M66),0,INDEX('Debt Calculator'!$E$10:$E$29,Order!M66))</f>
        <v>0</v>
      </c>
      <c r="P10" s="25">
        <f ca="1">IF(ISERROR(Order!N66),0,INDEX('Debt Calculator'!$E$10:$E$29,Order!N66))</f>
        <v>0</v>
      </c>
      <c r="Q10" s="25">
        <f ca="1">IF(ISERROR(Order!O66),0,INDEX('Debt Calculator'!$E$10:$E$29,Order!O66))</f>
        <v>0</v>
      </c>
      <c r="R10" s="25">
        <f ca="1">IF(ISERROR(Order!P66),0,INDEX('Debt Calculator'!$E$10:$E$29,Order!P66))</f>
        <v>0</v>
      </c>
      <c r="S10" s="25">
        <f ca="1">IF(ISERROR(Order!Q66),0,INDEX('Debt Calculator'!$E$10:$E$29,Order!Q66))</f>
        <v>0</v>
      </c>
      <c r="T10" s="25">
        <f ca="1">IF(ISERROR(Order!R66),0,INDEX('Debt Calculator'!$E$10:$E$29,Order!R66))</f>
        <v>0</v>
      </c>
      <c r="U10" s="25">
        <f ca="1">IF(ISERROR(Order!S66),0,INDEX('Debt Calculator'!$E$10:$E$29,Order!S66))</f>
        <v>0</v>
      </c>
      <c r="V10" s="25">
        <f ca="1">IF(ISERROR(Order!T66),0,INDEX('Debt Calculator'!$E$10:$E$29,Order!T66))</f>
        <v>0</v>
      </c>
      <c r="W10" s="25">
        <f ca="1">IF(ISERROR(Order!U66),0,INDEX('Debt Calculator'!$E$10:$E$29,Order!U66))</f>
        <v>0</v>
      </c>
    </row>
    <row r="11" spans="1:23" ht="15.45">
      <c r="A11" s="73"/>
      <c r="B11" s="74"/>
      <c r="C11" s="71" t="s">
        <v>38</v>
      </c>
      <c r="D11" s="75">
        <f t="shared" ref="D11:V11" ca="1" si="0">IF(D8&gt;0,INDEX($A$21:$A$525,MATCH(0,D21:D525,0)-1),0)</f>
        <v>39</v>
      </c>
      <c r="E11" s="75">
        <f t="shared" ca="1" si="0"/>
        <v>0</v>
      </c>
      <c r="F11" s="75">
        <f t="shared" ca="1" si="0"/>
        <v>0</v>
      </c>
      <c r="G11" s="75">
        <f t="shared" ca="1" si="0"/>
        <v>0</v>
      </c>
      <c r="H11" s="75">
        <f t="shared" ca="1" si="0"/>
        <v>0</v>
      </c>
      <c r="I11" s="75">
        <f t="shared" ca="1" si="0"/>
        <v>0</v>
      </c>
      <c r="J11" s="75">
        <f t="shared" ca="1" si="0"/>
        <v>0</v>
      </c>
      <c r="K11" s="22">
        <f t="shared" ca="1" si="0"/>
        <v>0</v>
      </c>
      <c r="L11" s="22">
        <f t="shared" ca="1" si="0"/>
        <v>0</v>
      </c>
      <c r="M11" s="22">
        <f t="shared" ca="1" si="0"/>
        <v>0</v>
      </c>
      <c r="N11" s="22">
        <f t="shared" ca="1" si="0"/>
        <v>0</v>
      </c>
      <c r="O11" s="22">
        <f t="shared" ca="1" si="0"/>
        <v>0</v>
      </c>
      <c r="P11" s="22">
        <f t="shared" ca="1" si="0"/>
        <v>0</v>
      </c>
      <c r="Q11" s="22">
        <f t="shared" ca="1" si="0"/>
        <v>0</v>
      </c>
      <c r="R11" s="22">
        <f t="shared" ca="1" si="0"/>
        <v>0</v>
      </c>
      <c r="S11" s="22">
        <f t="shared" ca="1" si="0"/>
        <v>0</v>
      </c>
      <c r="T11" s="22">
        <f t="shared" ca="1" si="0"/>
        <v>0</v>
      </c>
      <c r="U11" s="22">
        <f t="shared" ca="1" si="0"/>
        <v>0</v>
      </c>
      <c r="V11" s="22">
        <f t="shared" ca="1" si="0"/>
        <v>0</v>
      </c>
      <c r="W11" s="22">
        <f ca="1">IF(W8&gt;0,INDEX($A$21:$A$525,MATCH(0,W21:W525,0)-1),0)</f>
        <v>0</v>
      </c>
    </row>
    <row r="12" spans="1:23" ht="15.45">
      <c r="A12" s="73"/>
      <c r="B12" s="74"/>
      <c r="C12" s="71" t="s">
        <v>39</v>
      </c>
      <c r="D12" s="76">
        <f t="shared" ref="D12:V12" ca="1" si="1">IF(D8&gt;0,INDEX($B$21:$B$525,MATCH(0,D21:D525,0)-1),"")</f>
        <v>45536</v>
      </c>
      <c r="E12" s="76" t="str">
        <f t="shared" ca="1" si="1"/>
        <v/>
      </c>
      <c r="F12" s="76" t="str">
        <f t="shared" ca="1" si="1"/>
        <v/>
      </c>
      <c r="G12" s="76" t="str">
        <f t="shared" ca="1" si="1"/>
        <v/>
      </c>
      <c r="H12" s="76" t="str">
        <f t="shared" ca="1" si="1"/>
        <v/>
      </c>
      <c r="I12" s="76" t="str">
        <f t="shared" ca="1" si="1"/>
        <v/>
      </c>
      <c r="J12" s="76" t="str">
        <f t="shared" ca="1" si="1"/>
        <v/>
      </c>
      <c r="K12" s="23" t="str">
        <f t="shared" ca="1" si="1"/>
        <v/>
      </c>
      <c r="L12" s="23" t="str">
        <f t="shared" ca="1" si="1"/>
        <v/>
      </c>
      <c r="M12" s="23" t="str">
        <f t="shared" ca="1" si="1"/>
        <v/>
      </c>
      <c r="N12" s="23" t="str">
        <f t="shared" ca="1" si="1"/>
        <v/>
      </c>
      <c r="O12" s="23" t="str">
        <f t="shared" ca="1" si="1"/>
        <v/>
      </c>
      <c r="P12" s="23" t="str">
        <f t="shared" ca="1" si="1"/>
        <v/>
      </c>
      <c r="Q12" s="23" t="str">
        <f t="shared" ca="1" si="1"/>
        <v/>
      </c>
      <c r="R12" s="23" t="str">
        <f t="shared" ca="1" si="1"/>
        <v/>
      </c>
      <c r="S12" s="23" t="str">
        <f t="shared" ca="1" si="1"/>
        <v/>
      </c>
      <c r="T12" s="23" t="str">
        <f t="shared" ca="1" si="1"/>
        <v/>
      </c>
      <c r="U12" s="23" t="str">
        <f t="shared" ca="1" si="1"/>
        <v/>
      </c>
      <c r="V12" s="23" t="str">
        <f t="shared" ca="1" si="1"/>
        <v/>
      </c>
      <c r="W12" s="23" t="str">
        <f ca="1">IF(W8&gt;0,INDEX($B$21:$B$525,MATCH(0,W21:W525,0)-1),"")</f>
        <v/>
      </c>
    </row>
    <row r="13" spans="1:23" ht="15.45">
      <c r="A13" s="73"/>
      <c r="B13" s="74"/>
      <c r="C13" s="71" t="s">
        <v>40</v>
      </c>
      <c r="D13" s="72">
        <f t="shared" ref="D13:W13" ca="1" si="2">IF(D380=0,SUM(AT21:AT380),NA())</f>
        <v>3916.95</v>
      </c>
      <c r="E13" s="72">
        <f t="shared" ca="1" si="2"/>
        <v>0</v>
      </c>
      <c r="F13" s="72">
        <f t="shared" ca="1" si="2"/>
        <v>0</v>
      </c>
      <c r="G13" s="72">
        <f t="shared" ca="1" si="2"/>
        <v>0</v>
      </c>
      <c r="H13" s="72">
        <f t="shared" ca="1" si="2"/>
        <v>0</v>
      </c>
      <c r="I13" s="72">
        <f t="shared" ca="1" si="2"/>
        <v>0</v>
      </c>
      <c r="J13" s="72">
        <f t="shared" ca="1" si="2"/>
        <v>0</v>
      </c>
      <c r="K13" s="25">
        <f t="shared" ca="1" si="2"/>
        <v>0</v>
      </c>
      <c r="L13" s="25">
        <f t="shared" ca="1" si="2"/>
        <v>0</v>
      </c>
      <c r="M13" s="25">
        <f t="shared" ca="1" si="2"/>
        <v>0</v>
      </c>
      <c r="N13" s="25">
        <f t="shared" ca="1" si="2"/>
        <v>0</v>
      </c>
      <c r="O13" s="25">
        <f t="shared" ca="1" si="2"/>
        <v>0</v>
      </c>
      <c r="P13" s="25">
        <f t="shared" ca="1" si="2"/>
        <v>0</v>
      </c>
      <c r="Q13" s="25">
        <f t="shared" ca="1" si="2"/>
        <v>0</v>
      </c>
      <c r="R13" s="25">
        <f t="shared" ca="1" si="2"/>
        <v>0</v>
      </c>
      <c r="S13" s="25">
        <f t="shared" ca="1" si="2"/>
        <v>0</v>
      </c>
      <c r="T13" s="25">
        <f t="shared" ca="1" si="2"/>
        <v>0</v>
      </c>
      <c r="U13" s="25">
        <f t="shared" ca="1" si="2"/>
        <v>0</v>
      </c>
      <c r="V13" s="25">
        <f t="shared" ca="1" si="2"/>
        <v>0</v>
      </c>
      <c r="W13" s="25">
        <f t="shared" ca="1" si="2"/>
        <v>0</v>
      </c>
    </row>
    <row r="14" spans="1:23" ht="15.45">
      <c r="A14" s="74"/>
      <c r="B14" s="74"/>
      <c r="C14" s="71" t="s">
        <v>41</v>
      </c>
      <c r="D14" s="77" t="str">
        <f t="shared" ref="D14:V14" ca="1" si="3">IF(D380&gt;0,"&gt;"&amp;$A$380&amp;" Payments"," . ")</f>
        <v xml:space="preserve"> . </v>
      </c>
      <c r="E14" s="77" t="str">
        <f t="shared" ca="1" si="3"/>
        <v xml:space="preserve"> . </v>
      </c>
      <c r="F14" s="77" t="str">
        <f ca="1">IF(F380&gt;0,"&gt;"&amp;$A$380&amp;" Payments"," . ")</f>
        <v xml:space="preserve"> . </v>
      </c>
      <c r="G14" s="77" t="str">
        <f t="shared" ca="1" si="3"/>
        <v xml:space="preserve"> . </v>
      </c>
      <c r="H14" s="77" t="str">
        <f t="shared" ca="1" si="3"/>
        <v xml:space="preserve"> . </v>
      </c>
      <c r="I14" s="77" t="str">
        <f t="shared" ca="1" si="3"/>
        <v xml:space="preserve"> . </v>
      </c>
      <c r="J14" s="77" t="str">
        <f t="shared" ca="1" si="3"/>
        <v xml:space="preserve"> . </v>
      </c>
      <c r="K14" s="26" t="str">
        <f t="shared" ca="1" si="3"/>
        <v xml:space="preserve"> . </v>
      </c>
      <c r="L14" s="26" t="str">
        <f t="shared" ca="1" si="3"/>
        <v xml:space="preserve"> . </v>
      </c>
      <c r="M14" s="26" t="str">
        <f t="shared" ca="1" si="3"/>
        <v xml:space="preserve"> . </v>
      </c>
      <c r="N14" s="26" t="str">
        <f t="shared" ca="1" si="3"/>
        <v xml:space="preserve"> . </v>
      </c>
      <c r="O14" s="26" t="str">
        <f t="shared" ca="1" si="3"/>
        <v xml:space="preserve"> . </v>
      </c>
      <c r="P14" s="26" t="str">
        <f t="shared" ca="1" si="3"/>
        <v xml:space="preserve"> . </v>
      </c>
      <c r="Q14" s="26" t="str">
        <f t="shared" ca="1" si="3"/>
        <v xml:space="preserve"> . </v>
      </c>
      <c r="R14" s="26" t="str">
        <f t="shared" ca="1" si="3"/>
        <v xml:space="preserve"> . </v>
      </c>
      <c r="S14" s="26" t="str">
        <f t="shared" ca="1" si="3"/>
        <v xml:space="preserve"> . </v>
      </c>
      <c r="T14" s="26" t="str">
        <f t="shared" ca="1" si="3"/>
        <v xml:space="preserve"> . </v>
      </c>
      <c r="U14" s="26" t="str">
        <f t="shared" ca="1" si="3"/>
        <v xml:space="preserve"> . </v>
      </c>
      <c r="V14" s="26" t="str">
        <f t="shared" ca="1" si="3"/>
        <v xml:space="preserve"> . </v>
      </c>
      <c r="W14" s="26" t="str">
        <f ca="1">IF(W380&gt;0,"&gt;"&amp;$A$380&amp;" Payments"," . ")</f>
        <v xml:space="preserve"> . </v>
      </c>
    </row>
    <row r="15" spans="1:23" ht="15">
      <c r="A15" s="63"/>
      <c r="B15" s="63"/>
      <c r="C15" s="63"/>
      <c r="D15" s="63"/>
      <c r="E15" s="63"/>
      <c r="F15" s="63"/>
      <c r="G15" s="63"/>
      <c r="H15" s="63"/>
      <c r="I15" s="63"/>
      <c r="J15" s="63"/>
      <c r="K15" s="14"/>
      <c r="L15" s="14"/>
      <c r="M15" s="14"/>
      <c r="N15" s="14"/>
      <c r="O15" s="14"/>
      <c r="P15" s="14"/>
      <c r="Q15" s="14"/>
      <c r="R15" s="14"/>
      <c r="S15" s="14"/>
      <c r="T15" s="14"/>
      <c r="U15" s="14"/>
      <c r="V15" s="14"/>
      <c r="W15" s="14"/>
    </row>
    <row r="16" spans="1:23" ht="15.45">
      <c r="A16" s="63"/>
      <c r="B16" s="63"/>
      <c r="C16" s="21" t="s">
        <v>40</v>
      </c>
      <c r="D16" s="205">
        <f ca="1">SUMIF((D13:W13),"&lt;&gt;#N/A")</f>
        <v>3916.95</v>
      </c>
      <c r="E16" s="206"/>
      <c r="F16" s="63"/>
      <c r="G16" s="63"/>
      <c r="H16" s="63"/>
      <c r="I16" s="63"/>
      <c r="J16" s="63"/>
      <c r="K16" s="14"/>
      <c r="L16" s="14"/>
      <c r="M16" s="14"/>
      <c r="N16" s="14"/>
      <c r="O16" s="14"/>
      <c r="P16" s="14"/>
      <c r="Q16" s="14"/>
      <c r="R16" s="14"/>
      <c r="S16" s="14"/>
      <c r="T16" s="14"/>
      <c r="U16" s="14"/>
      <c r="V16" s="14"/>
      <c r="W16" s="14"/>
    </row>
    <row r="17" spans="1:108" ht="15.45" thickBot="1">
      <c r="A17" s="63"/>
      <c r="B17" s="63"/>
      <c r="C17" s="63"/>
      <c r="D17" s="63"/>
      <c r="E17" s="63"/>
      <c r="F17" s="63"/>
      <c r="G17" s="63"/>
      <c r="H17" s="63"/>
      <c r="I17" s="63"/>
      <c r="J17" s="63"/>
      <c r="K17" s="14"/>
      <c r="L17" s="14"/>
      <c r="M17" s="14"/>
      <c r="N17" s="14"/>
      <c r="O17" s="14"/>
      <c r="P17" s="14"/>
      <c r="Q17" s="14"/>
      <c r="R17" s="14"/>
      <c r="S17" s="14"/>
      <c r="T17" s="14"/>
      <c r="U17" s="14"/>
      <c r="V17" s="14"/>
      <c r="W17" s="14"/>
    </row>
    <row r="18" spans="1:108" ht="30">
      <c r="A18" s="209" t="s">
        <v>42</v>
      </c>
      <c r="B18" s="209"/>
      <c r="C18" s="209"/>
      <c r="D18" s="209"/>
      <c r="E18" s="209"/>
      <c r="F18" s="209"/>
      <c r="G18" s="209"/>
      <c r="H18" s="209"/>
      <c r="I18" s="209"/>
      <c r="J18" s="209"/>
      <c r="K18" s="209"/>
      <c r="L18" s="209"/>
      <c r="M18" s="209"/>
      <c r="N18" s="209"/>
      <c r="O18" s="209"/>
      <c r="P18" s="209"/>
      <c r="Q18" s="209"/>
      <c r="R18" s="209"/>
      <c r="S18" s="209"/>
      <c r="T18" s="209"/>
      <c r="U18" s="209"/>
      <c r="V18" s="209"/>
      <c r="W18" s="210"/>
      <c r="Y18" s="5" t="s">
        <v>43</v>
      </c>
      <c r="AT18" s="5" t="s">
        <v>44</v>
      </c>
      <c r="BO18" s="5" t="s">
        <v>45</v>
      </c>
      <c r="CK18" s="5" t="s">
        <v>46</v>
      </c>
    </row>
    <row r="19" spans="1:108" ht="15.45" thickBot="1">
      <c r="A19" s="78" t="s">
        <v>47</v>
      </c>
      <c r="B19" s="78" t="s">
        <v>48</v>
      </c>
      <c r="C19" s="78" t="s">
        <v>49</v>
      </c>
      <c r="D19" s="78" t="str">
        <f t="shared" ref="D19:V19" ca="1" si="4">D7</f>
        <v>Example: Visa Credit Card</v>
      </c>
      <c r="E19" s="78" t="str">
        <f t="shared" ca="1" si="4"/>
        <v/>
      </c>
      <c r="F19" s="78" t="str">
        <f t="shared" ca="1" si="4"/>
        <v/>
      </c>
      <c r="G19" s="78" t="str">
        <f t="shared" ca="1" si="4"/>
        <v/>
      </c>
      <c r="H19" s="78" t="str">
        <f t="shared" ca="1" si="4"/>
        <v/>
      </c>
      <c r="I19" s="78" t="str">
        <f t="shared" ca="1" si="4"/>
        <v/>
      </c>
      <c r="J19" s="78" t="str">
        <f t="shared" ca="1" si="4"/>
        <v/>
      </c>
      <c r="K19" s="58" t="str">
        <f t="shared" ca="1" si="4"/>
        <v/>
      </c>
      <c r="L19" s="58" t="str">
        <f t="shared" ca="1" si="4"/>
        <v/>
      </c>
      <c r="M19" s="58" t="str">
        <f t="shared" ca="1" si="4"/>
        <v/>
      </c>
      <c r="N19" s="58" t="str">
        <f t="shared" ca="1" si="4"/>
        <v/>
      </c>
      <c r="O19" s="58" t="str">
        <f t="shared" ca="1" si="4"/>
        <v/>
      </c>
      <c r="P19" s="58" t="str">
        <f t="shared" ca="1" si="4"/>
        <v/>
      </c>
      <c r="Q19" s="58" t="str">
        <f t="shared" ca="1" si="4"/>
        <v/>
      </c>
      <c r="R19" s="58" t="str">
        <f t="shared" ca="1" si="4"/>
        <v/>
      </c>
      <c r="S19" s="58" t="str">
        <f t="shared" ca="1" si="4"/>
        <v/>
      </c>
      <c r="T19" s="58" t="str">
        <f t="shared" ca="1" si="4"/>
        <v/>
      </c>
      <c r="U19" s="58" t="str">
        <f t="shared" ca="1" si="4"/>
        <v/>
      </c>
      <c r="V19" s="58" t="str">
        <f t="shared" ca="1" si="4"/>
        <v/>
      </c>
      <c r="W19" s="58" t="str">
        <f ca="1">W7</f>
        <v/>
      </c>
      <c r="Y19" s="6" t="str">
        <f t="shared" ref="Y19:AR19" ca="1" si="5">D19</f>
        <v>Example: Visa Credit Card</v>
      </c>
      <c r="Z19" s="6" t="str">
        <f t="shared" ca="1" si="5"/>
        <v/>
      </c>
      <c r="AA19" s="6" t="str">
        <f t="shared" ca="1" si="5"/>
        <v/>
      </c>
      <c r="AB19" s="6" t="str">
        <f t="shared" ca="1" si="5"/>
        <v/>
      </c>
      <c r="AC19" s="6" t="str">
        <f t="shared" ca="1" si="5"/>
        <v/>
      </c>
      <c r="AD19" s="6" t="str">
        <f t="shared" ca="1" si="5"/>
        <v/>
      </c>
      <c r="AE19" s="6" t="str">
        <f t="shared" ca="1" si="5"/>
        <v/>
      </c>
      <c r="AF19" s="6" t="str">
        <f t="shared" ca="1" si="5"/>
        <v/>
      </c>
      <c r="AG19" s="6" t="str">
        <f t="shared" ca="1" si="5"/>
        <v/>
      </c>
      <c r="AH19" s="6" t="str">
        <f t="shared" ca="1" si="5"/>
        <v/>
      </c>
      <c r="AI19" s="6" t="str">
        <f t="shared" ca="1" si="5"/>
        <v/>
      </c>
      <c r="AJ19" s="6" t="str">
        <f t="shared" ca="1" si="5"/>
        <v/>
      </c>
      <c r="AK19" s="6" t="str">
        <f t="shared" ca="1" si="5"/>
        <v/>
      </c>
      <c r="AL19" s="6" t="str">
        <f t="shared" ca="1" si="5"/>
        <v/>
      </c>
      <c r="AM19" s="6" t="str">
        <f t="shared" ca="1" si="5"/>
        <v/>
      </c>
      <c r="AN19" s="6" t="str">
        <f t="shared" ca="1" si="5"/>
        <v/>
      </c>
      <c r="AO19" s="6" t="str">
        <f t="shared" ca="1" si="5"/>
        <v/>
      </c>
      <c r="AP19" s="6" t="str">
        <f t="shared" ca="1" si="5"/>
        <v/>
      </c>
      <c r="AQ19" s="6" t="str">
        <f t="shared" ca="1" si="5"/>
        <v/>
      </c>
      <c r="AR19" s="6" t="str">
        <f t="shared" ca="1" si="5"/>
        <v/>
      </c>
      <c r="AT19" s="6" t="str">
        <f ca="1">D19</f>
        <v>Example: Visa Credit Card</v>
      </c>
      <c r="AU19" s="6" t="str">
        <f ca="1">E19</f>
        <v/>
      </c>
      <c r="AV19" s="6" t="str">
        <f ca="1">F19</f>
        <v/>
      </c>
      <c r="AW19" s="6" t="str">
        <f t="shared" ref="AW19:BM19" ca="1" si="6">G19</f>
        <v/>
      </c>
      <c r="AX19" s="6" t="str">
        <f t="shared" ca="1" si="6"/>
        <v/>
      </c>
      <c r="AY19" s="6" t="str">
        <f t="shared" ca="1" si="6"/>
        <v/>
      </c>
      <c r="AZ19" s="6" t="str">
        <f t="shared" ca="1" si="6"/>
        <v/>
      </c>
      <c r="BA19" s="6" t="str">
        <f t="shared" ca="1" si="6"/>
        <v/>
      </c>
      <c r="BB19" s="6" t="str">
        <f t="shared" ca="1" si="6"/>
        <v/>
      </c>
      <c r="BC19" s="6" t="str">
        <f t="shared" ca="1" si="6"/>
        <v/>
      </c>
      <c r="BD19" s="6" t="str">
        <f t="shared" ca="1" si="6"/>
        <v/>
      </c>
      <c r="BE19" s="6" t="str">
        <f t="shared" ca="1" si="6"/>
        <v/>
      </c>
      <c r="BF19" s="6" t="str">
        <f t="shared" ca="1" si="6"/>
        <v/>
      </c>
      <c r="BG19" s="6" t="str">
        <f t="shared" ca="1" si="6"/>
        <v/>
      </c>
      <c r="BH19" s="6" t="str">
        <f t="shared" ca="1" si="6"/>
        <v/>
      </c>
      <c r="BI19" s="6" t="str">
        <f t="shared" ca="1" si="6"/>
        <v/>
      </c>
      <c r="BJ19" s="6" t="str">
        <f t="shared" ca="1" si="6"/>
        <v/>
      </c>
      <c r="BK19" s="6" t="str">
        <f t="shared" ca="1" si="6"/>
        <v/>
      </c>
      <c r="BL19" s="6" t="str">
        <f t="shared" ca="1" si="6"/>
        <v/>
      </c>
      <c r="BM19" s="6" t="str">
        <f t="shared" ca="1" si="6"/>
        <v/>
      </c>
      <c r="BO19" s="6" t="str">
        <f ca="1">D19</f>
        <v>Example: Visa Credit Card</v>
      </c>
      <c r="BP19" s="6" t="str">
        <f ca="1">E19</f>
        <v/>
      </c>
      <c r="BQ19" s="6" t="str">
        <f ca="1">F19</f>
        <v/>
      </c>
      <c r="BR19" s="6" t="str">
        <f ca="1">G19</f>
        <v/>
      </c>
      <c r="BS19" s="6" t="str">
        <f ca="1">H19</f>
        <v/>
      </c>
      <c r="BT19" s="6" t="str">
        <f t="shared" ref="BT19:CH19" ca="1" si="7">I19</f>
        <v/>
      </c>
      <c r="BU19" s="6" t="str">
        <f t="shared" ca="1" si="7"/>
        <v/>
      </c>
      <c r="BV19" s="6" t="str">
        <f t="shared" ca="1" si="7"/>
        <v/>
      </c>
      <c r="BW19" s="6" t="str">
        <f t="shared" ca="1" si="7"/>
        <v/>
      </c>
      <c r="BX19" s="6" t="str">
        <f t="shared" ca="1" si="7"/>
        <v/>
      </c>
      <c r="BY19" s="6" t="str">
        <f t="shared" ca="1" si="7"/>
        <v/>
      </c>
      <c r="BZ19" s="6" t="str">
        <f t="shared" ca="1" si="7"/>
        <v/>
      </c>
      <c r="CA19" s="6" t="str">
        <f t="shared" ca="1" si="7"/>
        <v/>
      </c>
      <c r="CB19" s="6" t="str">
        <f t="shared" ca="1" si="7"/>
        <v/>
      </c>
      <c r="CC19" s="6" t="str">
        <f t="shared" ca="1" si="7"/>
        <v/>
      </c>
      <c r="CD19" s="6" t="str">
        <f t="shared" ca="1" si="7"/>
        <v/>
      </c>
      <c r="CE19" s="6" t="str">
        <f t="shared" ca="1" si="7"/>
        <v/>
      </c>
      <c r="CF19" s="6" t="str">
        <f t="shared" ca="1" si="7"/>
        <v/>
      </c>
      <c r="CG19" s="6" t="str">
        <f t="shared" ca="1" si="7"/>
        <v/>
      </c>
      <c r="CH19" s="6" t="str">
        <f t="shared" ca="1" si="7"/>
        <v/>
      </c>
      <c r="CI19" s="8" t="s">
        <v>50</v>
      </c>
      <c r="CK19" s="6" t="str">
        <f ca="1">D7</f>
        <v>Example: Visa Credit Card</v>
      </c>
      <c r="CL19" s="6" t="str">
        <f ca="1">E7</f>
        <v/>
      </c>
      <c r="CM19" s="6" t="str">
        <f ca="1">F7</f>
        <v/>
      </c>
      <c r="CN19" s="6" t="str">
        <f t="shared" ref="CN19:DD19" ca="1" si="8">G7</f>
        <v/>
      </c>
      <c r="CO19" s="6" t="str">
        <f t="shared" ca="1" si="8"/>
        <v/>
      </c>
      <c r="CP19" s="6" t="str">
        <f t="shared" ca="1" si="8"/>
        <v/>
      </c>
      <c r="CQ19" s="6" t="str">
        <f t="shared" ca="1" si="8"/>
        <v/>
      </c>
      <c r="CR19" s="6" t="str">
        <f t="shared" ca="1" si="8"/>
        <v/>
      </c>
      <c r="CS19" s="6" t="str">
        <f t="shared" ca="1" si="8"/>
        <v/>
      </c>
      <c r="CT19" s="6" t="str">
        <f t="shared" ca="1" si="8"/>
        <v/>
      </c>
      <c r="CU19" s="6" t="str">
        <f t="shared" ca="1" si="8"/>
        <v/>
      </c>
      <c r="CV19" s="6" t="str">
        <f t="shared" ca="1" si="8"/>
        <v/>
      </c>
      <c r="CW19" s="6" t="str">
        <f t="shared" ca="1" si="8"/>
        <v/>
      </c>
      <c r="CX19" s="6" t="str">
        <f t="shared" ca="1" si="8"/>
        <v/>
      </c>
      <c r="CY19" s="6" t="str">
        <f t="shared" ca="1" si="8"/>
        <v/>
      </c>
      <c r="CZ19" s="6" t="str">
        <f t="shared" ca="1" si="8"/>
        <v/>
      </c>
      <c r="DA19" s="6" t="str">
        <f t="shared" ca="1" si="8"/>
        <v/>
      </c>
      <c r="DB19" s="6" t="str">
        <f t="shared" ca="1" si="8"/>
        <v/>
      </c>
      <c r="DC19" s="6" t="str">
        <f t="shared" ca="1" si="8"/>
        <v/>
      </c>
      <c r="DD19" s="6" t="str">
        <f t="shared" ca="1" si="8"/>
        <v/>
      </c>
    </row>
    <row r="20" spans="1:108">
      <c r="A20" s="60"/>
      <c r="B20" s="61">
        <f ca="1">'Debt Calculator'!C6</f>
        <v>44366</v>
      </c>
      <c r="C20" s="62"/>
      <c r="D20" s="60"/>
      <c r="E20" s="60"/>
      <c r="F20" s="60"/>
      <c r="G20" s="60"/>
      <c r="H20" s="60"/>
      <c r="I20" s="60"/>
      <c r="J20" s="60"/>
      <c r="K20" s="60"/>
      <c r="L20" s="60"/>
      <c r="M20" s="60"/>
      <c r="N20" s="60"/>
      <c r="O20" s="60"/>
      <c r="P20" s="60"/>
      <c r="Q20" s="60"/>
      <c r="R20" s="60"/>
      <c r="S20" s="60"/>
      <c r="T20" s="60"/>
      <c r="U20" s="60"/>
      <c r="V20" s="60"/>
      <c r="W20" s="60"/>
      <c r="Y20" s="3">
        <f t="shared" ref="Y20:AR20" ca="1" si="9">D8</f>
        <v>7700</v>
      </c>
      <c r="Z20" s="3">
        <f t="shared" ca="1" si="9"/>
        <v>0</v>
      </c>
      <c r="AA20" s="3">
        <f t="shared" ca="1" si="9"/>
        <v>0</v>
      </c>
      <c r="AB20" s="3">
        <f t="shared" ca="1" si="9"/>
        <v>0</v>
      </c>
      <c r="AC20" s="3">
        <f t="shared" ca="1" si="9"/>
        <v>0</v>
      </c>
      <c r="AD20" s="3">
        <f t="shared" ca="1" si="9"/>
        <v>0</v>
      </c>
      <c r="AE20" s="3">
        <f t="shared" ca="1" si="9"/>
        <v>0</v>
      </c>
      <c r="AF20" s="3">
        <f t="shared" ca="1" si="9"/>
        <v>0</v>
      </c>
      <c r="AG20" s="3">
        <f t="shared" ca="1" si="9"/>
        <v>0</v>
      </c>
      <c r="AH20" s="3">
        <f t="shared" ca="1" si="9"/>
        <v>0</v>
      </c>
      <c r="AI20" s="3">
        <f t="shared" ca="1" si="9"/>
        <v>0</v>
      </c>
      <c r="AJ20" s="3">
        <f t="shared" ca="1" si="9"/>
        <v>0</v>
      </c>
      <c r="AK20" s="3">
        <f t="shared" ca="1" si="9"/>
        <v>0</v>
      </c>
      <c r="AL20" s="3">
        <f t="shared" ca="1" si="9"/>
        <v>0</v>
      </c>
      <c r="AM20" s="3">
        <f t="shared" ca="1" si="9"/>
        <v>0</v>
      </c>
      <c r="AN20" s="3">
        <f t="shared" ca="1" si="9"/>
        <v>0</v>
      </c>
      <c r="AO20" s="3">
        <f t="shared" ca="1" si="9"/>
        <v>0</v>
      </c>
      <c r="AP20" s="3">
        <f t="shared" ca="1" si="9"/>
        <v>0</v>
      </c>
      <c r="AQ20" s="3">
        <f t="shared" ca="1" si="9"/>
        <v>0</v>
      </c>
      <c r="AR20" s="3">
        <f t="shared" ca="1" si="9"/>
        <v>0</v>
      </c>
      <c r="AT20" s="3"/>
      <c r="AU20" s="3"/>
      <c r="AV20" s="3"/>
      <c r="AW20" s="3"/>
      <c r="AX20" s="3"/>
      <c r="AY20" s="3"/>
      <c r="AZ20" s="3"/>
      <c r="BA20" s="3"/>
      <c r="BB20" s="3"/>
      <c r="BC20" s="3"/>
      <c r="BD20" s="3"/>
      <c r="BE20" s="3"/>
      <c r="BF20" s="3"/>
      <c r="BG20" s="3"/>
      <c r="BH20" s="3"/>
      <c r="BI20" s="3"/>
      <c r="BJ20" s="3"/>
      <c r="BK20" s="3"/>
      <c r="BL20" s="3"/>
      <c r="BM20" s="3"/>
      <c r="BO20" s="3"/>
      <c r="BP20" s="3"/>
      <c r="BQ20" s="3"/>
      <c r="BR20" s="3"/>
      <c r="BS20" s="3"/>
      <c r="BT20" s="3"/>
      <c r="BU20" s="3"/>
      <c r="BV20" s="3"/>
      <c r="BW20" s="3"/>
      <c r="BX20" s="3"/>
      <c r="BY20" s="3"/>
      <c r="BZ20" s="3"/>
      <c r="CA20" s="3"/>
      <c r="CB20" s="3"/>
      <c r="CC20" s="3"/>
      <c r="CD20" s="3"/>
      <c r="CE20" s="3"/>
      <c r="CF20" s="3"/>
      <c r="CG20" s="3"/>
      <c r="CH20" s="3"/>
      <c r="CI20" s="3"/>
      <c r="CK20" s="3"/>
      <c r="CL20" s="3"/>
      <c r="CM20" s="3"/>
      <c r="CN20" s="3"/>
      <c r="CO20" s="3"/>
      <c r="CP20" s="3"/>
      <c r="CQ20" s="3"/>
      <c r="CR20" s="3"/>
      <c r="CS20" s="3"/>
      <c r="CT20" s="3"/>
      <c r="CU20" s="3"/>
      <c r="CV20" s="3"/>
      <c r="CW20" s="3"/>
      <c r="CX20" s="3"/>
      <c r="CY20" s="3"/>
      <c r="CZ20" s="3"/>
      <c r="DA20" s="3"/>
      <c r="DB20" s="3"/>
      <c r="DC20" s="3"/>
      <c r="DD20" s="3"/>
    </row>
    <row r="21" spans="1:108">
      <c r="A21" s="27">
        <f ca="1">IF(SUM(Y20:AR20)&lt;=0,"",A20+1)</f>
        <v>1</v>
      </c>
      <c r="B21" s="30">
        <f ca="1">IF(A21="","",DATE(YEAR(B20),MONTH(B20)+1,1))</f>
        <v>44378</v>
      </c>
      <c r="C21" s="28">
        <f t="shared" ref="C21:C84" ca="1" si="10">IF(A21="","",IF(snowball,IF(($D$5-CI21)&lt;0,0,$D$5-CI21),"n/a"))</f>
        <v>0</v>
      </c>
      <c r="D21" s="29">
        <f t="shared" ref="D21:S36" ca="1" si="11">BO21+CK21</f>
        <v>300</v>
      </c>
      <c r="E21" s="29">
        <f t="shared" ca="1" si="11"/>
        <v>0</v>
      </c>
      <c r="F21" s="29">
        <f t="shared" ca="1" si="11"/>
        <v>0</v>
      </c>
      <c r="G21" s="29">
        <f t="shared" ca="1" si="11"/>
        <v>0</v>
      </c>
      <c r="H21" s="29">
        <f t="shared" ca="1" si="11"/>
        <v>0</v>
      </c>
      <c r="I21" s="29">
        <f t="shared" ca="1" si="11"/>
        <v>0</v>
      </c>
      <c r="J21" s="29">
        <f t="shared" ca="1" si="11"/>
        <v>0</v>
      </c>
      <c r="K21" s="29">
        <f t="shared" ca="1" si="11"/>
        <v>0</v>
      </c>
      <c r="L21" s="29">
        <f t="shared" ca="1" si="11"/>
        <v>0</v>
      </c>
      <c r="M21" s="29">
        <f t="shared" ca="1" si="11"/>
        <v>0</v>
      </c>
      <c r="N21" s="29">
        <f t="shared" ca="1" si="11"/>
        <v>0</v>
      </c>
      <c r="O21" s="29">
        <f t="shared" ca="1" si="11"/>
        <v>0</v>
      </c>
      <c r="P21" s="29">
        <f t="shared" ca="1" si="11"/>
        <v>0</v>
      </c>
      <c r="Q21" s="29">
        <f t="shared" ca="1" si="11"/>
        <v>0</v>
      </c>
      <c r="R21" s="29">
        <f t="shared" ca="1" si="11"/>
        <v>0</v>
      </c>
      <c r="S21" s="29">
        <f t="shared" ca="1" si="11"/>
        <v>0</v>
      </c>
      <c r="T21" s="29">
        <f t="shared" ref="T21:W84" ca="1" si="12">CE21+DA21</f>
        <v>0</v>
      </c>
      <c r="U21" s="29">
        <f t="shared" ca="1" si="12"/>
        <v>0</v>
      </c>
      <c r="V21" s="29">
        <f t="shared" ca="1" si="12"/>
        <v>0</v>
      </c>
      <c r="W21" s="29">
        <f t="shared" ca="1" si="12"/>
        <v>0</v>
      </c>
      <c r="X21" s="12"/>
      <c r="Y21" s="7">
        <f t="shared" ref="Y21:AR33" ca="1" si="13">IF(D$8=0,0,Y20-(D21-AT21))</f>
        <v>7573.25</v>
      </c>
      <c r="Z21" s="7">
        <f t="shared" ca="1" si="13"/>
        <v>0</v>
      </c>
      <c r="AA21" s="7">
        <f t="shared" ca="1" si="13"/>
        <v>0</v>
      </c>
      <c r="AB21" s="7">
        <f t="shared" ca="1" si="13"/>
        <v>0</v>
      </c>
      <c r="AC21" s="7">
        <f t="shared" ca="1" si="13"/>
        <v>0</v>
      </c>
      <c r="AD21" s="7">
        <f t="shared" ca="1" si="13"/>
        <v>0</v>
      </c>
      <c r="AE21" s="7">
        <f t="shared" ca="1" si="13"/>
        <v>0</v>
      </c>
      <c r="AF21" s="7">
        <f t="shared" ca="1" si="13"/>
        <v>0</v>
      </c>
      <c r="AG21" s="7">
        <f t="shared" ca="1" si="13"/>
        <v>0</v>
      </c>
      <c r="AH21" s="7">
        <f t="shared" ca="1" si="13"/>
        <v>0</v>
      </c>
      <c r="AI21" s="7">
        <f t="shared" ca="1" si="13"/>
        <v>0</v>
      </c>
      <c r="AJ21" s="7">
        <f t="shared" ca="1" si="13"/>
        <v>0</v>
      </c>
      <c r="AK21" s="7">
        <f t="shared" ca="1" si="13"/>
        <v>0</v>
      </c>
      <c r="AL21" s="7">
        <f t="shared" ca="1" si="13"/>
        <v>0</v>
      </c>
      <c r="AM21" s="7">
        <f t="shared" ca="1" si="13"/>
        <v>0</v>
      </c>
      <c r="AN21" s="7">
        <f t="shared" ca="1" si="13"/>
        <v>0</v>
      </c>
      <c r="AO21" s="7">
        <f t="shared" ca="1" si="13"/>
        <v>0</v>
      </c>
      <c r="AP21" s="7">
        <f t="shared" ca="1" si="13"/>
        <v>0</v>
      </c>
      <c r="AQ21" s="7">
        <f t="shared" ca="1" si="13"/>
        <v>0</v>
      </c>
      <c r="AR21" s="7">
        <f t="shared" ca="1" si="13"/>
        <v>0</v>
      </c>
      <c r="AT21" s="7">
        <f t="shared" ref="AT21:BI36" ca="1" si="14">ROUND(Y20*D$9/12,2)</f>
        <v>173.25</v>
      </c>
      <c r="AU21" s="7">
        <f t="shared" ca="1" si="14"/>
        <v>0</v>
      </c>
      <c r="AV21" s="7">
        <f t="shared" ca="1" si="14"/>
        <v>0</v>
      </c>
      <c r="AW21" s="7">
        <f t="shared" ca="1" si="14"/>
        <v>0</v>
      </c>
      <c r="AX21" s="7">
        <f t="shared" ca="1" si="14"/>
        <v>0</v>
      </c>
      <c r="AY21" s="7">
        <f t="shared" ca="1" si="14"/>
        <v>0</v>
      </c>
      <c r="AZ21" s="7">
        <f t="shared" ca="1" si="14"/>
        <v>0</v>
      </c>
      <c r="BA21" s="7">
        <f t="shared" ca="1" si="14"/>
        <v>0</v>
      </c>
      <c r="BB21" s="7">
        <f t="shared" ca="1" si="14"/>
        <v>0</v>
      </c>
      <c r="BC21" s="7">
        <f t="shared" ca="1" si="14"/>
        <v>0</v>
      </c>
      <c r="BD21" s="7">
        <f t="shared" ca="1" si="14"/>
        <v>0</v>
      </c>
      <c r="BE21" s="7">
        <f t="shared" ca="1" si="14"/>
        <v>0</v>
      </c>
      <c r="BF21" s="7">
        <f t="shared" ca="1" si="14"/>
        <v>0</v>
      </c>
      <c r="BG21" s="7">
        <f t="shared" ca="1" si="14"/>
        <v>0</v>
      </c>
      <c r="BH21" s="7">
        <f t="shared" ca="1" si="14"/>
        <v>0</v>
      </c>
      <c r="BI21" s="7">
        <f t="shared" ca="1" si="14"/>
        <v>0</v>
      </c>
      <c r="BJ21" s="7">
        <f t="shared" ref="BJ21:BM35" ca="1" si="15">ROUND(AO20*T$9/12,2)</f>
        <v>0</v>
      </c>
      <c r="BK21" s="7">
        <f t="shared" ca="1" si="15"/>
        <v>0</v>
      </c>
      <c r="BL21" s="7">
        <f t="shared" ca="1" si="15"/>
        <v>0</v>
      </c>
      <c r="BM21" s="7">
        <f t="shared" ca="1" si="15"/>
        <v>0</v>
      </c>
      <c r="BO21" s="7">
        <f ca="1">IF(Y20&gt;0,IF((Y20+AT21)&lt;D$10,Y20+AT21,D$10),0)</f>
        <v>300</v>
      </c>
      <c r="BP21" s="7">
        <f ca="1">IF(Z20&gt;0,IF((Z20+AU21)&lt;E$10,Z20+AU21,E$10),0)</f>
        <v>0</v>
      </c>
      <c r="BQ21" s="7">
        <f ca="1">IF(AA20&gt;0,IF((AA20+AV21)&lt;F$10,AA20+AV21,F$10),0)</f>
        <v>0</v>
      </c>
      <c r="BR21" s="7">
        <f ca="1">IF(AB20&gt;0,IF((AB20+AW21)&lt;G$10,AB20+AW21,G$10),0)</f>
        <v>0</v>
      </c>
      <c r="BS21" s="7">
        <f ca="1">IF(AC20&gt;0,IF((AC20+AX21)&lt;H$10,AC20+AX21,H$10),0)</f>
        <v>0</v>
      </c>
      <c r="BT21" s="7">
        <f t="shared" ref="BT21:CH36" ca="1" si="16">IF(AD20&gt;0,IF((AD20+AY21)&lt;I$10,AD20+AY21,I$10),0)</f>
        <v>0</v>
      </c>
      <c r="BU21" s="7">
        <f t="shared" ca="1" si="16"/>
        <v>0</v>
      </c>
      <c r="BV21" s="7">
        <f t="shared" ca="1" si="16"/>
        <v>0</v>
      </c>
      <c r="BW21" s="7">
        <f t="shared" ca="1" si="16"/>
        <v>0</v>
      </c>
      <c r="BX21" s="7">
        <f t="shared" ca="1" si="16"/>
        <v>0</v>
      </c>
      <c r="BY21" s="7">
        <f t="shared" ca="1" si="16"/>
        <v>0</v>
      </c>
      <c r="BZ21" s="7">
        <f t="shared" ca="1" si="16"/>
        <v>0</v>
      </c>
      <c r="CA21" s="7">
        <f t="shared" ca="1" si="16"/>
        <v>0</v>
      </c>
      <c r="CB21" s="7">
        <f t="shared" ca="1" si="16"/>
        <v>0</v>
      </c>
      <c r="CC21" s="7">
        <f t="shared" ca="1" si="16"/>
        <v>0</v>
      </c>
      <c r="CD21" s="7">
        <f t="shared" ca="1" si="16"/>
        <v>0</v>
      </c>
      <c r="CE21" s="7">
        <f t="shared" ca="1" si="16"/>
        <v>0</v>
      </c>
      <c r="CF21" s="7">
        <f t="shared" ca="1" si="16"/>
        <v>0</v>
      </c>
      <c r="CG21" s="7">
        <f t="shared" ca="1" si="16"/>
        <v>0</v>
      </c>
      <c r="CH21" s="7">
        <f t="shared" ca="1" si="16"/>
        <v>0</v>
      </c>
      <c r="CI21" s="9">
        <f ca="1">SUM(BO21:CH21)</f>
        <v>300</v>
      </c>
      <c r="CK21" s="13">
        <f t="shared" ref="CK21:CK84" ca="1" si="17">IF(NOT(snowball),0,IF(Y20=0,0,IF(BO21+$C21&gt;Y20+AT21,Y20+AT21-BO21,$C21)))</f>
        <v>0</v>
      </c>
      <c r="CL21" s="7">
        <f ca="1">IF(NOT(snowball),0,IF(Z20=0,0,IF($C21&lt;=SUM($CK21:CK21),0,IF(BP21+$C21-SUM($CK21:CK21)&gt;Z20+AU21,Z20+AU21-BP21,$C21-SUM($CK21:CK21)))))</f>
        <v>0</v>
      </c>
      <c r="CM21" s="7">
        <f ca="1">IF(NOT(snowball),0,IF(AA20=0,0,IF($C21&lt;=SUM($CK21:CL21),0,IF(BQ21+$C21-SUM($CK21:CL21)&gt;AA20+AV21,AA20+AV21-BQ21,$C21-SUM($CK21:CL21)))))</f>
        <v>0</v>
      </c>
      <c r="CN21" s="7">
        <f ca="1">IF(NOT(snowball),0,IF(AB20=0,0,IF($C21&lt;=SUM($CK21:CM21),0,IF(BR21+$C21-SUM($CK21:CM21)&gt;AB20+AW21,AB20+AW21-BR21,$C21-SUM($CK21:CM21)))))</f>
        <v>0</v>
      </c>
      <c r="CO21" s="7">
        <f ca="1">IF(NOT(snowball),0,IF(AC20=0,0,IF($C21&lt;=SUM($CK21:CN21),0,IF(BS21+$C21-SUM($CK21:CN21)&gt;AC20+AX21,AC20+AX21-BS21,$C21-SUM($CK21:CN21)))))</f>
        <v>0</v>
      </c>
      <c r="CP21" s="7">
        <f ca="1">IF(NOT(snowball),0,IF(AD20=0,0,IF($C21&lt;=SUM($CK21:CO21),0,IF(BT21+$C21-SUM($CK21:CO21)&gt;AD20+AY21,AD20+AY21-BT21,$C21-SUM($CK21:CO21)))))</f>
        <v>0</v>
      </c>
      <c r="CQ21" s="7">
        <f ca="1">IF(NOT(snowball),0,IF(AE20=0,0,IF($C21&lt;=SUM($CK21:CP21),0,IF(BU21+$C21-SUM($CK21:CP21)&gt;AE20+AZ21,AE20+AZ21-BU21,$C21-SUM($CK21:CP21)))))</f>
        <v>0</v>
      </c>
      <c r="CR21" s="7">
        <f ca="1">IF(NOT(snowball),0,IF(AF20=0,0,IF($C21&lt;=SUM($CK21:CQ21),0,IF(BV21+$C21-SUM($CK21:CQ21)&gt;AF20+BA21,AF20+BA21-BV21,$C21-SUM($CK21:CQ21)))))</f>
        <v>0</v>
      </c>
      <c r="CS21" s="7">
        <f ca="1">IF(NOT(snowball),0,IF(AG20=0,0,IF($C21&lt;=SUM($CK21:CR21),0,IF(BW21+$C21-SUM($CK21:CR21)&gt;AG20+BB21,AG20+BB21-BW21,$C21-SUM($CK21:CR21)))))</f>
        <v>0</v>
      </c>
      <c r="CT21" s="7">
        <f ca="1">IF(NOT(snowball),0,IF(AH20=0,0,IF($C21&lt;=SUM($CK21:CS21),0,IF(BX21+$C21-SUM($CK21:CS21)&gt;AH20+BC21,AH20+BC21-BX21,$C21-SUM($CK21:CS21)))))</f>
        <v>0</v>
      </c>
      <c r="CU21" s="7">
        <f ca="1">IF(NOT(snowball),0,IF(AI20=0,0,IF($C21&lt;=SUM($CK21:CT21),0,IF(BY21+$C21-SUM($CK21:CT21)&gt;AI20+BD21,AI20+BD21-BY21,$C21-SUM($CK21:CT21)))))</f>
        <v>0</v>
      </c>
      <c r="CV21" s="7">
        <f ca="1">IF(NOT(snowball),0,IF(AJ20=0,0,IF($C21&lt;=SUM($CK21:CU21),0,IF(BZ21+$C21-SUM($CK21:CU21)&gt;AJ20+BE21,AJ20+BE21-BZ21,$C21-SUM($CK21:CU21)))))</f>
        <v>0</v>
      </c>
      <c r="CW21" s="7">
        <f ca="1">IF(NOT(snowball),0,IF(AK20=0,0,IF($C21&lt;=SUM($CK21:CV21),0,IF(CA21+$C21-SUM($CK21:CV21)&gt;AK20+BF21,AK20+BF21-CA21,$C21-SUM($CK21:CV21)))))</f>
        <v>0</v>
      </c>
      <c r="CX21" s="7">
        <f ca="1">IF(NOT(snowball),0,IF(AL20=0,0,IF($C21&lt;=SUM($CK21:CW21),0,IF(CB21+$C21-SUM($CK21:CW21)&gt;AL20+BG21,AL20+BG21-CB21,$C21-SUM($CK21:CW21)))))</f>
        <v>0</v>
      </c>
      <c r="CY21" s="7">
        <f ca="1">IF(NOT(snowball),0,IF(AM20=0,0,IF($C21&lt;=SUM($CK21:CX21),0,IF(CC21+$C21-SUM($CK21:CX21)&gt;AM20+BH21,AM20+BH21-CC21,$C21-SUM($CK21:CX21)))))</f>
        <v>0</v>
      </c>
      <c r="CZ21" s="7">
        <f ca="1">IF(NOT(snowball),0,IF(AN20=0,0,IF($C21&lt;=SUM($CK21:CY21),0,IF(CD21+$C21-SUM($CK21:CY21)&gt;AN20+BI21,AN20+BI21-CD21,$C21-SUM($CK21:CY21)))))</f>
        <v>0</v>
      </c>
      <c r="DA21" s="7">
        <f ca="1">IF(NOT(snowball),0,IF(AO20=0,0,IF($C21&lt;=SUM($CK21:CZ21),0,IF(CE21+$C21-SUM($CK21:CZ21)&gt;AO20+BJ21,AO20+BJ21-CE21,$C21-SUM($CK21:CZ21)))))</f>
        <v>0</v>
      </c>
      <c r="DB21" s="7">
        <f ca="1">IF(NOT(snowball),0,IF(AP20=0,0,IF($C21&lt;=SUM($CK21:DA21),0,IF(CF21+$C21-SUM($CK21:DA21)&gt;AP20+BK21,AP20+BK21-CF21,$C21-SUM($CK21:DA21)))))</f>
        <v>0</v>
      </c>
      <c r="DC21" s="7">
        <f ca="1">IF(NOT(snowball),0,IF(AQ20=0,0,IF($C21&lt;=SUM($CK21:DB21),0,IF(CG21+$C21-SUM($CK21:DB21)&gt;AQ20+BL21,AQ20+BL21-CG21,$C21-SUM($CK21:DB21)))))</f>
        <v>0</v>
      </c>
      <c r="DD21" s="7">
        <f ca="1">IF(NOT(snowball),0,IF(AR20=0,0,IF($C21&lt;=SUM($CK21:DC21),0,IF(CH21+$C21-SUM($CK21:DC21)&gt;AR20+BM21,AR20+BM21-CH21,$C21-SUM($CK21:DC21)))))</f>
        <v>0</v>
      </c>
    </row>
    <row r="22" spans="1:108">
      <c r="A22" s="27">
        <f ca="1">IF(SUM(Y21:AR21)&lt;=0,"",A21+1)</f>
        <v>2</v>
      </c>
      <c r="B22" s="30">
        <f t="shared" ref="B22:B85" ca="1" si="18">IF(A22="","",DATE(YEAR(B21),MONTH(B21)+1,1))</f>
        <v>44409</v>
      </c>
      <c r="C22" s="28">
        <f t="shared" ca="1" si="10"/>
        <v>0</v>
      </c>
      <c r="D22" s="29">
        <f t="shared" ca="1" si="11"/>
        <v>300</v>
      </c>
      <c r="E22" s="29">
        <f t="shared" ca="1" si="11"/>
        <v>0</v>
      </c>
      <c r="F22" s="29">
        <f t="shared" ca="1" si="11"/>
        <v>0</v>
      </c>
      <c r="G22" s="29">
        <f t="shared" ca="1" si="11"/>
        <v>0</v>
      </c>
      <c r="H22" s="29">
        <f t="shared" ca="1" si="11"/>
        <v>0</v>
      </c>
      <c r="I22" s="29">
        <f t="shared" ca="1" si="11"/>
        <v>0</v>
      </c>
      <c r="J22" s="29">
        <f t="shared" ca="1" si="11"/>
        <v>0</v>
      </c>
      <c r="K22" s="29">
        <f t="shared" ca="1" si="11"/>
        <v>0</v>
      </c>
      <c r="L22" s="29">
        <f t="shared" ca="1" si="11"/>
        <v>0</v>
      </c>
      <c r="M22" s="29">
        <f t="shared" ca="1" si="11"/>
        <v>0</v>
      </c>
      <c r="N22" s="29">
        <f t="shared" ca="1" si="11"/>
        <v>0</v>
      </c>
      <c r="O22" s="29">
        <f t="shared" ca="1" si="11"/>
        <v>0</v>
      </c>
      <c r="P22" s="29">
        <f t="shared" ca="1" si="11"/>
        <v>0</v>
      </c>
      <c r="Q22" s="29">
        <f t="shared" ca="1" si="11"/>
        <v>0</v>
      </c>
      <c r="R22" s="29">
        <f t="shared" ca="1" si="11"/>
        <v>0</v>
      </c>
      <c r="S22" s="29">
        <f t="shared" ca="1" si="11"/>
        <v>0</v>
      </c>
      <c r="T22" s="29">
        <f t="shared" ca="1" si="12"/>
        <v>0</v>
      </c>
      <c r="U22" s="29">
        <f t="shared" ca="1" si="12"/>
        <v>0</v>
      </c>
      <c r="V22" s="29">
        <f t="shared" ca="1" si="12"/>
        <v>0</v>
      </c>
      <c r="W22" s="29">
        <f t="shared" ca="1" si="12"/>
        <v>0</v>
      </c>
      <c r="X22" s="12"/>
      <c r="Y22" s="7">
        <f t="shared" ca="1" si="13"/>
        <v>7443.65</v>
      </c>
      <c r="Z22" s="7">
        <f t="shared" ca="1" si="13"/>
        <v>0</v>
      </c>
      <c r="AA22" s="7">
        <f t="shared" ca="1" si="13"/>
        <v>0</v>
      </c>
      <c r="AB22" s="7">
        <f t="shared" ca="1" si="13"/>
        <v>0</v>
      </c>
      <c r="AC22" s="7">
        <f t="shared" ca="1" si="13"/>
        <v>0</v>
      </c>
      <c r="AD22" s="7">
        <f t="shared" ca="1" si="13"/>
        <v>0</v>
      </c>
      <c r="AE22" s="7">
        <f t="shared" ca="1" si="13"/>
        <v>0</v>
      </c>
      <c r="AF22" s="7">
        <f t="shared" ca="1" si="13"/>
        <v>0</v>
      </c>
      <c r="AG22" s="7">
        <f t="shared" ca="1" si="13"/>
        <v>0</v>
      </c>
      <c r="AH22" s="7">
        <f t="shared" ca="1" si="13"/>
        <v>0</v>
      </c>
      <c r="AI22" s="7">
        <f t="shared" ca="1" si="13"/>
        <v>0</v>
      </c>
      <c r="AJ22" s="7">
        <f t="shared" ca="1" si="13"/>
        <v>0</v>
      </c>
      <c r="AK22" s="7">
        <f t="shared" ca="1" si="13"/>
        <v>0</v>
      </c>
      <c r="AL22" s="7">
        <f t="shared" ca="1" si="13"/>
        <v>0</v>
      </c>
      <c r="AM22" s="7">
        <f t="shared" ca="1" si="13"/>
        <v>0</v>
      </c>
      <c r="AN22" s="7">
        <f t="shared" ca="1" si="13"/>
        <v>0</v>
      </c>
      <c r="AO22" s="7">
        <f t="shared" ca="1" si="13"/>
        <v>0</v>
      </c>
      <c r="AP22" s="7">
        <f t="shared" ca="1" si="13"/>
        <v>0</v>
      </c>
      <c r="AQ22" s="7">
        <f t="shared" ca="1" si="13"/>
        <v>0</v>
      </c>
      <c r="AR22" s="7">
        <f t="shared" ca="1" si="13"/>
        <v>0</v>
      </c>
      <c r="AT22" s="7">
        <f t="shared" ca="1" si="14"/>
        <v>170.4</v>
      </c>
      <c r="AU22" s="7">
        <f t="shared" ca="1" si="14"/>
        <v>0</v>
      </c>
      <c r="AV22" s="7">
        <f t="shared" ca="1" si="14"/>
        <v>0</v>
      </c>
      <c r="AW22" s="7">
        <f t="shared" ca="1" si="14"/>
        <v>0</v>
      </c>
      <c r="AX22" s="7">
        <f t="shared" ca="1" si="14"/>
        <v>0</v>
      </c>
      <c r="AY22" s="7">
        <f t="shared" ca="1" si="14"/>
        <v>0</v>
      </c>
      <c r="AZ22" s="7">
        <f t="shared" ca="1" si="14"/>
        <v>0</v>
      </c>
      <c r="BA22" s="7">
        <f t="shared" ca="1" si="14"/>
        <v>0</v>
      </c>
      <c r="BB22" s="7">
        <f t="shared" ca="1" si="14"/>
        <v>0</v>
      </c>
      <c r="BC22" s="7">
        <f t="shared" ca="1" si="14"/>
        <v>0</v>
      </c>
      <c r="BD22" s="7">
        <f t="shared" ca="1" si="14"/>
        <v>0</v>
      </c>
      <c r="BE22" s="7">
        <f t="shared" ca="1" si="14"/>
        <v>0</v>
      </c>
      <c r="BF22" s="7">
        <f t="shared" ca="1" si="14"/>
        <v>0</v>
      </c>
      <c r="BG22" s="7">
        <f t="shared" ca="1" si="14"/>
        <v>0</v>
      </c>
      <c r="BH22" s="7">
        <f t="shared" ca="1" si="14"/>
        <v>0</v>
      </c>
      <c r="BI22" s="7">
        <f t="shared" ca="1" si="14"/>
        <v>0</v>
      </c>
      <c r="BJ22" s="7">
        <f t="shared" ca="1" si="15"/>
        <v>0</v>
      </c>
      <c r="BK22" s="7">
        <f t="shared" ca="1" si="15"/>
        <v>0</v>
      </c>
      <c r="BL22" s="7">
        <f t="shared" ca="1" si="15"/>
        <v>0</v>
      </c>
      <c r="BM22" s="7">
        <f t="shared" ca="1" si="15"/>
        <v>0</v>
      </c>
      <c r="BO22" s="7">
        <f t="shared" ref="BO22:CD48" ca="1" si="19">IF(Y21&gt;0,IF((Y21+AT22)&lt;D$10,Y21+AT22,D$10),0)</f>
        <v>300</v>
      </c>
      <c r="BP22" s="7">
        <f t="shared" ca="1" si="19"/>
        <v>0</v>
      </c>
      <c r="BQ22" s="7">
        <f t="shared" ca="1" si="19"/>
        <v>0</v>
      </c>
      <c r="BR22" s="7">
        <f t="shared" ca="1" si="19"/>
        <v>0</v>
      </c>
      <c r="BS22" s="7">
        <f t="shared" ca="1" si="19"/>
        <v>0</v>
      </c>
      <c r="BT22" s="7">
        <f t="shared" ca="1" si="16"/>
        <v>0</v>
      </c>
      <c r="BU22" s="7">
        <f t="shared" ca="1" si="16"/>
        <v>0</v>
      </c>
      <c r="BV22" s="7">
        <f t="shared" ca="1" si="16"/>
        <v>0</v>
      </c>
      <c r="BW22" s="7">
        <f t="shared" ca="1" si="16"/>
        <v>0</v>
      </c>
      <c r="BX22" s="7">
        <f t="shared" ca="1" si="16"/>
        <v>0</v>
      </c>
      <c r="BY22" s="7">
        <f t="shared" ca="1" si="16"/>
        <v>0</v>
      </c>
      <c r="BZ22" s="7">
        <f t="shared" ca="1" si="16"/>
        <v>0</v>
      </c>
      <c r="CA22" s="7">
        <f t="shared" ca="1" si="16"/>
        <v>0</v>
      </c>
      <c r="CB22" s="7">
        <f t="shared" ca="1" si="16"/>
        <v>0</v>
      </c>
      <c r="CC22" s="7">
        <f t="shared" ca="1" si="16"/>
        <v>0</v>
      </c>
      <c r="CD22" s="7">
        <f t="shared" ca="1" si="16"/>
        <v>0</v>
      </c>
      <c r="CE22" s="7">
        <f t="shared" ca="1" si="16"/>
        <v>0</v>
      </c>
      <c r="CF22" s="7">
        <f t="shared" ca="1" si="16"/>
        <v>0</v>
      </c>
      <c r="CG22" s="7">
        <f t="shared" ca="1" si="16"/>
        <v>0</v>
      </c>
      <c r="CH22" s="7">
        <f t="shared" ca="1" si="16"/>
        <v>0</v>
      </c>
      <c r="CI22" s="9">
        <f t="shared" ref="CI22:CI85" ca="1" si="20">SUM(BO22:CH22)</f>
        <v>300</v>
      </c>
      <c r="CJ22" s="9"/>
      <c r="CK22" s="13">
        <f t="shared" ca="1" si="17"/>
        <v>0</v>
      </c>
      <c r="CL22" s="7">
        <f ca="1">IF(NOT(snowball),0,IF(Z21=0,0,IF($C22&lt;=SUM($CK22:CK22),0,IF(BP22+$C22-SUM($CK22:CK22)&gt;Z21+AU22,Z21+AU22-BP22,$C22-SUM($CK22:CK22)))))</f>
        <v>0</v>
      </c>
      <c r="CM22" s="7">
        <f ca="1">IF(NOT(snowball),0,IF(AA21=0,0,IF($C22&lt;=SUM($CK22:CL22),0,IF(BQ22+$C22-SUM($CK22:CL22)&gt;AA21+AV22,AA21+AV22-BQ22,$C22-SUM($CK22:CL22)))))</f>
        <v>0</v>
      </c>
      <c r="CN22" s="7">
        <f ca="1">IF(NOT(snowball),0,IF(AB21=0,0,IF($C22&lt;=SUM($CK22:CM22),0,IF(BR22+$C22-SUM($CK22:CM22)&gt;AB21+AW22,AB21+AW22-BR22,$C22-SUM($CK22:CM22)))))</f>
        <v>0</v>
      </c>
      <c r="CO22" s="7">
        <f ca="1">IF(NOT(snowball),0,IF(AC21=0,0,IF($C22&lt;=SUM($CK22:CN22),0,IF(BS22+$C22-SUM($CK22:CN22)&gt;AC21+AX22,AC21+AX22-BS22,$C22-SUM($CK22:CN22)))))</f>
        <v>0</v>
      </c>
      <c r="CP22" s="7">
        <f ca="1">IF(NOT(snowball),0,IF(AD21=0,0,IF($C22&lt;=SUM($CK22:CO22),0,IF(BT22+$C22-SUM($CK22:CO22)&gt;AD21+AY22,AD21+AY22-BT22,$C22-SUM($CK22:CO22)))))</f>
        <v>0</v>
      </c>
      <c r="CQ22" s="7">
        <f ca="1">IF(NOT(snowball),0,IF(AE21=0,0,IF($C22&lt;=SUM($CK22:CP22),0,IF(BU22+$C22-SUM($CK22:CP22)&gt;AE21+AZ22,AE21+AZ22-BU22,$C22-SUM($CK22:CP22)))))</f>
        <v>0</v>
      </c>
      <c r="CR22" s="7">
        <f ca="1">IF(NOT(snowball),0,IF(AF21=0,0,IF($C22&lt;=SUM($CK22:CQ22),0,IF(BV22+$C22-SUM($CK22:CQ22)&gt;AF21+BA22,AF21+BA22-BV22,$C22-SUM($CK22:CQ22)))))</f>
        <v>0</v>
      </c>
      <c r="CS22" s="7">
        <f ca="1">IF(NOT(snowball),0,IF(AG21=0,0,IF($C22&lt;=SUM($CK22:CR22),0,IF(BW22+$C22-SUM($CK22:CR22)&gt;AG21+BB22,AG21+BB22-BW22,$C22-SUM($CK22:CR22)))))</f>
        <v>0</v>
      </c>
      <c r="CT22" s="7">
        <f ca="1">IF(NOT(snowball),0,IF(AH21=0,0,IF($C22&lt;=SUM($CK22:CS22),0,IF(BX22+$C22-SUM($CK22:CS22)&gt;AH21+BC22,AH21+BC22-BX22,$C22-SUM($CK22:CS22)))))</f>
        <v>0</v>
      </c>
      <c r="CU22" s="7">
        <f ca="1">IF(NOT(snowball),0,IF(AI21=0,0,IF($C22&lt;=SUM($CK22:CT22),0,IF(BY22+$C22-SUM($CK22:CT22)&gt;AI21+BD22,AI21+BD22-BY22,$C22-SUM($CK22:CT22)))))</f>
        <v>0</v>
      </c>
      <c r="CV22" s="7">
        <f ca="1">IF(NOT(snowball),0,IF(AJ21=0,0,IF($C22&lt;=SUM($CK22:CU22),0,IF(BZ22+$C22-SUM($CK22:CU22)&gt;AJ21+BE22,AJ21+BE22-BZ22,$C22-SUM($CK22:CU22)))))</f>
        <v>0</v>
      </c>
      <c r="CW22" s="7">
        <f ca="1">IF(NOT(snowball),0,IF(AK21=0,0,IF($C22&lt;=SUM($CK22:CV22),0,IF(CA22+$C22-SUM($CK22:CV22)&gt;AK21+BF22,AK21+BF22-CA22,$C22-SUM($CK22:CV22)))))</f>
        <v>0</v>
      </c>
      <c r="CX22" s="7">
        <f ca="1">IF(NOT(snowball),0,IF(AL21=0,0,IF($C22&lt;=SUM($CK22:CW22),0,IF(CB22+$C22-SUM($CK22:CW22)&gt;AL21+BG22,AL21+BG22-CB22,$C22-SUM($CK22:CW22)))))</f>
        <v>0</v>
      </c>
      <c r="CY22" s="7">
        <f ca="1">IF(NOT(snowball),0,IF(AM21=0,0,IF($C22&lt;=SUM($CK22:CX22),0,IF(CC22+$C22-SUM($CK22:CX22)&gt;AM21+BH22,AM21+BH22-CC22,$C22-SUM($CK22:CX22)))))</f>
        <v>0</v>
      </c>
      <c r="CZ22" s="7">
        <f ca="1">IF(NOT(snowball),0,IF(AN21=0,0,IF($C22&lt;=SUM($CK22:CY22),0,IF(CD22+$C22-SUM($CK22:CY22)&gt;AN21+BI22,AN21+BI22-CD22,$C22-SUM($CK22:CY22)))))</f>
        <v>0</v>
      </c>
      <c r="DA22" s="7">
        <f ca="1">IF(NOT(snowball),0,IF(AO21=0,0,IF($C22&lt;=SUM($CK22:CZ22),0,IF(CE22+$C22-SUM($CK22:CZ22)&gt;AO21+BJ22,AO21+BJ22-CE22,$C22-SUM($CK22:CZ22)))))</f>
        <v>0</v>
      </c>
      <c r="DB22" s="7">
        <f ca="1">IF(NOT(snowball),0,IF(AP21=0,0,IF($C22&lt;=SUM($CK22:DA22),0,IF(CF22+$C22-SUM($CK22:DA22)&gt;AP21+BK22,AP21+BK22-CF22,$C22-SUM($CK22:DA22)))))</f>
        <v>0</v>
      </c>
      <c r="DC22" s="7">
        <f ca="1">IF(NOT(snowball),0,IF(AQ21=0,0,IF($C22&lt;=SUM($CK22:DB22),0,IF(CG22+$C22-SUM($CK22:DB22)&gt;AQ21+BL22,AQ21+BL22-CG22,$C22-SUM($CK22:DB22)))))</f>
        <v>0</v>
      </c>
      <c r="DD22" s="7">
        <f ca="1">IF(NOT(snowball),0,IF(AR21=0,0,IF($C22&lt;=SUM($CK22:DC22),0,IF(CH22+$C22-SUM($CK22:DC22)&gt;AR21+BM22,AR21+BM22-CH22,$C22-SUM($CK22:DC22)))))</f>
        <v>0</v>
      </c>
    </row>
    <row r="23" spans="1:108">
      <c r="A23" s="27">
        <f t="shared" ref="A23:A86" ca="1" si="21">IF(SUM(Y22:AR22)&lt;=0,"",A22+1)</f>
        <v>3</v>
      </c>
      <c r="B23" s="30">
        <f t="shared" ca="1" si="18"/>
        <v>44440</v>
      </c>
      <c r="C23" s="28">
        <f t="shared" ca="1" si="10"/>
        <v>0</v>
      </c>
      <c r="D23" s="29">
        <f t="shared" ca="1" si="11"/>
        <v>300</v>
      </c>
      <c r="E23" s="29">
        <f t="shared" ca="1" si="11"/>
        <v>0</v>
      </c>
      <c r="F23" s="29">
        <f t="shared" ca="1" si="11"/>
        <v>0</v>
      </c>
      <c r="G23" s="29">
        <f t="shared" ca="1" si="11"/>
        <v>0</v>
      </c>
      <c r="H23" s="29">
        <f t="shared" ca="1" si="11"/>
        <v>0</v>
      </c>
      <c r="I23" s="29">
        <f t="shared" ca="1" si="11"/>
        <v>0</v>
      </c>
      <c r="J23" s="29">
        <f t="shared" ca="1" si="11"/>
        <v>0</v>
      </c>
      <c r="K23" s="29">
        <f t="shared" ca="1" si="11"/>
        <v>0</v>
      </c>
      <c r="L23" s="29">
        <f t="shared" ca="1" si="11"/>
        <v>0</v>
      </c>
      <c r="M23" s="29">
        <f t="shared" ca="1" si="11"/>
        <v>0</v>
      </c>
      <c r="N23" s="29">
        <f t="shared" ca="1" si="11"/>
        <v>0</v>
      </c>
      <c r="O23" s="29">
        <f t="shared" ca="1" si="11"/>
        <v>0</v>
      </c>
      <c r="P23" s="29">
        <f t="shared" ca="1" si="11"/>
        <v>0</v>
      </c>
      <c r="Q23" s="29">
        <f t="shared" ca="1" si="11"/>
        <v>0</v>
      </c>
      <c r="R23" s="29">
        <f t="shared" ca="1" si="11"/>
        <v>0</v>
      </c>
      <c r="S23" s="29">
        <f t="shared" ca="1" si="11"/>
        <v>0</v>
      </c>
      <c r="T23" s="29">
        <f t="shared" ca="1" si="12"/>
        <v>0</v>
      </c>
      <c r="U23" s="29">
        <f t="shared" ca="1" si="12"/>
        <v>0</v>
      </c>
      <c r="V23" s="29">
        <f t="shared" ca="1" si="12"/>
        <v>0</v>
      </c>
      <c r="W23" s="29">
        <f t="shared" ca="1" si="12"/>
        <v>0</v>
      </c>
      <c r="X23" s="12"/>
      <c r="Y23" s="7">
        <f t="shared" ca="1" si="13"/>
        <v>7311.1299999999992</v>
      </c>
      <c r="Z23" s="7">
        <f t="shared" ca="1" si="13"/>
        <v>0</v>
      </c>
      <c r="AA23" s="7">
        <f t="shared" ca="1" si="13"/>
        <v>0</v>
      </c>
      <c r="AB23" s="7">
        <f t="shared" ca="1" si="13"/>
        <v>0</v>
      </c>
      <c r="AC23" s="7">
        <f t="shared" ca="1" si="13"/>
        <v>0</v>
      </c>
      <c r="AD23" s="7">
        <f t="shared" ca="1" si="13"/>
        <v>0</v>
      </c>
      <c r="AE23" s="7">
        <f t="shared" ca="1" si="13"/>
        <v>0</v>
      </c>
      <c r="AF23" s="7">
        <f t="shared" ca="1" si="13"/>
        <v>0</v>
      </c>
      <c r="AG23" s="7">
        <f t="shared" ca="1" si="13"/>
        <v>0</v>
      </c>
      <c r="AH23" s="7">
        <f t="shared" ca="1" si="13"/>
        <v>0</v>
      </c>
      <c r="AI23" s="7">
        <f t="shared" ca="1" si="13"/>
        <v>0</v>
      </c>
      <c r="AJ23" s="7">
        <f t="shared" ca="1" si="13"/>
        <v>0</v>
      </c>
      <c r="AK23" s="7">
        <f t="shared" ca="1" si="13"/>
        <v>0</v>
      </c>
      <c r="AL23" s="7">
        <f t="shared" ca="1" si="13"/>
        <v>0</v>
      </c>
      <c r="AM23" s="7">
        <f t="shared" ca="1" si="13"/>
        <v>0</v>
      </c>
      <c r="AN23" s="7">
        <f t="shared" ca="1" si="13"/>
        <v>0</v>
      </c>
      <c r="AO23" s="7">
        <f t="shared" ca="1" si="13"/>
        <v>0</v>
      </c>
      <c r="AP23" s="7">
        <f t="shared" ca="1" si="13"/>
        <v>0</v>
      </c>
      <c r="AQ23" s="7">
        <f t="shared" ca="1" si="13"/>
        <v>0</v>
      </c>
      <c r="AR23" s="7">
        <f t="shared" ca="1" si="13"/>
        <v>0</v>
      </c>
      <c r="AT23" s="7">
        <f t="shared" ca="1" si="14"/>
        <v>167.48</v>
      </c>
      <c r="AU23" s="7">
        <f t="shared" ca="1" si="14"/>
        <v>0</v>
      </c>
      <c r="AV23" s="7">
        <f t="shared" ca="1" si="14"/>
        <v>0</v>
      </c>
      <c r="AW23" s="7">
        <f t="shared" ca="1" si="14"/>
        <v>0</v>
      </c>
      <c r="AX23" s="7">
        <f t="shared" ca="1" si="14"/>
        <v>0</v>
      </c>
      <c r="AY23" s="7">
        <f t="shared" ca="1" si="14"/>
        <v>0</v>
      </c>
      <c r="AZ23" s="7">
        <f t="shared" ca="1" si="14"/>
        <v>0</v>
      </c>
      <c r="BA23" s="7">
        <f t="shared" ca="1" si="14"/>
        <v>0</v>
      </c>
      <c r="BB23" s="7">
        <f t="shared" ca="1" si="14"/>
        <v>0</v>
      </c>
      <c r="BC23" s="7">
        <f t="shared" ca="1" si="14"/>
        <v>0</v>
      </c>
      <c r="BD23" s="7">
        <f t="shared" ca="1" si="14"/>
        <v>0</v>
      </c>
      <c r="BE23" s="7">
        <f t="shared" ca="1" si="14"/>
        <v>0</v>
      </c>
      <c r="BF23" s="7">
        <f t="shared" ca="1" si="14"/>
        <v>0</v>
      </c>
      <c r="BG23" s="7">
        <f t="shared" ca="1" si="14"/>
        <v>0</v>
      </c>
      <c r="BH23" s="7">
        <f t="shared" ca="1" si="14"/>
        <v>0</v>
      </c>
      <c r="BI23" s="7">
        <f t="shared" ca="1" si="14"/>
        <v>0</v>
      </c>
      <c r="BJ23" s="7">
        <f t="shared" ca="1" si="15"/>
        <v>0</v>
      </c>
      <c r="BK23" s="7">
        <f t="shared" ca="1" si="15"/>
        <v>0</v>
      </c>
      <c r="BL23" s="7">
        <f t="shared" ca="1" si="15"/>
        <v>0</v>
      </c>
      <c r="BM23" s="7">
        <f t="shared" ca="1" si="15"/>
        <v>0</v>
      </c>
      <c r="BO23" s="7">
        <f t="shared" ca="1" si="19"/>
        <v>300</v>
      </c>
      <c r="BP23" s="7">
        <f t="shared" ca="1" si="19"/>
        <v>0</v>
      </c>
      <c r="BQ23" s="7">
        <f t="shared" ca="1" si="19"/>
        <v>0</v>
      </c>
      <c r="BR23" s="7">
        <f t="shared" ca="1" si="19"/>
        <v>0</v>
      </c>
      <c r="BS23" s="7">
        <f t="shared" ca="1" si="19"/>
        <v>0</v>
      </c>
      <c r="BT23" s="7">
        <f t="shared" ca="1" si="16"/>
        <v>0</v>
      </c>
      <c r="BU23" s="7">
        <f t="shared" ca="1" si="16"/>
        <v>0</v>
      </c>
      <c r="BV23" s="7">
        <f t="shared" ca="1" si="16"/>
        <v>0</v>
      </c>
      <c r="BW23" s="7">
        <f t="shared" ca="1" si="16"/>
        <v>0</v>
      </c>
      <c r="BX23" s="7">
        <f t="shared" ca="1" si="16"/>
        <v>0</v>
      </c>
      <c r="BY23" s="7">
        <f t="shared" ca="1" si="16"/>
        <v>0</v>
      </c>
      <c r="BZ23" s="7">
        <f t="shared" ca="1" si="16"/>
        <v>0</v>
      </c>
      <c r="CA23" s="7">
        <f t="shared" ca="1" si="16"/>
        <v>0</v>
      </c>
      <c r="CB23" s="7">
        <f t="shared" ca="1" si="16"/>
        <v>0</v>
      </c>
      <c r="CC23" s="7">
        <f t="shared" ca="1" si="16"/>
        <v>0</v>
      </c>
      <c r="CD23" s="7">
        <f t="shared" ca="1" si="16"/>
        <v>0</v>
      </c>
      <c r="CE23" s="7">
        <f t="shared" ca="1" si="16"/>
        <v>0</v>
      </c>
      <c r="CF23" s="7">
        <f t="shared" ca="1" si="16"/>
        <v>0</v>
      </c>
      <c r="CG23" s="7">
        <f t="shared" ca="1" si="16"/>
        <v>0</v>
      </c>
      <c r="CH23" s="7">
        <f t="shared" ca="1" si="16"/>
        <v>0</v>
      </c>
      <c r="CI23" s="9">
        <f t="shared" ca="1" si="20"/>
        <v>300</v>
      </c>
      <c r="CJ23" s="9"/>
      <c r="CK23" s="13">
        <f t="shared" ca="1" si="17"/>
        <v>0</v>
      </c>
      <c r="CL23" s="7">
        <f ca="1">IF(NOT(snowball),0,IF(Z22=0,0,IF($C23&lt;=SUM($CK23:CK23),0,IF(BP23+$C23-SUM($CK23:CK23)&gt;Z22+AU23,Z22+AU23-BP23,$C23-SUM($CK23:CK23)))))</f>
        <v>0</v>
      </c>
      <c r="CM23" s="7">
        <f ca="1">IF(NOT(snowball),0,IF(AA22=0,0,IF($C23&lt;=SUM($CK23:CL23),0,IF(BQ23+$C23-SUM($CK23:CL23)&gt;AA22+AV23,AA22+AV23-BQ23,$C23-SUM($CK23:CL23)))))</f>
        <v>0</v>
      </c>
      <c r="CN23" s="7">
        <f ca="1">IF(NOT(snowball),0,IF(AB22=0,0,IF($C23&lt;=SUM($CK23:CM23),0,IF(BR23+$C23-SUM($CK23:CM23)&gt;AB22+AW23,AB22+AW23-BR23,$C23-SUM($CK23:CM23)))))</f>
        <v>0</v>
      </c>
      <c r="CO23" s="7">
        <f ca="1">IF(NOT(snowball),0,IF(AC22=0,0,IF($C23&lt;=SUM($CK23:CN23),0,IF(BS23+$C23-SUM($CK23:CN23)&gt;AC22+AX23,AC22+AX23-BS23,$C23-SUM($CK23:CN23)))))</f>
        <v>0</v>
      </c>
      <c r="CP23" s="7">
        <f ca="1">IF(NOT(snowball),0,IF(AD22=0,0,IF($C23&lt;=SUM($CK23:CO23),0,IF(BT23+$C23-SUM($CK23:CO23)&gt;AD22+AY23,AD22+AY23-BT23,$C23-SUM($CK23:CO23)))))</f>
        <v>0</v>
      </c>
      <c r="CQ23" s="7">
        <f ca="1">IF(NOT(snowball),0,IF(AE22=0,0,IF($C23&lt;=SUM($CK23:CP23),0,IF(BU23+$C23-SUM($CK23:CP23)&gt;AE22+AZ23,AE22+AZ23-BU23,$C23-SUM($CK23:CP23)))))</f>
        <v>0</v>
      </c>
      <c r="CR23" s="7">
        <f ca="1">IF(NOT(snowball),0,IF(AF22=0,0,IF($C23&lt;=SUM($CK23:CQ23),0,IF(BV23+$C23-SUM($CK23:CQ23)&gt;AF22+BA23,AF22+BA23-BV23,$C23-SUM($CK23:CQ23)))))</f>
        <v>0</v>
      </c>
      <c r="CS23" s="7">
        <f ca="1">IF(NOT(snowball),0,IF(AG22=0,0,IF($C23&lt;=SUM($CK23:CR23),0,IF(BW23+$C23-SUM($CK23:CR23)&gt;AG22+BB23,AG22+BB23-BW23,$C23-SUM($CK23:CR23)))))</f>
        <v>0</v>
      </c>
      <c r="CT23" s="7">
        <f ca="1">IF(NOT(snowball),0,IF(AH22=0,0,IF($C23&lt;=SUM($CK23:CS23),0,IF(BX23+$C23-SUM($CK23:CS23)&gt;AH22+BC23,AH22+BC23-BX23,$C23-SUM($CK23:CS23)))))</f>
        <v>0</v>
      </c>
      <c r="CU23" s="7">
        <f ca="1">IF(NOT(snowball),0,IF(AI22=0,0,IF($C23&lt;=SUM($CK23:CT23),0,IF(BY23+$C23-SUM($CK23:CT23)&gt;AI22+BD23,AI22+BD23-BY23,$C23-SUM($CK23:CT23)))))</f>
        <v>0</v>
      </c>
      <c r="CV23" s="7">
        <f ca="1">IF(NOT(snowball),0,IF(AJ22=0,0,IF($C23&lt;=SUM($CK23:CU23),0,IF(BZ23+$C23-SUM($CK23:CU23)&gt;AJ22+BE23,AJ22+BE23-BZ23,$C23-SUM($CK23:CU23)))))</f>
        <v>0</v>
      </c>
      <c r="CW23" s="7">
        <f ca="1">IF(NOT(snowball),0,IF(AK22=0,0,IF($C23&lt;=SUM($CK23:CV23),0,IF(CA23+$C23-SUM($CK23:CV23)&gt;AK22+BF23,AK22+BF23-CA23,$C23-SUM($CK23:CV23)))))</f>
        <v>0</v>
      </c>
      <c r="CX23" s="7">
        <f ca="1">IF(NOT(snowball),0,IF(AL22=0,0,IF($C23&lt;=SUM($CK23:CW23),0,IF(CB23+$C23-SUM($CK23:CW23)&gt;AL22+BG23,AL22+BG23-CB23,$C23-SUM($CK23:CW23)))))</f>
        <v>0</v>
      </c>
      <c r="CY23" s="7">
        <f ca="1">IF(NOT(snowball),0,IF(AM22=0,0,IF($C23&lt;=SUM($CK23:CX23),0,IF(CC23+$C23-SUM($CK23:CX23)&gt;AM22+BH23,AM22+BH23-CC23,$C23-SUM($CK23:CX23)))))</f>
        <v>0</v>
      </c>
      <c r="CZ23" s="7">
        <f ca="1">IF(NOT(snowball),0,IF(AN22=0,0,IF($C23&lt;=SUM($CK23:CY23),0,IF(CD23+$C23-SUM($CK23:CY23)&gt;AN22+BI23,AN22+BI23-CD23,$C23-SUM($CK23:CY23)))))</f>
        <v>0</v>
      </c>
      <c r="DA23" s="7">
        <f ca="1">IF(NOT(snowball),0,IF(AO22=0,0,IF($C23&lt;=SUM($CK23:CZ23),0,IF(CE23+$C23-SUM($CK23:CZ23)&gt;AO22+BJ23,AO22+BJ23-CE23,$C23-SUM($CK23:CZ23)))))</f>
        <v>0</v>
      </c>
      <c r="DB23" s="7">
        <f ca="1">IF(NOT(snowball),0,IF(AP22=0,0,IF($C23&lt;=SUM($CK23:DA23),0,IF(CF23+$C23-SUM($CK23:DA23)&gt;AP22+BK23,AP22+BK23-CF23,$C23-SUM($CK23:DA23)))))</f>
        <v>0</v>
      </c>
      <c r="DC23" s="7">
        <f ca="1">IF(NOT(snowball),0,IF(AQ22=0,0,IF($C23&lt;=SUM($CK23:DB23),0,IF(CG23+$C23-SUM($CK23:DB23)&gt;AQ22+BL23,AQ22+BL23-CG23,$C23-SUM($CK23:DB23)))))</f>
        <v>0</v>
      </c>
      <c r="DD23" s="7">
        <f ca="1">IF(NOT(snowball),0,IF(AR22=0,0,IF($C23&lt;=SUM($CK23:DC23),0,IF(CH23+$C23-SUM($CK23:DC23)&gt;AR22+BM23,AR22+BM23-CH23,$C23-SUM($CK23:DC23)))))</f>
        <v>0</v>
      </c>
    </row>
    <row r="24" spans="1:108">
      <c r="A24" s="27">
        <f t="shared" ca="1" si="21"/>
        <v>4</v>
      </c>
      <c r="B24" s="30">
        <f t="shared" ca="1" si="18"/>
        <v>44470</v>
      </c>
      <c r="C24" s="28">
        <f t="shared" ca="1" si="10"/>
        <v>0</v>
      </c>
      <c r="D24" s="29">
        <f t="shared" ca="1" si="11"/>
        <v>300</v>
      </c>
      <c r="E24" s="29">
        <f t="shared" ca="1" si="11"/>
        <v>0</v>
      </c>
      <c r="F24" s="29">
        <f t="shared" ca="1" si="11"/>
        <v>0</v>
      </c>
      <c r="G24" s="29">
        <f t="shared" ca="1" si="11"/>
        <v>0</v>
      </c>
      <c r="H24" s="29">
        <f t="shared" ca="1" si="11"/>
        <v>0</v>
      </c>
      <c r="I24" s="29">
        <f t="shared" ca="1" si="11"/>
        <v>0</v>
      </c>
      <c r="J24" s="29">
        <f t="shared" ca="1" si="11"/>
        <v>0</v>
      </c>
      <c r="K24" s="29">
        <f t="shared" ca="1" si="11"/>
        <v>0</v>
      </c>
      <c r="L24" s="29">
        <f t="shared" ca="1" si="11"/>
        <v>0</v>
      </c>
      <c r="M24" s="29">
        <f t="shared" ca="1" si="11"/>
        <v>0</v>
      </c>
      <c r="N24" s="29">
        <f t="shared" ca="1" si="11"/>
        <v>0</v>
      </c>
      <c r="O24" s="29">
        <f t="shared" ca="1" si="11"/>
        <v>0</v>
      </c>
      <c r="P24" s="29">
        <f t="shared" ca="1" si="11"/>
        <v>0</v>
      </c>
      <c r="Q24" s="29">
        <f t="shared" ca="1" si="11"/>
        <v>0</v>
      </c>
      <c r="R24" s="29">
        <f t="shared" ca="1" si="11"/>
        <v>0</v>
      </c>
      <c r="S24" s="29">
        <f t="shared" ca="1" si="11"/>
        <v>0</v>
      </c>
      <c r="T24" s="29">
        <f t="shared" ca="1" si="12"/>
        <v>0</v>
      </c>
      <c r="U24" s="29">
        <f t="shared" ca="1" si="12"/>
        <v>0</v>
      </c>
      <c r="V24" s="29">
        <f t="shared" ca="1" si="12"/>
        <v>0</v>
      </c>
      <c r="W24" s="29">
        <f t="shared" ca="1" si="12"/>
        <v>0</v>
      </c>
      <c r="X24" s="12"/>
      <c r="Y24" s="7">
        <f t="shared" ca="1" si="13"/>
        <v>7175.6299999999992</v>
      </c>
      <c r="Z24" s="7">
        <f t="shared" ca="1" si="13"/>
        <v>0</v>
      </c>
      <c r="AA24" s="7">
        <f t="shared" ca="1" si="13"/>
        <v>0</v>
      </c>
      <c r="AB24" s="7">
        <f t="shared" ca="1" si="13"/>
        <v>0</v>
      </c>
      <c r="AC24" s="7">
        <f t="shared" ca="1" si="13"/>
        <v>0</v>
      </c>
      <c r="AD24" s="7">
        <f t="shared" ca="1" si="13"/>
        <v>0</v>
      </c>
      <c r="AE24" s="7">
        <f t="shared" ca="1" si="13"/>
        <v>0</v>
      </c>
      <c r="AF24" s="7">
        <f t="shared" ca="1" si="13"/>
        <v>0</v>
      </c>
      <c r="AG24" s="7">
        <f t="shared" ca="1" si="13"/>
        <v>0</v>
      </c>
      <c r="AH24" s="7">
        <f t="shared" ca="1" si="13"/>
        <v>0</v>
      </c>
      <c r="AI24" s="7">
        <f t="shared" ca="1" si="13"/>
        <v>0</v>
      </c>
      <c r="AJ24" s="7">
        <f t="shared" ca="1" si="13"/>
        <v>0</v>
      </c>
      <c r="AK24" s="7">
        <f t="shared" ca="1" si="13"/>
        <v>0</v>
      </c>
      <c r="AL24" s="7">
        <f t="shared" ca="1" si="13"/>
        <v>0</v>
      </c>
      <c r="AM24" s="7">
        <f t="shared" ca="1" si="13"/>
        <v>0</v>
      </c>
      <c r="AN24" s="7">
        <f t="shared" ca="1" si="13"/>
        <v>0</v>
      </c>
      <c r="AO24" s="7">
        <f t="shared" ca="1" si="13"/>
        <v>0</v>
      </c>
      <c r="AP24" s="7">
        <f t="shared" ca="1" si="13"/>
        <v>0</v>
      </c>
      <c r="AQ24" s="7">
        <f t="shared" ca="1" si="13"/>
        <v>0</v>
      </c>
      <c r="AR24" s="7">
        <f t="shared" ca="1" si="13"/>
        <v>0</v>
      </c>
      <c r="AS24" s="2"/>
      <c r="AT24" s="7">
        <f t="shared" ca="1" si="14"/>
        <v>164.5</v>
      </c>
      <c r="AU24" s="7">
        <f t="shared" ca="1" si="14"/>
        <v>0</v>
      </c>
      <c r="AV24" s="7">
        <f t="shared" ca="1" si="14"/>
        <v>0</v>
      </c>
      <c r="AW24" s="7">
        <f t="shared" ca="1" si="14"/>
        <v>0</v>
      </c>
      <c r="AX24" s="7">
        <f t="shared" ca="1" si="14"/>
        <v>0</v>
      </c>
      <c r="AY24" s="7">
        <f t="shared" ca="1" si="14"/>
        <v>0</v>
      </c>
      <c r="AZ24" s="7">
        <f t="shared" ca="1" si="14"/>
        <v>0</v>
      </c>
      <c r="BA24" s="7">
        <f t="shared" ca="1" si="14"/>
        <v>0</v>
      </c>
      <c r="BB24" s="7">
        <f t="shared" ca="1" si="14"/>
        <v>0</v>
      </c>
      <c r="BC24" s="7">
        <f t="shared" ca="1" si="14"/>
        <v>0</v>
      </c>
      <c r="BD24" s="7">
        <f t="shared" ca="1" si="14"/>
        <v>0</v>
      </c>
      <c r="BE24" s="7">
        <f t="shared" ca="1" si="14"/>
        <v>0</v>
      </c>
      <c r="BF24" s="7">
        <f t="shared" ca="1" si="14"/>
        <v>0</v>
      </c>
      <c r="BG24" s="7">
        <f t="shared" ca="1" si="14"/>
        <v>0</v>
      </c>
      <c r="BH24" s="7">
        <f t="shared" ca="1" si="14"/>
        <v>0</v>
      </c>
      <c r="BI24" s="7">
        <f t="shared" ca="1" si="14"/>
        <v>0</v>
      </c>
      <c r="BJ24" s="7">
        <f t="shared" ca="1" si="15"/>
        <v>0</v>
      </c>
      <c r="BK24" s="7">
        <f t="shared" ca="1" si="15"/>
        <v>0</v>
      </c>
      <c r="BL24" s="7">
        <f t="shared" ca="1" si="15"/>
        <v>0</v>
      </c>
      <c r="BM24" s="7">
        <f t="shared" ca="1" si="15"/>
        <v>0</v>
      </c>
      <c r="BN24" s="4"/>
      <c r="BO24" s="7">
        <f t="shared" ca="1" si="19"/>
        <v>300</v>
      </c>
      <c r="BP24" s="7">
        <f t="shared" ca="1" si="19"/>
        <v>0</v>
      </c>
      <c r="BQ24" s="7">
        <f t="shared" ca="1" si="19"/>
        <v>0</v>
      </c>
      <c r="BR24" s="7">
        <f t="shared" ca="1" si="19"/>
        <v>0</v>
      </c>
      <c r="BS24" s="7">
        <f t="shared" ca="1" si="19"/>
        <v>0</v>
      </c>
      <c r="BT24" s="7">
        <f t="shared" ca="1" si="16"/>
        <v>0</v>
      </c>
      <c r="BU24" s="7">
        <f t="shared" ca="1" si="16"/>
        <v>0</v>
      </c>
      <c r="BV24" s="7">
        <f t="shared" ca="1" si="16"/>
        <v>0</v>
      </c>
      <c r="BW24" s="7">
        <f t="shared" ca="1" si="16"/>
        <v>0</v>
      </c>
      <c r="BX24" s="7">
        <f t="shared" ca="1" si="16"/>
        <v>0</v>
      </c>
      <c r="BY24" s="7">
        <f t="shared" ca="1" si="16"/>
        <v>0</v>
      </c>
      <c r="BZ24" s="7">
        <f t="shared" ca="1" si="16"/>
        <v>0</v>
      </c>
      <c r="CA24" s="7">
        <f t="shared" ca="1" si="16"/>
        <v>0</v>
      </c>
      <c r="CB24" s="7">
        <f t="shared" ca="1" si="16"/>
        <v>0</v>
      </c>
      <c r="CC24" s="7">
        <f t="shared" ca="1" si="16"/>
        <v>0</v>
      </c>
      <c r="CD24" s="7">
        <f t="shared" ca="1" si="16"/>
        <v>0</v>
      </c>
      <c r="CE24" s="7">
        <f t="shared" ca="1" si="16"/>
        <v>0</v>
      </c>
      <c r="CF24" s="7">
        <f t="shared" ca="1" si="16"/>
        <v>0</v>
      </c>
      <c r="CG24" s="7">
        <f t="shared" ca="1" si="16"/>
        <v>0</v>
      </c>
      <c r="CH24" s="7">
        <f t="shared" ca="1" si="16"/>
        <v>0</v>
      </c>
      <c r="CI24" s="9">
        <f t="shared" ca="1" si="20"/>
        <v>300</v>
      </c>
      <c r="CJ24" s="9"/>
      <c r="CK24" s="13">
        <f t="shared" ca="1" si="17"/>
        <v>0</v>
      </c>
      <c r="CL24" s="7">
        <f ca="1">IF(NOT(snowball),0,IF(Z23=0,0,IF($C24&lt;=SUM($CK24:CK24),0,IF(BP24+$C24-SUM($CK24:CK24)&gt;Z23+AU24,Z23+AU24-BP24,$C24-SUM($CK24:CK24)))))</f>
        <v>0</v>
      </c>
      <c r="CM24" s="7">
        <f ca="1">IF(NOT(snowball),0,IF(AA23=0,0,IF($C24&lt;=SUM($CK24:CL24),0,IF(BQ24+$C24-SUM($CK24:CL24)&gt;AA23+AV24,AA23+AV24-BQ24,$C24-SUM($CK24:CL24)))))</f>
        <v>0</v>
      </c>
      <c r="CN24" s="7">
        <f ca="1">IF(NOT(snowball),0,IF(AB23=0,0,IF($C24&lt;=SUM($CK24:CM24),0,IF(BR24+$C24-SUM($CK24:CM24)&gt;AB23+AW24,AB23+AW24-BR24,$C24-SUM($CK24:CM24)))))</f>
        <v>0</v>
      </c>
      <c r="CO24" s="7">
        <f ca="1">IF(NOT(snowball),0,IF(AC23=0,0,IF($C24&lt;=SUM($CK24:CN24),0,IF(BS24+$C24-SUM($CK24:CN24)&gt;AC23+AX24,AC23+AX24-BS24,$C24-SUM($CK24:CN24)))))</f>
        <v>0</v>
      </c>
      <c r="CP24" s="7">
        <f ca="1">IF(NOT(snowball),0,IF(AD23=0,0,IF($C24&lt;=SUM($CK24:CO24),0,IF(BT24+$C24-SUM($CK24:CO24)&gt;AD23+AY24,AD23+AY24-BT24,$C24-SUM($CK24:CO24)))))</f>
        <v>0</v>
      </c>
      <c r="CQ24" s="7">
        <f ca="1">IF(NOT(snowball),0,IF(AE23=0,0,IF($C24&lt;=SUM($CK24:CP24),0,IF(BU24+$C24-SUM($CK24:CP24)&gt;AE23+AZ24,AE23+AZ24-BU24,$C24-SUM($CK24:CP24)))))</f>
        <v>0</v>
      </c>
      <c r="CR24" s="7">
        <f ca="1">IF(NOT(snowball),0,IF(AF23=0,0,IF($C24&lt;=SUM($CK24:CQ24),0,IF(BV24+$C24-SUM($CK24:CQ24)&gt;AF23+BA24,AF23+BA24-BV24,$C24-SUM($CK24:CQ24)))))</f>
        <v>0</v>
      </c>
      <c r="CS24" s="7">
        <f ca="1">IF(NOT(snowball),0,IF(AG23=0,0,IF($C24&lt;=SUM($CK24:CR24),0,IF(BW24+$C24-SUM($CK24:CR24)&gt;AG23+BB24,AG23+BB24-BW24,$C24-SUM($CK24:CR24)))))</f>
        <v>0</v>
      </c>
      <c r="CT24" s="7">
        <f ca="1">IF(NOT(snowball),0,IF(AH23=0,0,IF($C24&lt;=SUM($CK24:CS24),0,IF(BX24+$C24-SUM($CK24:CS24)&gt;AH23+BC24,AH23+BC24-BX24,$C24-SUM($CK24:CS24)))))</f>
        <v>0</v>
      </c>
      <c r="CU24" s="7">
        <f ca="1">IF(NOT(snowball),0,IF(AI23=0,0,IF($C24&lt;=SUM($CK24:CT24),0,IF(BY24+$C24-SUM($CK24:CT24)&gt;AI23+BD24,AI23+BD24-BY24,$C24-SUM($CK24:CT24)))))</f>
        <v>0</v>
      </c>
      <c r="CV24" s="7">
        <f ca="1">IF(NOT(snowball),0,IF(AJ23=0,0,IF($C24&lt;=SUM($CK24:CU24),0,IF(BZ24+$C24-SUM($CK24:CU24)&gt;AJ23+BE24,AJ23+BE24-BZ24,$C24-SUM($CK24:CU24)))))</f>
        <v>0</v>
      </c>
      <c r="CW24" s="7">
        <f ca="1">IF(NOT(snowball),0,IF(AK23=0,0,IF($C24&lt;=SUM($CK24:CV24),0,IF(CA24+$C24-SUM($CK24:CV24)&gt;AK23+BF24,AK23+BF24-CA24,$C24-SUM($CK24:CV24)))))</f>
        <v>0</v>
      </c>
      <c r="CX24" s="7">
        <f ca="1">IF(NOT(snowball),0,IF(AL23=0,0,IF($C24&lt;=SUM($CK24:CW24),0,IF(CB24+$C24-SUM($CK24:CW24)&gt;AL23+BG24,AL23+BG24-CB24,$C24-SUM($CK24:CW24)))))</f>
        <v>0</v>
      </c>
      <c r="CY24" s="7">
        <f ca="1">IF(NOT(snowball),0,IF(AM23=0,0,IF($C24&lt;=SUM($CK24:CX24),0,IF(CC24+$C24-SUM($CK24:CX24)&gt;AM23+BH24,AM23+BH24-CC24,$C24-SUM($CK24:CX24)))))</f>
        <v>0</v>
      </c>
      <c r="CZ24" s="7">
        <f ca="1">IF(NOT(snowball),0,IF(AN23=0,0,IF($C24&lt;=SUM($CK24:CY24),0,IF(CD24+$C24-SUM($CK24:CY24)&gt;AN23+BI24,AN23+BI24-CD24,$C24-SUM($CK24:CY24)))))</f>
        <v>0</v>
      </c>
      <c r="DA24" s="7">
        <f ca="1">IF(NOT(snowball),0,IF(AO23=0,0,IF($C24&lt;=SUM($CK24:CZ24),0,IF(CE24+$C24-SUM($CK24:CZ24)&gt;AO23+BJ24,AO23+BJ24-CE24,$C24-SUM($CK24:CZ24)))))</f>
        <v>0</v>
      </c>
      <c r="DB24" s="7">
        <f ca="1">IF(NOT(snowball),0,IF(AP23=0,0,IF($C24&lt;=SUM($CK24:DA24),0,IF(CF24+$C24-SUM($CK24:DA24)&gt;AP23+BK24,AP23+BK24-CF24,$C24-SUM($CK24:DA24)))))</f>
        <v>0</v>
      </c>
      <c r="DC24" s="7">
        <f ca="1">IF(NOT(snowball),0,IF(AQ23=0,0,IF($C24&lt;=SUM($CK24:DB24),0,IF(CG24+$C24-SUM($CK24:DB24)&gt;AQ23+BL24,AQ23+BL24-CG24,$C24-SUM($CK24:DB24)))))</f>
        <v>0</v>
      </c>
      <c r="DD24" s="7">
        <f ca="1">IF(NOT(snowball),0,IF(AR23=0,0,IF($C24&lt;=SUM($CK24:DC24),0,IF(CH24+$C24-SUM($CK24:DC24)&gt;AR23+BM24,AR23+BM24-CH24,$C24-SUM($CK24:DC24)))))</f>
        <v>0</v>
      </c>
    </row>
    <row r="25" spans="1:108">
      <c r="A25" s="27">
        <f t="shared" ca="1" si="21"/>
        <v>5</v>
      </c>
      <c r="B25" s="30">
        <f t="shared" ca="1" si="18"/>
        <v>44501</v>
      </c>
      <c r="C25" s="28">
        <f t="shared" ca="1" si="10"/>
        <v>0</v>
      </c>
      <c r="D25" s="29">
        <f t="shared" ca="1" si="11"/>
        <v>300</v>
      </c>
      <c r="E25" s="29">
        <f t="shared" ca="1" si="11"/>
        <v>0</v>
      </c>
      <c r="F25" s="29">
        <f t="shared" ca="1" si="11"/>
        <v>0</v>
      </c>
      <c r="G25" s="29">
        <f t="shared" ca="1" si="11"/>
        <v>0</v>
      </c>
      <c r="H25" s="29">
        <f t="shared" ca="1" si="11"/>
        <v>0</v>
      </c>
      <c r="I25" s="29">
        <f t="shared" ca="1" si="11"/>
        <v>0</v>
      </c>
      <c r="J25" s="29">
        <f t="shared" ca="1" si="11"/>
        <v>0</v>
      </c>
      <c r="K25" s="29">
        <f t="shared" ca="1" si="11"/>
        <v>0</v>
      </c>
      <c r="L25" s="29">
        <f t="shared" ca="1" si="11"/>
        <v>0</v>
      </c>
      <c r="M25" s="29">
        <f t="shared" ca="1" si="11"/>
        <v>0</v>
      </c>
      <c r="N25" s="29">
        <f t="shared" ca="1" si="11"/>
        <v>0</v>
      </c>
      <c r="O25" s="29">
        <f t="shared" ca="1" si="11"/>
        <v>0</v>
      </c>
      <c r="P25" s="29">
        <f t="shared" ca="1" si="11"/>
        <v>0</v>
      </c>
      <c r="Q25" s="29">
        <f t="shared" ca="1" si="11"/>
        <v>0</v>
      </c>
      <c r="R25" s="29">
        <f t="shared" ca="1" si="11"/>
        <v>0</v>
      </c>
      <c r="S25" s="29">
        <f t="shared" ca="1" si="11"/>
        <v>0</v>
      </c>
      <c r="T25" s="29">
        <f t="shared" ca="1" si="12"/>
        <v>0</v>
      </c>
      <c r="U25" s="29">
        <f t="shared" ca="1" si="12"/>
        <v>0</v>
      </c>
      <c r="V25" s="29">
        <f t="shared" ca="1" si="12"/>
        <v>0</v>
      </c>
      <c r="W25" s="29">
        <f t="shared" ca="1" si="12"/>
        <v>0</v>
      </c>
      <c r="X25" s="12"/>
      <c r="Y25" s="7">
        <f t="shared" ca="1" si="13"/>
        <v>7037.079999999999</v>
      </c>
      <c r="Z25" s="7">
        <f t="shared" ca="1" si="13"/>
        <v>0</v>
      </c>
      <c r="AA25" s="7">
        <f t="shared" ca="1" si="13"/>
        <v>0</v>
      </c>
      <c r="AB25" s="7">
        <f t="shared" ca="1" si="13"/>
        <v>0</v>
      </c>
      <c r="AC25" s="7">
        <f t="shared" ca="1" si="13"/>
        <v>0</v>
      </c>
      <c r="AD25" s="7">
        <f t="shared" ca="1" si="13"/>
        <v>0</v>
      </c>
      <c r="AE25" s="7">
        <f t="shared" ca="1" si="13"/>
        <v>0</v>
      </c>
      <c r="AF25" s="7">
        <f t="shared" ca="1" si="13"/>
        <v>0</v>
      </c>
      <c r="AG25" s="7">
        <f t="shared" ca="1" si="13"/>
        <v>0</v>
      </c>
      <c r="AH25" s="7">
        <f t="shared" ca="1" si="13"/>
        <v>0</v>
      </c>
      <c r="AI25" s="7">
        <f t="shared" ca="1" si="13"/>
        <v>0</v>
      </c>
      <c r="AJ25" s="7">
        <f t="shared" ca="1" si="13"/>
        <v>0</v>
      </c>
      <c r="AK25" s="7">
        <f t="shared" ca="1" si="13"/>
        <v>0</v>
      </c>
      <c r="AL25" s="7">
        <f t="shared" ca="1" si="13"/>
        <v>0</v>
      </c>
      <c r="AM25" s="7">
        <f t="shared" ca="1" si="13"/>
        <v>0</v>
      </c>
      <c r="AN25" s="7">
        <f t="shared" ca="1" si="13"/>
        <v>0</v>
      </c>
      <c r="AO25" s="7">
        <f t="shared" ca="1" si="13"/>
        <v>0</v>
      </c>
      <c r="AP25" s="7">
        <f t="shared" ca="1" si="13"/>
        <v>0</v>
      </c>
      <c r="AQ25" s="7">
        <f t="shared" ca="1" si="13"/>
        <v>0</v>
      </c>
      <c r="AR25" s="7">
        <f t="shared" ca="1" si="13"/>
        <v>0</v>
      </c>
      <c r="AS25" s="2"/>
      <c r="AT25" s="7">
        <f t="shared" ca="1" si="14"/>
        <v>161.44999999999999</v>
      </c>
      <c r="AU25" s="7">
        <f t="shared" ca="1" si="14"/>
        <v>0</v>
      </c>
      <c r="AV25" s="7">
        <f t="shared" ca="1" si="14"/>
        <v>0</v>
      </c>
      <c r="AW25" s="7">
        <f t="shared" ca="1" si="14"/>
        <v>0</v>
      </c>
      <c r="AX25" s="7">
        <f t="shared" ca="1" si="14"/>
        <v>0</v>
      </c>
      <c r="AY25" s="7">
        <f t="shared" ca="1" si="14"/>
        <v>0</v>
      </c>
      <c r="AZ25" s="7">
        <f t="shared" ca="1" si="14"/>
        <v>0</v>
      </c>
      <c r="BA25" s="7">
        <f t="shared" ca="1" si="14"/>
        <v>0</v>
      </c>
      <c r="BB25" s="7">
        <f t="shared" ca="1" si="14"/>
        <v>0</v>
      </c>
      <c r="BC25" s="7">
        <f t="shared" ca="1" si="14"/>
        <v>0</v>
      </c>
      <c r="BD25" s="7">
        <f t="shared" ca="1" si="14"/>
        <v>0</v>
      </c>
      <c r="BE25" s="7">
        <f t="shared" ca="1" si="14"/>
        <v>0</v>
      </c>
      <c r="BF25" s="7">
        <f t="shared" ca="1" si="14"/>
        <v>0</v>
      </c>
      <c r="BG25" s="7">
        <f t="shared" ca="1" si="14"/>
        <v>0</v>
      </c>
      <c r="BH25" s="7">
        <f t="shared" ca="1" si="14"/>
        <v>0</v>
      </c>
      <c r="BI25" s="7">
        <f t="shared" ca="1" si="14"/>
        <v>0</v>
      </c>
      <c r="BJ25" s="7">
        <f t="shared" ca="1" si="15"/>
        <v>0</v>
      </c>
      <c r="BK25" s="7">
        <f t="shared" ca="1" si="15"/>
        <v>0</v>
      </c>
      <c r="BL25" s="7">
        <f t="shared" ca="1" si="15"/>
        <v>0</v>
      </c>
      <c r="BM25" s="7">
        <f t="shared" ca="1" si="15"/>
        <v>0</v>
      </c>
      <c r="BN25" s="4"/>
      <c r="BO25" s="7">
        <f t="shared" ca="1" si="19"/>
        <v>300</v>
      </c>
      <c r="BP25" s="7">
        <f t="shared" ca="1" si="19"/>
        <v>0</v>
      </c>
      <c r="BQ25" s="7">
        <f t="shared" ca="1" si="19"/>
        <v>0</v>
      </c>
      <c r="BR25" s="7">
        <f t="shared" ca="1" si="19"/>
        <v>0</v>
      </c>
      <c r="BS25" s="7">
        <f t="shared" ca="1" si="19"/>
        <v>0</v>
      </c>
      <c r="BT25" s="7">
        <f t="shared" ca="1" si="16"/>
        <v>0</v>
      </c>
      <c r="BU25" s="7">
        <f t="shared" ca="1" si="16"/>
        <v>0</v>
      </c>
      <c r="BV25" s="7">
        <f t="shared" ca="1" si="16"/>
        <v>0</v>
      </c>
      <c r="BW25" s="7">
        <f t="shared" ca="1" si="16"/>
        <v>0</v>
      </c>
      <c r="BX25" s="7">
        <f t="shared" ca="1" si="16"/>
        <v>0</v>
      </c>
      <c r="BY25" s="7">
        <f t="shared" ca="1" si="16"/>
        <v>0</v>
      </c>
      <c r="BZ25" s="7">
        <f t="shared" ca="1" si="16"/>
        <v>0</v>
      </c>
      <c r="CA25" s="7">
        <f t="shared" ca="1" si="16"/>
        <v>0</v>
      </c>
      <c r="CB25" s="7">
        <f t="shared" ca="1" si="16"/>
        <v>0</v>
      </c>
      <c r="CC25" s="7">
        <f t="shared" ca="1" si="16"/>
        <v>0</v>
      </c>
      <c r="CD25" s="7">
        <f t="shared" ca="1" si="16"/>
        <v>0</v>
      </c>
      <c r="CE25" s="7">
        <f t="shared" ca="1" si="16"/>
        <v>0</v>
      </c>
      <c r="CF25" s="7">
        <f t="shared" ca="1" si="16"/>
        <v>0</v>
      </c>
      <c r="CG25" s="7">
        <f t="shared" ca="1" si="16"/>
        <v>0</v>
      </c>
      <c r="CH25" s="7">
        <f t="shared" ca="1" si="16"/>
        <v>0</v>
      </c>
      <c r="CI25" s="9">
        <f t="shared" ca="1" si="20"/>
        <v>300</v>
      </c>
      <c r="CJ25" s="9"/>
      <c r="CK25" s="13">
        <f t="shared" ca="1" si="17"/>
        <v>0</v>
      </c>
      <c r="CL25" s="7">
        <f ca="1">IF(NOT(snowball),0,IF(Z24=0,0,IF($C25&lt;=SUM($CK25:CK25),0,IF(BP25+$C25-SUM($CK25:CK25)&gt;Z24+AU25,Z24+AU25-BP25,$C25-SUM($CK25:CK25)))))</f>
        <v>0</v>
      </c>
      <c r="CM25" s="7">
        <f ca="1">IF(NOT(snowball),0,IF(AA24=0,0,IF($C25&lt;=SUM($CK25:CL25),0,IF(BQ25+$C25-SUM($CK25:CL25)&gt;AA24+AV25,AA24+AV25-BQ25,$C25-SUM($CK25:CL25)))))</f>
        <v>0</v>
      </c>
      <c r="CN25" s="7">
        <f ca="1">IF(NOT(snowball),0,IF(AB24=0,0,IF($C25&lt;=SUM($CK25:CM25),0,IF(BR25+$C25-SUM($CK25:CM25)&gt;AB24+AW25,AB24+AW25-BR25,$C25-SUM($CK25:CM25)))))</f>
        <v>0</v>
      </c>
      <c r="CO25" s="7">
        <f ca="1">IF(NOT(snowball),0,IF(AC24=0,0,IF($C25&lt;=SUM($CK25:CN25),0,IF(BS25+$C25-SUM($CK25:CN25)&gt;AC24+AX25,AC24+AX25-BS25,$C25-SUM($CK25:CN25)))))</f>
        <v>0</v>
      </c>
      <c r="CP25" s="7">
        <f ca="1">IF(NOT(snowball),0,IF(AD24=0,0,IF($C25&lt;=SUM($CK25:CO25),0,IF(BT25+$C25-SUM($CK25:CO25)&gt;AD24+AY25,AD24+AY25-BT25,$C25-SUM($CK25:CO25)))))</f>
        <v>0</v>
      </c>
      <c r="CQ25" s="7">
        <f ca="1">IF(NOT(snowball),0,IF(AE24=0,0,IF($C25&lt;=SUM($CK25:CP25),0,IF(BU25+$C25-SUM($CK25:CP25)&gt;AE24+AZ25,AE24+AZ25-BU25,$C25-SUM($CK25:CP25)))))</f>
        <v>0</v>
      </c>
      <c r="CR25" s="7">
        <f ca="1">IF(NOT(snowball),0,IF(AF24=0,0,IF($C25&lt;=SUM($CK25:CQ25),0,IF(BV25+$C25-SUM($CK25:CQ25)&gt;AF24+BA25,AF24+BA25-BV25,$C25-SUM($CK25:CQ25)))))</f>
        <v>0</v>
      </c>
      <c r="CS25" s="7">
        <f ca="1">IF(NOT(snowball),0,IF(AG24=0,0,IF($C25&lt;=SUM($CK25:CR25),0,IF(BW25+$C25-SUM($CK25:CR25)&gt;AG24+BB25,AG24+BB25-BW25,$C25-SUM($CK25:CR25)))))</f>
        <v>0</v>
      </c>
      <c r="CT25" s="7">
        <f ca="1">IF(NOT(snowball),0,IF(AH24=0,0,IF($C25&lt;=SUM($CK25:CS25),0,IF(BX25+$C25-SUM($CK25:CS25)&gt;AH24+BC25,AH24+BC25-BX25,$C25-SUM($CK25:CS25)))))</f>
        <v>0</v>
      </c>
      <c r="CU25" s="7">
        <f ca="1">IF(NOT(snowball),0,IF(AI24=0,0,IF($C25&lt;=SUM($CK25:CT25),0,IF(BY25+$C25-SUM($CK25:CT25)&gt;AI24+BD25,AI24+BD25-BY25,$C25-SUM($CK25:CT25)))))</f>
        <v>0</v>
      </c>
      <c r="CV25" s="7">
        <f ca="1">IF(NOT(snowball),0,IF(AJ24=0,0,IF($C25&lt;=SUM($CK25:CU25),0,IF(BZ25+$C25-SUM($CK25:CU25)&gt;AJ24+BE25,AJ24+BE25-BZ25,$C25-SUM($CK25:CU25)))))</f>
        <v>0</v>
      </c>
      <c r="CW25" s="7">
        <f ca="1">IF(NOT(snowball),0,IF(AK24=0,0,IF($C25&lt;=SUM($CK25:CV25),0,IF(CA25+$C25-SUM($CK25:CV25)&gt;AK24+BF25,AK24+BF25-CA25,$C25-SUM($CK25:CV25)))))</f>
        <v>0</v>
      </c>
      <c r="CX25" s="7">
        <f ca="1">IF(NOT(snowball),0,IF(AL24=0,0,IF($C25&lt;=SUM($CK25:CW25),0,IF(CB25+$C25-SUM($CK25:CW25)&gt;AL24+BG25,AL24+BG25-CB25,$C25-SUM($CK25:CW25)))))</f>
        <v>0</v>
      </c>
      <c r="CY25" s="7">
        <f ca="1">IF(NOT(snowball),0,IF(AM24=0,0,IF($C25&lt;=SUM($CK25:CX25),0,IF(CC25+$C25-SUM($CK25:CX25)&gt;AM24+BH25,AM24+BH25-CC25,$C25-SUM($CK25:CX25)))))</f>
        <v>0</v>
      </c>
      <c r="CZ25" s="7">
        <f ca="1">IF(NOT(snowball),0,IF(AN24=0,0,IF($C25&lt;=SUM($CK25:CY25),0,IF(CD25+$C25-SUM($CK25:CY25)&gt;AN24+BI25,AN24+BI25-CD25,$C25-SUM($CK25:CY25)))))</f>
        <v>0</v>
      </c>
      <c r="DA25" s="7">
        <f ca="1">IF(NOT(snowball),0,IF(AO24=0,0,IF($C25&lt;=SUM($CK25:CZ25),0,IF(CE25+$C25-SUM($CK25:CZ25)&gt;AO24+BJ25,AO24+BJ25-CE25,$C25-SUM($CK25:CZ25)))))</f>
        <v>0</v>
      </c>
      <c r="DB25" s="7">
        <f ca="1">IF(NOT(snowball),0,IF(AP24=0,0,IF($C25&lt;=SUM($CK25:DA25),0,IF(CF25+$C25-SUM($CK25:DA25)&gt;AP24+BK25,AP24+BK25-CF25,$C25-SUM($CK25:DA25)))))</f>
        <v>0</v>
      </c>
      <c r="DC25" s="7">
        <f ca="1">IF(NOT(snowball),0,IF(AQ24=0,0,IF($C25&lt;=SUM($CK25:DB25),0,IF(CG25+$C25-SUM($CK25:DB25)&gt;AQ24+BL25,AQ24+BL25-CG25,$C25-SUM($CK25:DB25)))))</f>
        <v>0</v>
      </c>
      <c r="DD25" s="7">
        <f ca="1">IF(NOT(snowball),0,IF(AR24=0,0,IF($C25&lt;=SUM($CK25:DC25),0,IF(CH25+$C25-SUM($CK25:DC25)&gt;AR24+BM25,AR24+BM25-CH25,$C25-SUM($CK25:DC25)))))</f>
        <v>0</v>
      </c>
    </row>
    <row r="26" spans="1:108">
      <c r="A26" s="27">
        <f t="shared" ca="1" si="21"/>
        <v>6</v>
      </c>
      <c r="B26" s="30">
        <f t="shared" ca="1" si="18"/>
        <v>44531</v>
      </c>
      <c r="C26" s="28">
        <f t="shared" ca="1" si="10"/>
        <v>0</v>
      </c>
      <c r="D26" s="29">
        <f t="shared" ca="1" si="11"/>
        <v>300</v>
      </c>
      <c r="E26" s="29">
        <f t="shared" ca="1" si="11"/>
        <v>0</v>
      </c>
      <c r="F26" s="29">
        <f t="shared" ca="1" si="11"/>
        <v>0</v>
      </c>
      <c r="G26" s="29">
        <f t="shared" ca="1" si="11"/>
        <v>0</v>
      </c>
      <c r="H26" s="29">
        <f t="shared" ca="1" si="11"/>
        <v>0</v>
      </c>
      <c r="I26" s="29">
        <f t="shared" ca="1" si="11"/>
        <v>0</v>
      </c>
      <c r="J26" s="29">
        <f t="shared" ca="1" si="11"/>
        <v>0</v>
      </c>
      <c r="K26" s="29">
        <f t="shared" ca="1" si="11"/>
        <v>0</v>
      </c>
      <c r="L26" s="29">
        <f t="shared" ca="1" si="11"/>
        <v>0</v>
      </c>
      <c r="M26" s="29">
        <f t="shared" ca="1" si="11"/>
        <v>0</v>
      </c>
      <c r="N26" s="29">
        <f t="shared" ca="1" si="11"/>
        <v>0</v>
      </c>
      <c r="O26" s="29">
        <f t="shared" ca="1" si="11"/>
        <v>0</v>
      </c>
      <c r="P26" s="29">
        <f t="shared" ca="1" si="11"/>
        <v>0</v>
      </c>
      <c r="Q26" s="29">
        <f t="shared" ca="1" si="11"/>
        <v>0</v>
      </c>
      <c r="R26" s="29">
        <f t="shared" ca="1" si="11"/>
        <v>0</v>
      </c>
      <c r="S26" s="29">
        <f t="shared" ca="1" si="11"/>
        <v>0</v>
      </c>
      <c r="T26" s="29">
        <f t="shared" ca="1" si="12"/>
        <v>0</v>
      </c>
      <c r="U26" s="29">
        <f t="shared" ca="1" si="12"/>
        <v>0</v>
      </c>
      <c r="V26" s="29">
        <f t="shared" ca="1" si="12"/>
        <v>0</v>
      </c>
      <c r="W26" s="29">
        <f t="shared" ca="1" si="12"/>
        <v>0</v>
      </c>
      <c r="X26" s="12"/>
      <c r="Y26" s="7">
        <f t="shared" ca="1" si="13"/>
        <v>6895.4099999999989</v>
      </c>
      <c r="Z26" s="7">
        <f t="shared" ca="1" si="13"/>
        <v>0</v>
      </c>
      <c r="AA26" s="7">
        <f t="shared" ca="1" si="13"/>
        <v>0</v>
      </c>
      <c r="AB26" s="7">
        <f t="shared" ca="1" si="13"/>
        <v>0</v>
      </c>
      <c r="AC26" s="7">
        <f t="shared" ca="1" si="13"/>
        <v>0</v>
      </c>
      <c r="AD26" s="7">
        <f t="shared" ca="1" si="13"/>
        <v>0</v>
      </c>
      <c r="AE26" s="7">
        <f t="shared" ca="1" si="13"/>
        <v>0</v>
      </c>
      <c r="AF26" s="7">
        <f t="shared" ca="1" si="13"/>
        <v>0</v>
      </c>
      <c r="AG26" s="7">
        <f t="shared" ca="1" si="13"/>
        <v>0</v>
      </c>
      <c r="AH26" s="7">
        <f t="shared" ca="1" si="13"/>
        <v>0</v>
      </c>
      <c r="AI26" s="7">
        <f t="shared" ca="1" si="13"/>
        <v>0</v>
      </c>
      <c r="AJ26" s="7">
        <f t="shared" ca="1" si="13"/>
        <v>0</v>
      </c>
      <c r="AK26" s="7">
        <f t="shared" ca="1" si="13"/>
        <v>0</v>
      </c>
      <c r="AL26" s="7">
        <f t="shared" ca="1" si="13"/>
        <v>0</v>
      </c>
      <c r="AM26" s="7">
        <f t="shared" ca="1" si="13"/>
        <v>0</v>
      </c>
      <c r="AN26" s="7">
        <f t="shared" ca="1" si="13"/>
        <v>0</v>
      </c>
      <c r="AO26" s="7">
        <f t="shared" ca="1" si="13"/>
        <v>0</v>
      </c>
      <c r="AP26" s="7">
        <f t="shared" ca="1" si="13"/>
        <v>0</v>
      </c>
      <c r="AQ26" s="7">
        <f t="shared" ca="1" si="13"/>
        <v>0</v>
      </c>
      <c r="AR26" s="7">
        <f t="shared" ca="1" si="13"/>
        <v>0</v>
      </c>
      <c r="AS26" s="2"/>
      <c r="AT26" s="7">
        <f t="shared" ca="1" si="14"/>
        <v>158.33000000000001</v>
      </c>
      <c r="AU26" s="7">
        <f t="shared" ca="1" si="14"/>
        <v>0</v>
      </c>
      <c r="AV26" s="7">
        <f t="shared" ca="1" si="14"/>
        <v>0</v>
      </c>
      <c r="AW26" s="7">
        <f t="shared" ca="1" si="14"/>
        <v>0</v>
      </c>
      <c r="AX26" s="7">
        <f t="shared" ca="1" si="14"/>
        <v>0</v>
      </c>
      <c r="AY26" s="7">
        <f t="shared" ca="1" si="14"/>
        <v>0</v>
      </c>
      <c r="AZ26" s="7">
        <f t="shared" ca="1" si="14"/>
        <v>0</v>
      </c>
      <c r="BA26" s="7">
        <f t="shared" ca="1" si="14"/>
        <v>0</v>
      </c>
      <c r="BB26" s="7">
        <f t="shared" ca="1" si="14"/>
        <v>0</v>
      </c>
      <c r="BC26" s="7">
        <f t="shared" ca="1" si="14"/>
        <v>0</v>
      </c>
      <c r="BD26" s="7">
        <f t="shared" ca="1" si="14"/>
        <v>0</v>
      </c>
      <c r="BE26" s="7">
        <f t="shared" ca="1" si="14"/>
        <v>0</v>
      </c>
      <c r="BF26" s="7">
        <f t="shared" ca="1" si="14"/>
        <v>0</v>
      </c>
      <c r="BG26" s="7">
        <f t="shared" ca="1" si="14"/>
        <v>0</v>
      </c>
      <c r="BH26" s="7">
        <f t="shared" ca="1" si="14"/>
        <v>0</v>
      </c>
      <c r="BI26" s="7">
        <f t="shared" ca="1" si="14"/>
        <v>0</v>
      </c>
      <c r="BJ26" s="7">
        <f t="shared" ca="1" si="15"/>
        <v>0</v>
      </c>
      <c r="BK26" s="7">
        <f t="shared" ca="1" si="15"/>
        <v>0</v>
      </c>
      <c r="BL26" s="7">
        <f t="shared" ca="1" si="15"/>
        <v>0</v>
      </c>
      <c r="BM26" s="7">
        <f t="shared" ca="1" si="15"/>
        <v>0</v>
      </c>
      <c r="BN26" s="4"/>
      <c r="BO26" s="7">
        <f t="shared" ca="1" si="19"/>
        <v>300</v>
      </c>
      <c r="BP26" s="7">
        <f t="shared" ca="1" si="19"/>
        <v>0</v>
      </c>
      <c r="BQ26" s="7">
        <f t="shared" ca="1" si="19"/>
        <v>0</v>
      </c>
      <c r="BR26" s="7">
        <f t="shared" ca="1" si="19"/>
        <v>0</v>
      </c>
      <c r="BS26" s="7">
        <f t="shared" ca="1" si="19"/>
        <v>0</v>
      </c>
      <c r="BT26" s="7">
        <f t="shared" ca="1" si="16"/>
        <v>0</v>
      </c>
      <c r="BU26" s="7">
        <f t="shared" ca="1" si="16"/>
        <v>0</v>
      </c>
      <c r="BV26" s="7">
        <f t="shared" ca="1" si="16"/>
        <v>0</v>
      </c>
      <c r="BW26" s="7">
        <f t="shared" ca="1" si="16"/>
        <v>0</v>
      </c>
      <c r="BX26" s="7">
        <f t="shared" ca="1" si="16"/>
        <v>0</v>
      </c>
      <c r="BY26" s="7">
        <f t="shared" ca="1" si="16"/>
        <v>0</v>
      </c>
      <c r="BZ26" s="7">
        <f t="shared" ca="1" si="16"/>
        <v>0</v>
      </c>
      <c r="CA26" s="7">
        <f t="shared" ca="1" si="16"/>
        <v>0</v>
      </c>
      <c r="CB26" s="7">
        <f t="shared" ca="1" si="16"/>
        <v>0</v>
      </c>
      <c r="CC26" s="7">
        <f t="shared" ca="1" si="16"/>
        <v>0</v>
      </c>
      <c r="CD26" s="7">
        <f t="shared" ca="1" si="16"/>
        <v>0</v>
      </c>
      <c r="CE26" s="7">
        <f t="shared" ca="1" si="16"/>
        <v>0</v>
      </c>
      <c r="CF26" s="7">
        <f t="shared" ca="1" si="16"/>
        <v>0</v>
      </c>
      <c r="CG26" s="7">
        <f t="shared" ca="1" si="16"/>
        <v>0</v>
      </c>
      <c r="CH26" s="7">
        <f t="shared" ca="1" si="16"/>
        <v>0</v>
      </c>
      <c r="CI26" s="9">
        <f t="shared" ca="1" si="20"/>
        <v>300</v>
      </c>
      <c r="CJ26" s="9"/>
      <c r="CK26" s="13">
        <f t="shared" ca="1" si="17"/>
        <v>0</v>
      </c>
      <c r="CL26" s="7">
        <f ca="1">IF(NOT(snowball),0,IF(Z25=0,0,IF($C26&lt;=SUM($CK26:CK26),0,IF(BP26+$C26-SUM($CK26:CK26)&gt;Z25+AU26,Z25+AU26-BP26,$C26-SUM($CK26:CK26)))))</f>
        <v>0</v>
      </c>
      <c r="CM26" s="7">
        <f ca="1">IF(NOT(snowball),0,IF(AA25=0,0,IF($C26&lt;=SUM($CK26:CL26),0,IF(BQ26+$C26-SUM($CK26:CL26)&gt;AA25+AV26,AA25+AV26-BQ26,$C26-SUM($CK26:CL26)))))</f>
        <v>0</v>
      </c>
      <c r="CN26" s="7">
        <f ca="1">IF(NOT(snowball),0,IF(AB25=0,0,IF($C26&lt;=SUM($CK26:CM26),0,IF(BR26+$C26-SUM($CK26:CM26)&gt;AB25+AW26,AB25+AW26-BR26,$C26-SUM($CK26:CM26)))))</f>
        <v>0</v>
      </c>
      <c r="CO26" s="7">
        <f ca="1">IF(NOT(snowball),0,IF(AC25=0,0,IF($C26&lt;=SUM($CK26:CN26),0,IF(BS26+$C26-SUM($CK26:CN26)&gt;AC25+AX26,AC25+AX26-BS26,$C26-SUM($CK26:CN26)))))</f>
        <v>0</v>
      </c>
      <c r="CP26" s="7">
        <f ca="1">IF(NOT(snowball),0,IF(AD25=0,0,IF($C26&lt;=SUM($CK26:CO26),0,IF(BT26+$C26-SUM($CK26:CO26)&gt;AD25+AY26,AD25+AY26-BT26,$C26-SUM($CK26:CO26)))))</f>
        <v>0</v>
      </c>
      <c r="CQ26" s="7">
        <f ca="1">IF(NOT(snowball),0,IF(AE25=0,0,IF($C26&lt;=SUM($CK26:CP26),0,IF(BU26+$C26-SUM($CK26:CP26)&gt;AE25+AZ26,AE25+AZ26-BU26,$C26-SUM($CK26:CP26)))))</f>
        <v>0</v>
      </c>
      <c r="CR26" s="7">
        <f ca="1">IF(NOT(snowball),0,IF(AF25=0,0,IF($C26&lt;=SUM($CK26:CQ26),0,IF(BV26+$C26-SUM($CK26:CQ26)&gt;AF25+BA26,AF25+BA26-BV26,$C26-SUM($CK26:CQ26)))))</f>
        <v>0</v>
      </c>
      <c r="CS26" s="7">
        <f ca="1">IF(NOT(snowball),0,IF(AG25=0,0,IF($C26&lt;=SUM($CK26:CR26),0,IF(BW26+$C26-SUM($CK26:CR26)&gt;AG25+BB26,AG25+BB26-BW26,$C26-SUM($CK26:CR26)))))</f>
        <v>0</v>
      </c>
      <c r="CT26" s="7">
        <f ca="1">IF(NOT(snowball),0,IF(AH25=0,0,IF($C26&lt;=SUM($CK26:CS26),0,IF(BX26+$C26-SUM($CK26:CS26)&gt;AH25+BC26,AH25+BC26-BX26,$C26-SUM($CK26:CS26)))))</f>
        <v>0</v>
      </c>
      <c r="CU26" s="7">
        <f ca="1">IF(NOT(snowball),0,IF(AI25=0,0,IF($C26&lt;=SUM($CK26:CT26),0,IF(BY26+$C26-SUM($CK26:CT26)&gt;AI25+BD26,AI25+BD26-BY26,$C26-SUM($CK26:CT26)))))</f>
        <v>0</v>
      </c>
      <c r="CV26" s="7">
        <f ca="1">IF(NOT(snowball),0,IF(AJ25=0,0,IF($C26&lt;=SUM($CK26:CU26),0,IF(BZ26+$C26-SUM($CK26:CU26)&gt;AJ25+BE26,AJ25+BE26-BZ26,$C26-SUM($CK26:CU26)))))</f>
        <v>0</v>
      </c>
      <c r="CW26" s="7">
        <f ca="1">IF(NOT(snowball),0,IF(AK25=0,0,IF($C26&lt;=SUM($CK26:CV26),0,IF(CA26+$C26-SUM($CK26:CV26)&gt;AK25+BF26,AK25+BF26-CA26,$C26-SUM($CK26:CV26)))))</f>
        <v>0</v>
      </c>
      <c r="CX26" s="7">
        <f ca="1">IF(NOT(snowball),0,IF(AL25=0,0,IF($C26&lt;=SUM($CK26:CW26),0,IF(CB26+$C26-SUM($CK26:CW26)&gt;AL25+BG26,AL25+BG26-CB26,$C26-SUM($CK26:CW26)))))</f>
        <v>0</v>
      </c>
      <c r="CY26" s="7">
        <f ca="1">IF(NOT(snowball),0,IF(AM25=0,0,IF($C26&lt;=SUM($CK26:CX26),0,IF(CC26+$C26-SUM($CK26:CX26)&gt;AM25+BH26,AM25+BH26-CC26,$C26-SUM($CK26:CX26)))))</f>
        <v>0</v>
      </c>
      <c r="CZ26" s="7">
        <f ca="1">IF(NOT(snowball),0,IF(AN25=0,0,IF($C26&lt;=SUM($CK26:CY26),0,IF(CD26+$C26-SUM($CK26:CY26)&gt;AN25+BI26,AN25+BI26-CD26,$C26-SUM($CK26:CY26)))))</f>
        <v>0</v>
      </c>
      <c r="DA26" s="7">
        <f ca="1">IF(NOT(snowball),0,IF(AO25=0,0,IF($C26&lt;=SUM($CK26:CZ26),0,IF(CE26+$C26-SUM($CK26:CZ26)&gt;AO25+BJ26,AO25+BJ26-CE26,$C26-SUM($CK26:CZ26)))))</f>
        <v>0</v>
      </c>
      <c r="DB26" s="7">
        <f ca="1">IF(NOT(snowball),0,IF(AP25=0,0,IF($C26&lt;=SUM($CK26:DA26),0,IF(CF26+$C26-SUM($CK26:DA26)&gt;AP25+BK26,AP25+BK26-CF26,$C26-SUM($CK26:DA26)))))</f>
        <v>0</v>
      </c>
      <c r="DC26" s="7">
        <f ca="1">IF(NOT(snowball),0,IF(AQ25=0,0,IF($C26&lt;=SUM($CK26:DB26),0,IF(CG26+$C26-SUM($CK26:DB26)&gt;AQ25+BL26,AQ25+BL26-CG26,$C26-SUM($CK26:DB26)))))</f>
        <v>0</v>
      </c>
      <c r="DD26" s="7">
        <f ca="1">IF(NOT(snowball),0,IF(AR25=0,0,IF($C26&lt;=SUM($CK26:DC26),0,IF(CH26+$C26-SUM($CK26:DC26)&gt;AR25+BM26,AR25+BM26-CH26,$C26-SUM($CK26:DC26)))))</f>
        <v>0</v>
      </c>
    </row>
    <row r="27" spans="1:108">
      <c r="A27" s="27">
        <f t="shared" ca="1" si="21"/>
        <v>7</v>
      </c>
      <c r="B27" s="30">
        <f t="shared" ca="1" si="18"/>
        <v>44562</v>
      </c>
      <c r="C27" s="28">
        <f t="shared" ca="1" si="10"/>
        <v>0</v>
      </c>
      <c r="D27" s="29">
        <f t="shared" ca="1" si="11"/>
        <v>300</v>
      </c>
      <c r="E27" s="29">
        <f t="shared" ca="1" si="11"/>
        <v>0</v>
      </c>
      <c r="F27" s="29">
        <f t="shared" ca="1" si="11"/>
        <v>0</v>
      </c>
      <c r="G27" s="29">
        <f t="shared" ca="1" si="11"/>
        <v>0</v>
      </c>
      <c r="H27" s="29">
        <f t="shared" ca="1" si="11"/>
        <v>0</v>
      </c>
      <c r="I27" s="29">
        <f t="shared" ca="1" si="11"/>
        <v>0</v>
      </c>
      <c r="J27" s="29">
        <f t="shared" ca="1" si="11"/>
        <v>0</v>
      </c>
      <c r="K27" s="29">
        <f t="shared" ca="1" si="11"/>
        <v>0</v>
      </c>
      <c r="L27" s="29">
        <f t="shared" ca="1" si="11"/>
        <v>0</v>
      </c>
      <c r="M27" s="29">
        <f t="shared" ca="1" si="11"/>
        <v>0</v>
      </c>
      <c r="N27" s="29">
        <f t="shared" ca="1" si="11"/>
        <v>0</v>
      </c>
      <c r="O27" s="29">
        <f t="shared" ca="1" si="11"/>
        <v>0</v>
      </c>
      <c r="P27" s="29">
        <f t="shared" ca="1" si="11"/>
        <v>0</v>
      </c>
      <c r="Q27" s="29">
        <f t="shared" ca="1" si="11"/>
        <v>0</v>
      </c>
      <c r="R27" s="29">
        <f t="shared" ca="1" si="11"/>
        <v>0</v>
      </c>
      <c r="S27" s="29">
        <f t="shared" ca="1" si="11"/>
        <v>0</v>
      </c>
      <c r="T27" s="29">
        <f t="shared" ca="1" si="12"/>
        <v>0</v>
      </c>
      <c r="U27" s="29">
        <f t="shared" ca="1" si="12"/>
        <v>0</v>
      </c>
      <c r="V27" s="29">
        <f t="shared" ca="1" si="12"/>
        <v>0</v>
      </c>
      <c r="W27" s="29">
        <f t="shared" ca="1" si="12"/>
        <v>0</v>
      </c>
      <c r="X27" s="12"/>
      <c r="Y27" s="7">
        <f t="shared" ca="1" si="13"/>
        <v>6750.5599999999986</v>
      </c>
      <c r="Z27" s="7">
        <f t="shared" ca="1" si="13"/>
        <v>0</v>
      </c>
      <c r="AA27" s="7">
        <f t="shared" ca="1" si="13"/>
        <v>0</v>
      </c>
      <c r="AB27" s="7">
        <f t="shared" ca="1" si="13"/>
        <v>0</v>
      </c>
      <c r="AC27" s="7">
        <f t="shared" ca="1" si="13"/>
        <v>0</v>
      </c>
      <c r="AD27" s="7">
        <f t="shared" ca="1" si="13"/>
        <v>0</v>
      </c>
      <c r="AE27" s="7">
        <f t="shared" ca="1" si="13"/>
        <v>0</v>
      </c>
      <c r="AF27" s="7">
        <f t="shared" ca="1" si="13"/>
        <v>0</v>
      </c>
      <c r="AG27" s="7">
        <f t="shared" ca="1" si="13"/>
        <v>0</v>
      </c>
      <c r="AH27" s="7">
        <f t="shared" ca="1" si="13"/>
        <v>0</v>
      </c>
      <c r="AI27" s="7">
        <f t="shared" ca="1" si="13"/>
        <v>0</v>
      </c>
      <c r="AJ27" s="7">
        <f t="shared" ca="1" si="13"/>
        <v>0</v>
      </c>
      <c r="AK27" s="7">
        <f t="shared" ca="1" si="13"/>
        <v>0</v>
      </c>
      <c r="AL27" s="7">
        <f t="shared" ca="1" si="13"/>
        <v>0</v>
      </c>
      <c r="AM27" s="7">
        <f t="shared" ca="1" si="13"/>
        <v>0</v>
      </c>
      <c r="AN27" s="7">
        <f t="shared" ca="1" si="13"/>
        <v>0</v>
      </c>
      <c r="AO27" s="7">
        <f t="shared" ca="1" si="13"/>
        <v>0</v>
      </c>
      <c r="AP27" s="7">
        <f t="shared" ca="1" si="13"/>
        <v>0</v>
      </c>
      <c r="AQ27" s="7">
        <f t="shared" ca="1" si="13"/>
        <v>0</v>
      </c>
      <c r="AR27" s="7">
        <f t="shared" ca="1" si="13"/>
        <v>0</v>
      </c>
      <c r="AS27" s="2"/>
      <c r="AT27" s="7">
        <f t="shared" ca="1" si="14"/>
        <v>155.15</v>
      </c>
      <c r="AU27" s="7">
        <f t="shared" ca="1" si="14"/>
        <v>0</v>
      </c>
      <c r="AV27" s="7">
        <f t="shared" ca="1" si="14"/>
        <v>0</v>
      </c>
      <c r="AW27" s="7">
        <f t="shared" ca="1" si="14"/>
        <v>0</v>
      </c>
      <c r="AX27" s="7">
        <f t="shared" ca="1" si="14"/>
        <v>0</v>
      </c>
      <c r="AY27" s="7">
        <f t="shared" ca="1" si="14"/>
        <v>0</v>
      </c>
      <c r="AZ27" s="7">
        <f t="shared" ca="1" si="14"/>
        <v>0</v>
      </c>
      <c r="BA27" s="7">
        <f t="shared" ca="1" si="14"/>
        <v>0</v>
      </c>
      <c r="BB27" s="7">
        <f t="shared" ca="1" si="14"/>
        <v>0</v>
      </c>
      <c r="BC27" s="7">
        <f t="shared" ca="1" si="14"/>
        <v>0</v>
      </c>
      <c r="BD27" s="7">
        <f t="shared" ca="1" si="14"/>
        <v>0</v>
      </c>
      <c r="BE27" s="7">
        <f t="shared" ca="1" si="14"/>
        <v>0</v>
      </c>
      <c r="BF27" s="7">
        <f t="shared" ca="1" si="14"/>
        <v>0</v>
      </c>
      <c r="BG27" s="7">
        <f t="shared" ca="1" si="14"/>
        <v>0</v>
      </c>
      <c r="BH27" s="7">
        <f t="shared" ca="1" si="14"/>
        <v>0</v>
      </c>
      <c r="BI27" s="7">
        <f t="shared" ca="1" si="14"/>
        <v>0</v>
      </c>
      <c r="BJ27" s="7">
        <f t="shared" ca="1" si="15"/>
        <v>0</v>
      </c>
      <c r="BK27" s="7">
        <f t="shared" ca="1" si="15"/>
        <v>0</v>
      </c>
      <c r="BL27" s="7">
        <f t="shared" ca="1" si="15"/>
        <v>0</v>
      </c>
      <c r="BM27" s="7">
        <f t="shared" ca="1" si="15"/>
        <v>0</v>
      </c>
      <c r="BN27" s="4"/>
      <c r="BO27" s="7">
        <f t="shared" ca="1" si="19"/>
        <v>300</v>
      </c>
      <c r="BP27" s="7">
        <f t="shared" ca="1" si="19"/>
        <v>0</v>
      </c>
      <c r="BQ27" s="7">
        <f t="shared" ca="1" si="19"/>
        <v>0</v>
      </c>
      <c r="BR27" s="7">
        <f t="shared" ca="1" si="19"/>
        <v>0</v>
      </c>
      <c r="BS27" s="7">
        <f t="shared" ca="1" si="19"/>
        <v>0</v>
      </c>
      <c r="BT27" s="7">
        <f t="shared" ca="1" si="16"/>
        <v>0</v>
      </c>
      <c r="BU27" s="7">
        <f t="shared" ca="1" si="16"/>
        <v>0</v>
      </c>
      <c r="BV27" s="7">
        <f t="shared" ca="1" si="16"/>
        <v>0</v>
      </c>
      <c r="BW27" s="7">
        <f t="shared" ca="1" si="16"/>
        <v>0</v>
      </c>
      <c r="BX27" s="7">
        <f t="shared" ca="1" si="16"/>
        <v>0</v>
      </c>
      <c r="BY27" s="7">
        <f t="shared" ca="1" si="16"/>
        <v>0</v>
      </c>
      <c r="BZ27" s="7">
        <f t="shared" ca="1" si="16"/>
        <v>0</v>
      </c>
      <c r="CA27" s="7">
        <f t="shared" ca="1" si="16"/>
        <v>0</v>
      </c>
      <c r="CB27" s="7">
        <f t="shared" ca="1" si="16"/>
        <v>0</v>
      </c>
      <c r="CC27" s="7">
        <f t="shared" ca="1" si="16"/>
        <v>0</v>
      </c>
      <c r="CD27" s="7">
        <f t="shared" ca="1" si="16"/>
        <v>0</v>
      </c>
      <c r="CE27" s="7">
        <f t="shared" ca="1" si="16"/>
        <v>0</v>
      </c>
      <c r="CF27" s="7">
        <f t="shared" ca="1" si="16"/>
        <v>0</v>
      </c>
      <c r="CG27" s="7">
        <f t="shared" ca="1" si="16"/>
        <v>0</v>
      </c>
      <c r="CH27" s="7">
        <f t="shared" ca="1" si="16"/>
        <v>0</v>
      </c>
      <c r="CI27" s="9">
        <f t="shared" ca="1" si="20"/>
        <v>300</v>
      </c>
      <c r="CJ27" s="9"/>
      <c r="CK27" s="13">
        <f t="shared" ca="1" si="17"/>
        <v>0</v>
      </c>
      <c r="CL27" s="7">
        <f ca="1">IF(NOT(snowball),0,IF(Z26=0,0,IF($C27&lt;=SUM($CK27:CK27),0,IF(BP27+$C27-SUM($CK27:CK27)&gt;Z26+AU27,Z26+AU27-BP27,$C27-SUM($CK27:CK27)))))</f>
        <v>0</v>
      </c>
      <c r="CM27" s="7">
        <f ca="1">IF(NOT(snowball),0,IF(AA26=0,0,IF($C27&lt;=SUM($CK27:CL27),0,IF(BQ27+$C27-SUM($CK27:CL27)&gt;AA26+AV27,AA26+AV27-BQ27,$C27-SUM($CK27:CL27)))))</f>
        <v>0</v>
      </c>
      <c r="CN27" s="7">
        <f ca="1">IF(NOT(snowball),0,IF(AB26=0,0,IF($C27&lt;=SUM($CK27:CM27),0,IF(BR27+$C27-SUM($CK27:CM27)&gt;AB26+AW27,AB26+AW27-BR27,$C27-SUM($CK27:CM27)))))</f>
        <v>0</v>
      </c>
      <c r="CO27" s="7">
        <f ca="1">IF(NOT(snowball),0,IF(AC26=0,0,IF($C27&lt;=SUM($CK27:CN27),0,IF(BS27+$C27-SUM($CK27:CN27)&gt;AC26+AX27,AC26+AX27-BS27,$C27-SUM($CK27:CN27)))))</f>
        <v>0</v>
      </c>
      <c r="CP27" s="7">
        <f ca="1">IF(NOT(snowball),0,IF(AD26=0,0,IF($C27&lt;=SUM($CK27:CO27),0,IF(BT27+$C27-SUM($CK27:CO27)&gt;AD26+AY27,AD26+AY27-BT27,$C27-SUM($CK27:CO27)))))</f>
        <v>0</v>
      </c>
      <c r="CQ27" s="7">
        <f ca="1">IF(NOT(snowball),0,IF(AE26=0,0,IF($C27&lt;=SUM($CK27:CP27),0,IF(BU27+$C27-SUM($CK27:CP27)&gt;AE26+AZ27,AE26+AZ27-BU27,$C27-SUM($CK27:CP27)))))</f>
        <v>0</v>
      </c>
      <c r="CR27" s="7">
        <f ca="1">IF(NOT(snowball),0,IF(AF26=0,0,IF($C27&lt;=SUM($CK27:CQ27),0,IF(BV27+$C27-SUM($CK27:CQ27)&gt;AF26+BA27,AF26+BA27-BV27,$C27-SUM($CK27:CQ27)))))</f>
        <v>0</v>
      </c>
      <c r="CS27" s="7">
        <f ca="1">IF(NOT(snowball),0,IF(AG26=0,0,IF($C27&lt;=SUM($CK27:CR27),0,IF(BW27+$C27-SUM($CK27:CR27)&gt;AG26+BB27,AG26+BB27-BW27,$C27-SUM($CK27:CR27)))))</f>
        <v>0</v>
      </c>
      <c r="CT27" s="7">
        <f ca="1">IF(NOT(snowball),0,IF(AH26=0,0,IF($C27&lt;=SUM($CK27:CS27),0,IF(BX27+$C27-SUM($CK27:CS27)&gt;AH26+BC27,AH26+BC27-BX27,$C27-SUM($CK27:CS27)))))</f>
        <v>0</v>
      </c>
      <c r="CU27" s="7">
        <f ca="1">IF(NOT(snowball),0,IF(AI26=0,0,IF($C27&lt;=SUM($CK27:CT27),0,IF(BY27+$C27-SUM($CK27:CT27)&gt;AI26+BD27,AI26+BD27-BY27,$C27-SUM($CK27:CT27)))))</f>
        <v>0</v>
      </c>
      <c r="CV27" s="7">
        <f ca="1">IF(NOT(snowball),0,IF(AJ26=0,0,IF($C27&lt;=SUM($CK27:CU27),0,IF(BZ27+$C27-SUM($CK27:CU27)&gt;AJ26+BE27,AJ26+BE27-BZ27,$C27-SUM($CK27:CU27)))))</f>
        <v>0</v>
      </c>
      <c r="CW27" s="7">
        <f ca="1">IF(NOT(snowball),0,IF(AK26=0,0,IF($C27&lt;=SUM($CK27:CV27),0,IF(CA27+$C27-SUM($CK27:CV27)&gt;AK26+BF27,AK26+BF27-CA27,$C27-SUM($CK27:CV27)))))</f>
        <v>0</v>
      </c>
      <c r="CX27" s="7">
        <f ca="1">IF(NOT(snowball),0,IF(AL26=0,0,IF($C27&lt;=SUM($CK27:CW27),0,IF(CB27+$C27-SUM($CK27:CW27)&gt;AL26+BG27,AL26+BG27-CB27,$C27-SUM($CK27:CW27)))))</f>
        <v>0</v>
      </c>
      <c r="CY27" s="7">
        <f ca="1">IF(NOT(snowball),0,IF(AM26=0,0,IF($C27&lt;=SUM($CK27:CX27),0,IF(CC27+$C27-SUM($CK27:CX27)&gt;AM26+BH27,AM26+BH27-CC27,$C27-SUM($CK27:CX27)))))</f>
        <v>0</v>
      </c>
      <c r="CZ27" s="7">
        <f ca="1">IF(NOT(snowball),0,IF(AN26=0,0,IF($C27&lt;=SUM($CK27:CY27),0,IF(CD27+$C27-SUM($CK27:CY27)&gt;AN26+BI27,AN26+BI27-CD27,$C27-SUM($CK27:CY27)))))</f>
        <v>0</v>
      </c>
      <c r="DA27" s="7">
        <f ca="1">IF(NOT(snowball),0,IF(AO26=0,0,IF($C27&lt;=SUM($CK27:CZ27),0,IF(CE27+$C27-SUM($CK27:CZ27)&gt;AO26+BJ27,AO26+BJ27-CE27,$C27-SUM($CK27:CZ27)))))</f>
        <v>0</v>
      </c>
      <c r="DB27" s="7">
        <f ca="1">IF(NOT(snowball),0,IF(AP26=0,0,IF($C27&lt;=SUM($CK27:DA27),0,IF(CF27+$C27-SUM($CK27:DA27)&gt;AP26+BK27,AP26+BK27-CF27,$C27-SUM($CK27:DA27)))))</f>
        <v>0</v>
      </c>
      <c r="DC27" s="7">
        <f ca="1">IF(NOT(snowball),0,IF(AQ26=0,0,IF($C27&lt;=SUM($CK27:DB27),0,IF(CG27+$C27-SUM($CK27:DB27)&gt;AQ26+BL27,AQ26+BL27-CG27,$C27-SUM($CK27:DB27)))))</f>
        <v>0</v>
      </c>
      <c r="DD27" s="7">
        <f ca="1">IF(NOT(snowball),0,IF(AR26=0,0,IF($C27&lt;=SUM($CK27:DC27),0,IF(CH27+$C27-SUM($CK27:DC27)&gt;AR26+BM27,AR26+BM27-CH27,$C27-SUM($CK27:DC27)))))</f>
        <v>0</v>
      </c>
    </row>
    <row r="28" spans="1:108">
      <c r="A28" s="27">
        <f t="shared" ca="1" si="21"/>
        <v>8</v>
      </c>
      <c r="B28" s="30">
        <f t="shared" ca="1" si="18"/>
        <v>44593</v>
      </c>
      <c r="C28" s="28">
        <f t="shared" ca="1" si="10"/>
        <v>0</v>
      </c>
      <c r="D28" s="29">
        <f t="shared" ca="1" si="11"/>
        <v>300</v>
      </c>
      <c r="E28" s="29">
        <f t="shared" ca="1" si="11"/>
        <v>0</v>
      </c>
      <c r="F28" s="29">
        <f t="shared" ca="1" si="11"/>
        <v>0</v>
      </c>
      <c r="G28" s="29">
        <f t="shared" ca="1" si="11"/>
        <v>0</v>
      </c>
      <c r="H28" s="29">
        <f t="shared" ca="1" si="11"/>
        <v>0</v>
      </c>
      <c r="I28" s="29">
        <f t="shared" ca="1" si="11"/>
        <v>0</v>
      </c>
      <c r="J28" s="29">
        <f t="shared" ca="1" si="11"/>
        <v>0</v>
      </c>
      <c r="K28" s="29">
        <f t="shared" ca="1" si="11"/>
        <v>0</v>
      </c>
      <c r="L28" s="29">
        <f t="shared" ca="1" si="11"/>
        <v>0</v>
      </c>
      <c r="M28" s="29">
        <f t="shared" ca="1" si="11"/>
        <v>0</v>
      </c>
      <c r="N28" s="29">
        <f t="shared" ca="1" si="11"/>
        <v>0</v>
      </c>
      <c r="O28" s="29">
        <f t="shared" ca="1" si="11"/>
        <v>0</v>
      </c>
      <c r="P28" s="29">
        <f t="shared" ca="1" si="11"/>
        <v>0</v>
      </c>
      <c r="Q28" s="29">
        <f t="shared" ca="1" si="11"/>
        <v>0</v>
      </c>
      <c r="R28" s="29">
        <f t="shared" ca="1" si="11"/>
        <v>0</v>
      </c>
      <c r="S28" s="29">
        <f t="shared" ca="1" si="11"/>
        <v>0</v>
      </c>
      <c r="T28" s="29">
        <f t="shared" ca="1" si="12"/>
        <v>0</v>
      </c>
      <c r="U28" s="29">
        <f t="shared" ca="1" si="12"/>
        <v>0</v>
      </c>
      <c r="V28" s="29">
        <f t="shared" ca="1" si="12"/>
        <v>0</v>
      </c>
      <c r="W28" s="29">
        <f t="shared" ca="1" si="12"/>
        <v>0</v>
      </c>
      <c r="X28" s="12"/>
      <c r="Y28" s="7">
        <f t="shared" ca="1" si="13"/>
        <v>6602.4499999999989</v>
      </c>
      <c r="Z28" s="7">
        <f t="shared" ca="1" si="13"/>
        <v>0</v>
      </c>
      <c r="AA28" s="7">
        <f t="shared" ca="1" si="13"/>
        <v>0</v>
      </c>
      <c r="AB28" s="7">
        <f t="shared" ca="1" si="13"/>
        <v>0</v>
      </c>
      <c r="AC28" s="7">
        <f t="shared" ca="1" si="13"/>
        <v>0</v>
      </c>
      <c r="AD28" s="7">
        <f t="shared" ca="1" si="13"/>
        <v>0</v>
      </c>
      <c r="AE28" s="7">
        <f t="shared" ca="1" si="13"/>
        <v>0</v>
      </c>
      <c r="AF28" s="7">
        <f t="shared" ca="1" si="13"/>
        <v>0</v>
      </c>
      <c r="AG28" s="7">
        <f t="shared" ca="1" si="13"/>
        <v>0</v>
      </c>
      <c r="AH28" s="7">
        <f t="shared" ca="1" si="13"/>
        <v>0</v>
      </c>
      <c r="AI28" s="7">
        <f t="shared" ca="1" si="13"/>
        <v>0</v>
      </c>
      <c r="AJ28" s="7">
        <f t="shared" ca="1" si="13"/>
        <v>0</v>
      </c>
      <c r="AK28" s="7">
        <f t="shared" ca="1" si="13"/>
        <v>0</v>
      </c>
      <c r="AL28" s="7">
        <f t="shared" ca="1" si="13"/>
        <v>0</v>
      </c>
      <c r="AM28" s="7">
        <f t="shared" ca="1" si="13"/>
        <v>0</v>
      </c>
      <c r="AN28" s="7">
        <f t="shared" ca="1" si="13"/>
        <v>0</v>
      </c>
      <c r="AO28" s="7">
        <f t="shared" ca="1" si="13"/>
        <v>0</v>
      </c>
      <c r="AP28" s="7">
        <f t="shared" ca="1" si="13"/>
        <v>0</v>
      </c>
      <c r="AQ28" s="7">
        <f t="shared" ca="1" si="13"/>
        <v>0</v>
      </c>
      <c r="AR28" s="7">
        <f t="shared" ca="1" si="13"/>
        <v>0</v>
      </c>
      <c r="AS28" s="2"/>
      <c r="AT28" s="7">
        <f t="shared" ca="1" si="14"/>
        <v>151.88999999999999</v>
      </c>
      <c r="AU28" s="7">
        <f t="shared" ca="1" si="14"/>
        <v>0</v>
      </c>
      <c r="AV28" s="7">
        <f t="shared" ca="1" si="14"/>
        <v>0</v>
      </c>
      <c r="AW28" s="7">
        <f t="shared" ca="1" si="14"/>
        <v>0</v>
      </c>
      <c r="AX28" s="7">
        <f t="shared" ca="1" si="14"/>
        <v>0</v>
      </c>
      <c r="AY28" s="7">
        <f t="shared" ca="1" si="14"/>
        <v>0</v>
      </c>
      <c r="AZ28" s="7">
        <f t="shared" ca="1" si="14"/>
        <v>0</v>
      </c>
      <c r="BA28" s="7">
        <f t="shared" ca="1" si="14"/>
        <v>0</v>
      </c>
      <c r="BB28" s="7">
        <f t="shared" ca="1" si="14"/>
        <v>0</v>
      </c>
      <c r="BC28" s="7">
        <f t="shared" ca="1" si="14"/>
        <v>0</v>
      </c>
      <c r="BD28" s="7">
        <f t="shared" ca="1" si="14"/>
        <v>0</v>
      </c>
      <c r="BE28" s="7">
        <f t="shared" ca="1" si="14"/>
        <v>0</v>
      </c>
      <c r="BF28" s="7">
        <f t="shared" ca="1" si="14"/>
        <v>0</v>
      </c>
      <c r="BG28" s="7">
        <f t="shared" ca="1" si="14"/>
        <v>0</v>
      </c>
      <c r="BH28" s="7">
        <f t="shared" ca="1" si="14"/>
        <v>0</v>
      </c>
      <c r="BI28" s="7">
        <f t="shared" ca="1" si="14"/>
        <v>0</v>
      </c>
      <c r="BJ28" s="7">
        <f t="shared" ca="1" si="15"/>
        <v>0</v>
      </c>
      <c r="BK28" s="7">
        <f t="shared" ca="1" si="15"/>
        <v>0</v>
      </c>
      <c r="BL28" s="7">
        <f t="shared" ca="1" si="15"/>
        <v>0</v>
      </c>
      <c r="BM28" s="7">
        <f t="shared" ca="1" si="15"/>
        <v>0</v>
      </c>
      <c r="BN28" s="4"/>
      <c r="BO28" s="7">
        <f t="shared" ca="1" si="19"/>
        <v>300</v>
      </c>
      <c r="BP28" s="7">
        <f t="shared" ca="1" si="19"/>
        <v>0</v>
      </c>
      <c r="BQ28" s="7">
        <f t="shared" ca="1" si="19"/>
        <v>0</v>
      </c>
      <c r="BR28" s="7">
        <f t="shared" ca="1" si="19"/>
        <v>0</v>
      </c>
      <c r="BS28" s="7">
        <f t="shared" ca="1" si="19"/>
        <v>0</v>
      </c>
      <c r="BT28" s="7">
        <f t="shared" ca="1" si="16"/>
        <v>0</v>
      </c>
      <c r="BU28" s="7">
        <f t="shared" ca="1" si="16"/>
        <v>0</v>
      </c>
      <c r="BV28" s="7">
        <f t="shared" ca="1" si="16"/>
        <v>0</v>
      </c>
      <c r="BW28" s="7">
        <f t="shared" ca="1" si="16"/>
        <v>0</v>
      </c>
      <c r="BX28" s="7">
        <f t="shared" ca="1" si="16"/>
        <v>0</v>
      </c>
      <c r="BY28" s="7">
        <f t="shared" ca="1" si="16"/>
        <v>0</v>
      </c>
      <c r="BZ28" s="7">
        <f t="shared" ca="1" si="16"/>
        <v>0</v>
      </c>
      <c r="CA28" s="7">
        <f t="shared" ca="1" si="16"/>
        <v>0</v>
      </c>
      <c r="CB28" s="7">
        <f t="shared" ca="1" si="16"/>
        <v>0</v>
      </c>
      <c r="CC28" s="7">
        <f t="shared" ca="1" si="16"/>
        <v>0</v>
      </c>
      <c r="CD28" s="7">
        <f t="shared" ca="1" si="16"/>
        <v>0</v>
      </c>
      <c r="CE28" s="7">
        <f t="shared" ca="1" si="16"/>
        <v>0</v>
      </c>
      <c r="CF28" s="7">
        <f t="shared" ca="1" si="16"/>
        <v>0</v>
      </c>
      <c r="CG28" s="7">
        <f t="shared" ca="1" si="16"/>
        <v>0</v>
      </c>
      <c r="CH28" s="7">
        <f t="shared" ca="1" si="16"/>
        <v>0</v>
      </c>
      <c r="CI28" s="9">
        <f t="shared" ca="1" si="20"/>
        <v>300</v>
      </c>
      <c r="CJ28" s="9"/>
      <c r="CK28" s="13">
        <f t="shared" ca="1" si="17"/>
        <v>0</v>
      </c>
      <c r="CL28" s="7">
        <f ca="1">IF(NOT(snowball),0,IF(Z27=0,0,IF($C28&lt;=SUM($CK28:CK28),0,IF(BP28+$C28-SUM($CK28:CK28)&gt;Z27+AU28,Z27+AU28-BP28,$C28-SUM($CK28:CK28)))))</f>
        <v>0</v>
      </c>
      <c r="CM28" s="7">
        <f ca="1">IF(NOT(snowball),0,IF(AA27=0,0,IF($C28&lt;=SUM($CK28:CL28),0,IF(BQ28+$C28-SUM($CK28:CL28)&gt;AA27+AV28,AA27+AV28-BQ28,$C28-SUM($CK28:CL28)))))</f>
        <v>0</v>
      </c>
      <c r="CN28" s="7">
        <f ca="1">IF(NOT(snowball),0,IF(AB27=0,0,IF($C28&lt;=SUM($CK28:CM28),0,IF(BR28+$C28-SUM($CK28:CM28)&gt;AB27+AW28,AB27+AW28-BR28,$C28-SUM($CK28:CM28)))))</f>
        <v>0</v>
      </c>
      <c r="CO28" s="7">
        <f ca="1">IF(NOT(snowball),0,IF(AC27=0,0,IF($C28&lt;=SUM($CK28:CN28),0,IF(BS28+$C28-SUM($CK28:CN28)&gt;AC27+AX28,AC27+AX28-BS28,$C28-SUM($CK28:CN28)))))</f>
        <v>0</v>
      </c>
      <c r="CP28" s="7">
        <f ca="1">IF(NOT(snowball),0,IF(AD27=0,0,IF($C28&lt;=SUM($CK28:CO28),0,IF(BT28+$C28-SUM($CK28:CO28)&gt;AD27+AY28,AD27+AY28-BT28,$C28-SUM($CK28:CO28)))))</f>
        <v>0</v>
      </c>
      <c r="CQ28" s="7">
        <f ca="1">IF(NOT(snowball),0,IF(AE27=0,0,IF($C28&lt;=SUM($CK28:CP28),0,IF(BU28+$C28-SUM($CK28:CP28)&gt;AE27+AZ28,AE27+AZ28-BU28,$C28-SUM($CK28:CP28)))))</f>
        <v>0</v>
      </c>
      <c r="CR28" s="7">
        <f ca="1">IF(NOT(snowball),0,IF(AF27=0,0,IF($C28&lt;=SUM($CK28:CQ28),0,IF(BV28+$C28-SUM($CK28:CQ28)&gt;AF27+BA28,AF27+BA28-BV28,$C28-SUM($CK28:CQ28)))))</f>
        <v>0</v>
      </c>
      <c r="CS28" s="7">
        <f ca="1">IF(NOT(snowball),0,IF(AG27=0,0,IF($C28&lt;=SUM($CK28:CR28),0,IF(BW28+$C28-SUM($CK28:CR28)&gt;AG27+BB28,AG27+BB28-BW28,$C28-SUM($CK28:CR28)))))</f>
        <v>0</v>
      </c>
      <c r="CT28" s="7">
        <f ca="1">IF(NOT(snowball),0,IF(AH27=0,0,IF($C28&lt;=SUM($CK28:CS28),0,IF(BX28+$C28-SUM($CK28:CS28)&gt;AH27+BC28,AH27+BC28-BX28,$C28-SUM($CK28:CS28)))))</f>
        <v>0</v>
      </c>
      <c r="CU28" s="7">
        <f ca="1">IF(NOT(snowball),0,IF(AI27=0,0,IF($C28&lt;=SUM($CK28:CT28),0,IF(BY28+$C28-SUM($CK28:CT28)&gt;AI27+BD28,AI27+BD28-BY28,$C28-SUM($CK28:CT28)))))</f>
        <v>0</v>
      </c>
      <c r="CV28" s="7">
        <f ca="1">IF(NOT(snowball),0,IF(AJ27=0,0,IF($C28&lt;=SUM($CK28:CU28),0,IF(BZ28+$C28-SUM($CK28:CU28)&gt;AJ27+BE28,AJ27+BE28-BZ28,$C28-SUM($CK28:CU28)))))</f>
        <v>0</v>
      </c>
      <c r="CW28" s="7">
        <f ca="1">IF(NOT(snowball),0,IF(AK27=0,0,IF($C28&lt;=SUM($CK28:CV28),0,IF(CA28+$C28-SUM($CK28:CV28)&gt;AK27+BF28,AK27+BF28-CA28,$C28-SUM($CK28:CV28)))))</f>
        <v>0</v>
      </c>
      <c r="CX28" s="7">
        <f ca="1">IF(NOT(snowball),0,IF(AL27=0,0,IF($C28&lt;=SUM($CK28:CW28),0,IF(CB28+$C28-SUM($CK28:CW28)&gt;AL27+BG28,AL27+BG28-CB28,$C28-SUM($CK28:CW28)))))</f>
        <v>0</v>
      </c>
      <c r="CY28" s="7">
        <f ca="1">IF(NOT(snowball),0,IF(AM27=0,0,IF($C28&lt;=SUM($CK28:CX28),0,IF(CC28+$C28-SUM($CK28:CX28)&gt;AM27+BH28,AM27+BH28-CC28,$C28-SUM($CK28:CX28)))))</f>
        <v>0</v>
      </c>
      <c r="CZ28" s="7">
        <f ca="1">IF(NOT(snowball),0,IF(AN27=0,0,IF($C28&lt;=SUM($CK28:CY28),0,IF(CD28+$C28-SUM($CK28:CY28)&gt;AN27+BI28,AN27+BI28-CD28,$C28-SUM($CK28:CY28)))))</f>
        <v>0</v>
      </c>
      <c r="DA28" s="7">
        <f ca="1">IF(NOT(snowball),0,IF(AO27=0,0,IF($C28&lt;=SUM($CK28:CZ28),0,IF(CE28+$C28-SUM($CK28:CZ28)&gt;AO27+BJ28,AO27+BJ28-CE28,$C28-SUM($CK28:CZ28)))))</f>
        <v>0</v>
      </c>
      <c r="DB28" s="7">
        <f ca="1">IF(NOT(snowball),0,IF(AP27=0,0,IF($C28&lt;=SUM($CK28:DA28),0,IF(CF28+$C28-SUM($CK28:DA28)&gt;AP27+BK28,AP27+BK28-CF28,$C28-SUM($CK28:DA28)))))</f>
        <v>0</v>
      </c>
      <c r="DC28" s="7">
        <f ca="1">IF(NOT(snowball),0,IF(AQ27=0,0,IF($C28&lt;=SUM($CK28:DB28),0,IF(CG28+$C28-SUM($CK28:DB28)&gt;AQ27+BL28,AQ27+BL28-CG28,$C28-SUM($CK28:DB28)))))</f>
        <v>0</v>
      </c>
      <c r="DD28" s="7">
        <f ca="1">IF(NOT(snowball),0,IF(AR27=0,0,IF($C28&lt;=SUM($CK28:DC28),0,IF(CH28+$C28-SUM($CK28:DC28)&gt;AR27+BM28,AR27+BM28-CH28,$C28-SUM($CK28:DC28)))))</f>
        <v>0</v>
      </c>
    </row>
    <row r="29" spans="1:108">
      <c r="A29" s="27">
        <f t="shared" ca="1" si="21"/>
        <v>9</v>
      </c>
      <c r="B29" s="30">
        <f t="shared" ca="1" si="18"/>
        <v>44621</v>
      </c>
      <c r="C29" s="28">
        <f t="shared" ca="1" si="10"/>
        <v>0</v>
      </c>
      <c r="D29" s="29">
        <f t="shared" ca="1" si="11"/>
        <v>300</v>
      </c>
      <c r="E29" s="29">
        <f t="shared" ca="1" si="11"/>
        <v>0</v>
      </c>
      <c r="F29" s="29">
        <f t="shared" ca="1" si="11"/>
        <v>0</v>
      </c>
      <c r="G29" s="29">
        <f t="shared" ca="1" si="11"/>
        <v>0</v>
      </c>
      <c r="H29" s="29">
        <f t="shared" ca="1" si="11"/>
        <v>0</v>
      </c>
      <c r="I29" s="29">
        <f t="shared" ca="1" si="11"/>
        <v>0</v>
      </c>
      <c r="J29" s="29">
        <f t="shared" ca="1" si="11"/>
        <v>0</v>
      </c>
      <c r="K29" s="29">
        <f t="shared" ca="1" si="11"/>
        <v>0</v>
      </c>
      <c r="L29" s="29">
        <f t="shared" ca="1" si="11"/>
        <v>0</v>
      </c>
      <c r="M29" s="29">
        <f t="shared" ca="1" si="11"/>
        <v>0</v>
      </c>
      <c r="N29" s="29">
        <f t="shared" ca="1" si="11"/>
        <v>0</v>
      </c>
      <c r="O29" s="29">
        <f t="shared" ca="1" si="11"/>
        <v>0</v>
      </c>
      <c r="P29" s="29">
        <f t="shared" ca="1" si="11"/>
        <v>0</v>
      </c>
      <c r="Q29" s="29">
        <f t="shared" ca="1" si="11"/>
        <v>0</v>
      </c>
      <c r="R29" s="29">
        <f t="shared" ca="1" si="11"/>
        <v>0</v>
      </c>
      <c r="S29" s="29">
        <f t="shared" ca="1" si="11"/>
        <v>0</v>
      </c>
      <c r="T29" s="29">
        <f t="shared" ca="1" si="12"/>
        <v>0</v>
      </c>
      <c r="U29" s="29">
        <f t="shared" ca="1" si="12"/>
        <v>0</v>
      </c>
      <c r="V29" s="29">
        <f t="shared" ca="1" si="12"/>
        <v>0</v>
      </c>
      <c r="W29" s="29">
        <f t="shared" ca="1" si="12"/>
        <v>0</v>
      </c>
      <c r="X29" s="12"/>
      <c r="Y29" s="7">
        <f t="shared" ca="1" si="13"/>
        <v>6451.0099999999993</v>
      </c>
      <c r="Z29" s="7">
        <f t="shared" ca="1" si="13"/>
        <v>0</v>
      </c>
      <c r="AA29" s="7">
        <f t="shared" ca="1" si="13"/>
        <v>0</v>
      </c>
      <c r="AB29" s="7">
        <f t="shared" ca="1" si="13"/>
        <v>0</v>
      </c>
      <c r="AC29" s="7">
        <f t="shared" ca="1" si="13"/>
        <v>0</v>
      </c>
      <c r="AD29" s="7">
        <f t="shared" ca="1" si="13"/>
        <v>0</v>
      </c>
      <c r="AE29" s="7">
        <f t="shared" ca="1" si="13"/>
        <v>0</v>
      </c>
      <c r="AF29" s="7">
        <f t="shared" ca="1" si="13"/>
        <v>0</v>
      </c>
      <c r="AG29" s="7">
        <f t="shared" ca="1" si="13"/>
        <v>0</v>
      </c>
      <c r="AH29" s="7">
        <f t="shared" ca="1" si="13"/>
        <v>0</v>
      </c>
      <c r="AI29" s="7">
        <f t="shared" ca="1" si="13"/>
        <v>0</v>
      </c>
      <c r="AJ29" s="7">
        <f t="shared" ca="1" si="13"/>
        <v>0</v>
      </c>
      <c r="AK29" s="7">
        <f t="shared" ca="1" si="13"/>
        <v>0</v>
      </c>
      <c r="AL29" s="7">
        <f t="shared" ca="1" si="13"/>
        <v>0</v>
      </c>
      <c r="AM29" s="7">
        <f t="shared" ca="1" si="13"/>
        <v>0</v>
      </c>
      <c r="AN29" s="7">
        <f t="shared" ca="1" si="13"/>
        <v>0</v>
      </c>
      <c r="AO29" s="7">
        <f t="shared" ca="1" si="13"/>
        <v>0</v>
      </c>
      <c r="AP29" s="7">
        <f t="shared" ca="1" si="13"/>
        <v>0</v>
      </c>
      <c r="AQ29" s="7">
        <f t="shared" ca="1" si="13"/>
        <v>0</v>
      </c>
      <c r="AR29" s="7">
        <f t="shared" ca="1" si="13"/>
        <v>0</v>
      </c>
      <c r="AS29" s="2"/>
      <c r="AT29" s="7">
        <f t="shared" ca="1" si="14"/>
        <v>148.56</v>
      </c>
      <c r="AU29" s="7">
        <f t="shared" ca="1" si="14"/>
        <v>0</v>
      </c>
      <c r="AV29" s="7">
        <f t="shared" ca="1" si="14"/>
        <v>0</v>
      </c>
      <c r="AW29" s="7">
        <f t="shared" ca="1" si="14"/>
        <v>0</v>
      </c>
      <c r="AX29" s="7">
        <f t="shared" ca="1" si="14"/>
        <v>0</v>
      </c>
      <c r="AY29" s="7">
        <f t="shared" ca="1" si="14"/>
        <v>0</v>
      </c>
      <c r="AZ29" s="7">
        <f t="shared" ca="1" si="14"/>
        <v>0</v>
      </c>
      <c r="BA29" s="7">
        <f t="shared" ca="1" si="14"/>
        <v>0</v>
      </c>
      <c r="BB29" s="7">
        <f t="shared" ca="1" si="14"/>
        <v>0</v>
      </c>
      <c r="BC29" s="7">
        <f t="shared" ca="1" si="14"/>
        <v>0</v>
      </c>
      <c r="BD29" s="7">
        <f t="shared" ca="1" si="14"/>
        <v>0</v>
      </c>
      <c r="BE29" s="7">
        <f t="shared" ca="1" si="14"/>
        <v>0</v>
      </c>
      <c r="BF29" s="7">
        <f t="shared" ca="1" si="14"/>
        <v>0</v>
      </c>
      <c r="BG29" s="7">
        <f t="shared" ca="1" si="14"/>
        <v>0</v>
      </c>
      <c r="BH29" s="7">
        <f t="shared" ca="1" si="14"/>
        <v>0</v>
      </c>
      <c r="BI29" s="7">
        <f t="shared" ca="1" si="14"/>
        <v>0</v>
      </c>
      <c r="BJ29" s="7">
        <f t="shared" ca="1" si="15"/>
        <v>0</v>
      </c>
      <c r="BK29" s="7">
        <f t="shared" ca="1" si="15"/>
        <v>0</v>
      </c>
      <c r="BL29" s="7">
        <f t="shared" ca="1" si="15"/>
        <v>0</v>
      </c>
      <c r="BM29" s="7">
        <f t="shared" ca="1" si="15"/>
        <v>0</v>
      </c>
      <c r="BN29" s="4"/>
      <c r="BO29" s="7">
        <f t="shared" ca="1" si="19"/>
        <v>300</v>
      </c>
      <c r="BP29" s="7">
        <f t="shared" ca="1" si="19"/>
        <v>0</v>
      </c>
      <c r="BQ29" s="7">
        <f t="shared" ca="1" si="19"/>
        <v>0</v>
      </c>
      <c r="BR29" s="7">
        <f t="shared" ca="1" si="19"/>
        <v>0</v>
      </c>
      <c r="BS29" s="7">
        <f t="shared" ca="1" si="19"/>
        <v>0</v>
      </c>
      <c r="BT29" s="7">
        <f t="shared" ca="1" si="16"/>
        <v>0</v>
      </c>
      <c r="BU29" s="7">
        <f t="shared" ca="1" si="16"/>
        <v>0</v>
      </c>
      <c r="BV29" s="7">
        <f t="shared" ca="1" si="16"/>
        <v>0</v>
      </c>
      <c r="BW29" s="7">
        <f t="shared" ca="1" si="16"/>
        <v>0</v>
      </c>
      <c r="BX29" s="7">
        <f t="shared" ca="1" si="16"/>
        <v>0</v>
      </c>
      <c r="BY29" s="7">
        <f t="shared" ca="1" si="16"/>
        <v>0</v>
      </c>
      <c r="BZ29" s="7">
        <f t="shared" ca="1" si="16"/>
        <v>0</v>
      </c>
      <c r="CA29" s="7">
        <f t="shared" ca="1" si="16"/>
        <v>0</v>
      </c>
      <c r="CB29" s="7">
        <f t="shared" ca="1" si="16"/>
        <v>0</v>
      </c>
      <c r="CC29" s="7">
        <f t="shared" ca="1" si="16"/>
        <v>0</v>
      </c>
      <c r="CD29" s="7">
        <f t="shared" ca="1" si="16"/>
        <v>0</v>
      </c>
      <c r="CE29" s="7">
        <f t="shared" ca="1" si="16"/>
        <v>0</v>
      </c>
      <c r="CF29" s="7">
        <f t="shared" ca="1" si="16"/>
        <v>0</v>
      </c>
      <c r="CG29" s="7">
        <f t="shared" ca="1" si="16"/>
        <v>0</v>
      </c>
      <c r="CH29" s="7">
        <f t="shared" ca="1" si="16"/>
        <v>0</v>
      </c>
      <c r="CI29" s="9">
        <f t="shared" ca="1" si="20"/>
        <v>300</v>
      </c>
      <c r="CJ29" s="9"/>
      <c r="CK29" s="13">
        <f t="shared" ca="1" si="17"/>
        <v>0</v>
      </c>
      <c r="CL29" s="7">
        <f ca="1">IF(NOT(snowball),0,IF(Z28=0,0,IF($C29&lt;=SUM($CK29:CK29),0,IF(BP29+$C29-SUM($CK29:CK29)&gt;Z28+AU29,Z28+AU29-BP29,$C29-SUM($CK29:CK29)))))</f>
        <v>0</v>
      </c>
      <c r="CM29" s="7">
        <f ca="1">IF(NOT(snowball),0,IF(AA28=0,0,IF($C29&lt;=SUM($CK29:CL29),0,IF(BQ29+$C29-SUM($CK29:CL29)&gt;AA28+AV29,AA28+AV29-BQ29,$C29-SUM($CK29:CL29)))))</f>
        <v>0</v>
      </c>
      <c r="CN29" s="7">
        <f ca="1">IF(NOT(snowball),0,IF(AB28=0,0,IF($C29&lt;=SUM($CK29:CM29),0,IF(BR29+$C29-SUM($CK29:CM29)&gt;AB28+AW29,AB28+AW29-BR29,$C29-SUM($CK29:CM29)))))</f>
        <v>0</v>
      </c>
      <c r="CO29" s="7">
        <f ca="1">IF(NOT(snowball),0,IF(AC28=0,0,IF($C29&lt;=SUM($CK29:CN29),0,IF(BS29+$C29-SUM($CK29:CN29)&gt;AC28+AX29,AC28+AX29-BS29,$C29-SUM($CK29:CN29)))))</f>
        <v>0</v>
      </c>
      <c r="CP29" s="7">
        <f ca="1">IF(NOT(snowball),0,IF(AD28=0,0,IF($C29&lt;=SUM($CK29:CO29),0,IF(BT29+$C29-SUM($CK29:CO29)&gt;AD28+AY29,AD28+AY29-BT29,$C29-SUM($CK29:CO29)))))</f>
        <v>0</v>
      </c>
      <c r="CQ29" s="7">
        <f ca="1">IF(NOT(snowball),0,IF(AE28=0,0,IF($C29&lt;=SUM($CK29:CP29),0,IF(BU29+$C29-SUM($CK29:CP29)&gt;AE28+AZ29,AE28+AZ29-BU29,$C29-SUM($CK29:CP29)))))</f>
        <v>0</v>
      </c>
      <c r="CR29" s="7">
        <f ca="1">IF(NOT(snowball),0,IF(AF28=0,0,IF($C29&lt;=SUM($CK29:CQ29),0,IF(BV29+$C29-SUM($CK29:CQ29)&gt;AF28+BA29,AF28+BA29-BV29,$C29-SUM($CK29:CQ29)))))</f>
        <v>0</v>
      </c>
      <c r="CS29" s="7">
        <f ca="1">IF(NOT(snowball),0,IF(AG28=0,0,IF($C29&lt;=SUM($CK29:CR29),0,IF(BW29+$C29-SUM($CK29:CR29)&gt;AG28+BB29,AG28+BB29-BW29,$C29-SUM($CK29:CR29)))))</f>
        <v>0</v>
      </c>
      <c r="CT29" s="7">
        <f ca="1">IF(NOT(snowball),0,IF(AH28=0,0,IF($C29&lt;=SUM($CK29:CS29),0,IF(BX29+$C29-SUM($CK29:CS29)&gt;AH28+BC29,AH28+BC29-BX29,$C29-SUM($CK29:CS29)))))</f>
        <v>0</v>
      </c>
      <c r="CU29" s="7">
        <f ca="1">IF(NOT(snowball),0,IF(AI28=0,0,IF($C29&lt;=SUM($CK29:CT29),0,IF(BY29+$C29-SUM($CK29:CT29)&gt;AI28+BD29,AI28+BD29-BY29,$C29-SUM($CK29:CT29)))))</f>
        <v>0</v>
      </c>
      <c r="CV29" s="7">
        <f ca="1">IF(NOT(snowball),0,IF(AJ28=0,0,IF($C29&lt;=SUM($CK29:CU29),0,IF(BZ29+$C29-SUM($CK29:CU29)&gt;AJ28+BE29,AJ28+BE29-BZ29,$C29-SUM($CK29:CU29)))))</f>
        <v>0</v>
      </c>
      <c r="CW29" s="7">
        <f ca="1">IF(NOT(snowball),0,IF(AK28=0,0,IF($C29&lt;=SUM($CK29:CV29),0,IF(CA29+$C29-SUM($CK29:CV29)&gt;AK28+BF29,AK28+BF29-CA29,$C29-SUM($CK29:CV29)))))</f>
        <v>0</v>
      </c>
      <c r="CX29" s="7">
        <f ca="1">IF(NOT(snowball),0,IF(AL28=0,0,IF($C29&lt;=SUM($CK29:CW29),0,IF(CB29+$C29-SUM($CK29:CW29)&gt;AL28+BG29,AL28+BG29-CB29,$C29-SUM($CK29:CW29)))))</f>
        <v>0</v>
      </c>
      <c r="CY29" s="7">
        <f ca="1">IF(NOT(snowball),0,IF(AM28=0,0,IF($C29&lt;=SUM($CK29:CX29),0,IF(CC29+$C29-SUM($CK29:CX29)&gt;AM28+BH29,AM28+BH29-CC29,$C29-SUM($CK29:CX29)))))</f>
        <v>0</v>
      </c>
      <c r="CZ29" s="7">
        <f ca="1">IF(NOT(snowball),0,IF(AN28=0,0,IF($C29&lt;=SUM($CK29:CY29),0,IF(CD29+$C29-SUM($CK29:CY29)&gt;AN28+BI29,AN28+BI29-CD29,$C29-SUM($CK29:CY29)))))</f>
        <v>0</v>
      </c>
      <c r="DA29" s="7">
        <f ca="1">IF(NOT(snowball),0,IF(AO28=0,0,IF($C29&lt;=SUM($CK29:CZ29),0,IF(CE29+$C29-SUM($CK29:CZ29)&gt;AO28+BJ29,AO28+BJ29-CE29,$C29-SUM($CK29:CZ29)))))</f>
        <v>0</v>
      </c>
      <c r="DB29" s="7">
        <f ca="1">IF(NOT(snowball),0,IF(AP28=0,0,IF($C29&lt;=SUM($CK29:DA29),0,IF(CF29+$C29-SUM($CK29:DA29)&gt;AP28+BK29,AP28+BK29-CF29,$C29-SUM($CK29:DA29)))))</f>
        <v>0</v>
      </c>
      <c r="DC29" s="7">
        <f ca="1">IF(NOT(snowball),0,IF(AQ28=0,0,IF($C29&lt;=SUM($CK29:DB29),0,IF(CG29+$C29-SUM($CK29:DB29)&gt;AQ28+BL29,AQ28+BL29-CG29,$C29-SUM($CK29:DB29)))))</f>
        <v>0</v>
      </c>
      <c r="DD29" s="7">
        <f ca="1">IF(NOT(snowball),0,IF(AR28=0,0,IF($C29&lt;=SUM($CK29:DC29),0,IF(CH29+$C29-SUM($CK29:DC29)&gt;AR28+BM29,AR28+BM29-CH29,$C29-SUM($CK29:DC29)))))</f>
        <v>0</v>
      </c>
    </row>
    <row r="30" spans="1:108">
      <c r="A30" s="27">
        <f t="shared" ca="1" si="21"/>
        <v>10</v>
      </c>
      <c r="B30" s="30">
        <f t="shared" ca="1" si="18"/>
        <v>44652</v>
      </c>
      <c r="C30" s="28">
        <f t="shared" ca="1" si="10"/>
        <v>0</v>
      </c>
      <c r="D30" s="29">
        <f t="shared" ca="1" si="11"/>
        <v>300</v>
      </c>
      <c r="E30" s="29">
        <f t="shared" ca="1" si="11"/>
        <v>0</v>
      </c>
      <c r="F30" s="29">
        <f t="shared" ca="1" si="11"/>
        <v>0</v>
      </c>
      <c r="G30" s="29">
        <f t="shared" ca="1" si="11"/>
        <v>0</v>
      </c>
      <c r="H30" s="29">
        <f t="shared" ca="1" si="11"/>
        <v>0</v>
      </c>
      <c r="I30" s="29">
        <f t="shared" ca="1" si="11"/>
        <v>0</v>
      </c>
      <c r="J30" s="29">
        <f t="shared" ca="1" si="11"/>
        <v>0</v>
      </c>
      <c r="K30" s="29">
        <f t="shared" ca="1" si="11"/>
        <v>0</v>
      </c>
      <c r="L30" s="29">
        <f t="shared" ca="1" si="11"/>
        <v>0</v>
      </c>
      <c r="M30" s="29">
        <f t="shared" ca="1" si="11"/>
        <v>0</v>
      </c>
      <c r="N30" s="29">
        <f t="shared" ca="1" si="11"/>
        <v>0</v>
      </c>
      <c r="O30" s="29">
        <f t="shared" ca="1" si="11"/>
        <v>0</v>
      </c>
      <c r="P30" s="29">
        <f t="shared" ca="1" si="11"/>
        <v>0</v>
      </c>
      <c r="Q30" s="29">
        <f t="shared" ca="1" si="11"/>
        <v>0</v>
      </c>
      <c r="R30" s="29">
        <f t="shared" ca="1" si="11"/>
        <v>0</v>
      </c>
      <c r="S30" s="29">
        <f t="shared" ca="1" si="11"/>
        <v>0</v>
      </c>
      <c r="T30" s="29">
        <f t="shared" ca="1" si="12"/>
        <v>0</v>
      </c>
      <c r="U30" s="29">
        <f t="shared" ca="1" si="12"/>
        <v>0</v>
      </c>
      <c r="V30" s="29">
        <f t="shared" ca="1" si="12"/>
        <v>0</v>
      </c>
      <c r="W30" s="29">
        <f t="shared" ca="1" si="12"/>
        <v>0</v>
      </c>
      <c r="X30" s="12"/>
      <c r="Y30" s="7">
        <f t="shared" ca="1" si="13"/>
        <v>6296.1599999999989</v>
      </c>
      <c r="Z30" s="7">
        <f t="shared" ca="1" si="13"/>
        <v>0</v>
      </c>
      <c r="AA30" s="7">
        <f t="shared" ca="1" si="13"/>
        <v>0</v>
      </c>
      <c r="AB30" s="7">
        <f t="shared" ca="1" si="13"/>
        <v>0</v>
      </c>
      <c r="AC30" s="7">
        <f t="shared" ca="1" si="13"/>
        <v>0</v>
      </c>
      <c r="AD30" s="7">
        <f t="shared" ca="1" si="13"/>
        <v>0</v>
      </c>
      <c r="AE30" s="7">
        <f t="shared" ca="1" si="13"/>
        <v>0</v>
      </c>
      <c r="AF30" s="7">
        <f t="shared" ca="1" si="13"/>
        <v>0</v>
      </c>
      <c r="AG30" s="7">
        <f t="shared" ca="1" si="13"/>
        <v>0</v>
      </c>
      <c r="AH30" s="7">
        <f t="shared" ca="1" si="13"/>
        <v>0</v>
      </c>
      <c r="AI30" s="7">
        <f t="shared" ca="1" si="13"/>
        <v>0</v>
      </c>
      <c r="AJ30" s="7">
        <f t="shared" ca="1" si="13"/>
        <v>0</v>
      </c>
      <c r="AK30" s="7">
        <f t="shared" ca="1" si="13"/>
        <v>0</v>
      </c>
      <c r="AL30" s="7">
        <f t="shared" ca="1" si="13"/>
        <v>0</v>
      </c>
      <c r="AM30" s="7">
        <f t="shared" ca="1" si="13"/>
        <v>0</v>
      </c>
      <c r="AN30" s="7">
        <f t="shared" ca="1" si="13"/>
        <v>0</v>
      </c>
      <c r="AO30" s="7">
        <f t="shared" ca="1" si="13"/>
        <v>0</v>
      </c>
      <c r="AP30" s="7">
        <f t="shared" ca="1" si="13"/>
        <v>0</v>
      </c>
      <c r="AQ30" s="7">
        <f t="shared" ca="1" si="13"/>
        <v>0</v>
      </c>
      <c r="AR30" s="7">
        <f t="shared" ca="1" si="13"/>
        <v>0</v>
      </c>
      <c r="AS30" s="2"/>
      <c r="AT30" s="7">
        <f t="shared" ca="1" si="14"/>
        <v>145.15</v>
      </c>
      <c r="AU30" s="7">
        <f t="shared" ca="1" si="14"/>
        <v>0</v>
      </c>
      <c r="AV30" s="7">
        <f t="shared" ca="1" si="14"/>
        <v>0</v>
      </c>
      <c r="AW30" s="7">
        <f t="shared" ca="1" si="14"/>
        <v>0</v>
      </c>
      <c r="AX30" s="7">
        <f t="shared" ca="1" si="14"/>
        <v>0</v>
      </c>
      <c r="AY30" s="7">
        <f t="shared" ca="1" si="14"/>
        <v>0</v>
      </c>
      <c r="AZ30" s="7">
        <f t="shared" ca="1" si="14"/>
        <v>0</v>
      </c>
      <c r="BA30" s="7">
        <f t="shared" ca="1" si="14"/>
        <v>0</v>
      </c>
      <c r="BB30" s="7">
        <f t="shared" ca="1" si="14"/>
        <v>0</v>
      </c>
      <c r="BC30" s="7">
        <f t="shared" ca="1" si="14"/>
        <v>0</v>
      </c>
      <c r="BD30" s="7">
        <f t="shared" ca="1" si="14"/>
        <v>0</v>
      </c>
      <c r="BE30" s="7">
        <f t="shared" ca="1" si="14"/>
        <v>0</v>
      </c>
      <c r="BF30" s="7">
        <f t="shared" ca="1" si="14"/>
        <v>0</v>
      </c>
      <c r="BG30" s="7">
        <f t="shared" ca="1" si="14"/>
        <v>0</v>
      </c>
      <c r="BH30" s="7">
        <f t="shared" ca="1" si="14"/>
        <v>0</v>
      </c>
      <c r="BI30" s="7">
        <f t="shared" ca="1" si="14"/>
        <v>0</v>
      </c>
      <c r="BJ30" s="7">
        <f t="shared" ca="1" si="15"/>
        <v>0</v>
      </c>
      <c r="BK30" s="7">
        <f t="shared" ca="1" si="15"/>
        <v>0</v>
      </c>
      <c r="BL30" s="7">
        <f t="shared" ca="1" si="15"/>
        <v>0</v>
      </c>
      <c r="BM30" s="7">
        <f t="shared" ca="1" si="15"/>
        <v>0</v>
      </c>
      <c r="BN30" s="4"/>
      <c r="BO30" s="7">
        <f t="shared" ca="1" si="19"/>
        <v>300</v>
      </c>
      <c r="BP30" s="7">
        <f t="shared" ca="1" si="19"/>
        <v>0</v>
      </c>
      <c r="BQ30" s="7">
        <f t="shared" ca="1" si="19"/>
        <v>0</v>
      </c>
      <c r="BR30" s="7">
        <f t="shared" ca="1" si="19"/>
        <v>0</v>
      </c>
      <c r="BS30" s="7">
        <f t="shared" ca="1" si="19"/>
        <v>0</v>
      </c>
      <c r="BT30" s="7">
        <f t="shared" ca="1" si="16"/>
        <v>0</v>
      </c>
      <c r="BU30" s="7">
        <f t="shared" ca="1" si="16"/>
        <v>0</v>
      </c>
      <c r="BV30" s="7">
        <f t="shared" ca="1" si="16"/>
        <v>0</v>
      </c>
      <c r="BW30" s="7">
        <f t="shared" ca="1" si="16"/>
        <v>0</v>
      </c>
      <c r="BX30" s="7">
        <f t="shared" ca="1" si="16"/>
        <v>0</v>
      </c>
      <c r="BY30" s="7">
        <f t="shared" ca="1" si="16"/>
        <v>0</v>
      </c>
      <c r="BZ30" s="7">
        <f t="shared" ca="1" si="16"/>
        <v>0</v>
      </c>
      <c r="CA30" s="7">
        <f t="shared" ca="1" si="16"/>
        <v>0</v>
      </c>
      <c r="CB30" s="7">
        <f t="shared" ca="1" si="16"/>
        <v>0</v>
      </c>
      <c r="CC30" s="7">
        <f t="shared" ca="1" si="16"/>
        <v>0</v>
      </c>
      <c r="CD30" s="7">
        <f t="shared" ca="1" si="16"/>
        <v>0</v>
      </c>
      <c r="CE30" s="7">
        <f t="shared" ca="1" si="16"/>
        <v>0</v>
      </c>
      <c r="CF30" s="7">
        <f t="shared" ca="1" si="16"/>
        <v>0</v>
      </c>
      <c r="CG30" s="7">
        <f t="shared" ca="1" si="16"/>
        <v>0</v>
      </c>
      <c r="CH30" s="7">
        <f t="shared" ca="1" si="16"/>
        <v>0</v>
      </c>
      <c r="CI30" s="9">
        <f t="shared" ca="1" si="20"/>
        <v>300</v>
      </c>
      <c r="CJ30" s="9"/>
      <c r="CK30" s="13">
        <f t="shared" ca="1" si="17"/>
        <v>0</v>
      </c>
      <c r="CL30" s="7">
        <f ca="1">IF(NOT(snowball),0,IF(Z29=0,0,IF($C30&lt;=SUM($CK30:CK30),0,IF(BP30+$C30-SUM($CK30:CK30)&gt;Z29+AU30,Z29+AU30-BP30,$C30-SUM($CK30:CK30)))))</f>
        <v>0</v>
      </c>
      <c r="CM30" s="7">
        <f ca="1">IF(NOT(snowball),0,IF(AA29=0,0,IF($C30&lt;=SUM($CK30:CL30),0,IF(BQ30+$C30-SUM($CK30:CL30)&gt;AA29+AV30,AA29+AV30-BQ30,$C30-SUM($CK30:CL30)))))</f>
        <v>0</v>
      </c>
      <c r="CN30" s="7">
        <f ca="1">IF(NOT(snowball),0,IF(AB29=0,0,IF($C30&lt;=SUM($CK30:CM30),0,IF(BR30+$C30-SUM($CK30:CM30)&gt;AB29+AW30,AB29+AW30-BR30,$C30-SUM($CK30:CM30)))))</f>
        <v>0</v>
      </c>
      <c r="CO30" s="7">
        <f ca="1">IF(NOT(snowball),0,IF(AC29=0,0,IF($C30&lt;=SUM($CK30:CN30),0,IF(BS30+$C30-SUM($CK30:CN30)&gt;AC29+AX30,AC29+AX30-BS30,$C30-SUM($CK30:CN30)))))</f>
        <v>0</v>
      </c>
      <c r="CP30" s="7">
        <f ca="1">IF(NOT(snowball),0,IF(AD29=0,0,IF($C30&lt;=SUM($CK30:CO30),0,IF(BT30+$C30-SUM($CK30:CO30)&gt;AD29+AY30,AD29+AY30-BT30,$C30-SUM($CK30:CO30)))))</f>
        <v>0</v>
      </c>
      <c r="CQ30" s="7">
        <f ca="1">IF(NOT(snowball),0,IF(AE29=0,0,IF($C30&lt;=SUM($CK30:CP30),0,IF(BU30+$C30-SUM($CK30:CP30)&gt;AE29+AZ30,AE29+AZ30-BU30,$C30-SUM($CK30:CP30)))))</f>
        <v>0</v>
      </c>
      <c r="CR30" s="7">
        <f ca="1">IF(NOT(snowball),0,IF(AF29=0,0,IF($C30&lt;=SUM($CK30:CQ30),0,IF(BV30+$C30-SUM($CK30:CQ30)&gt;AF29+BA30,AF29+BA30-BV30,$C30-SUM($CK30:CQ30)))))</f>
        <v>0</v>
      </c>
      <c r="CS30" s="7">
        <f ca="1">IF(NOT(snowball),0,IF(AG29=0,0,IF($C30&lt;=SUM($CK30:CR30),0,IF(BW30+$C30-SUM($CK30:CR30)&gt;AG29+BB30,AG29+BB30-BW30,$C30-SUM($CK30:CR30)))))</f>
        <v>0</v>
      </c>
      <c r="CT30" s="7">
        <f ca="1">IF(NOT(snowball),0,IF(AH29=0,0,IF($C30&lt;=SUM($CK30:CS30),0,IF(BX30+$C30-SUM($CK30:CS30)&gt;AH29+BC30,AH29+BC30-BX30,$C30-SUM($CK30:CS30)))))</f>
        <v>0</v>
      </c>
      <c r="CU30" s="7">
        <f ca="1">IF(NOT(snowball),0,IF(AI29=0,0,IF($C30&lt;=SUM($CK30:CT30),0,IF(BY30+$C30-SUM($CK30:CT30)&gt;AI29+BD30,AI29+BD30-BY30,$C30-SUM($CK30:CT30)))))</f>
        <v>0</v>
      </c>
      <c r="CV30" s="7">
        <f ca="1">IF(NOT(snowball),0,IF(AJ29=0,0,IF($C30&lt;=SUM($CK30:CU30),0,IF(BZ30+$C30-SUM($CK30:CU30)&gt;AJ29+BE30,AJ29+BE30-BZ30,$C30-SUM($CK30:CU30)))))</f>
        <v>0</v>
      </c>
      <c r="CW30" s="7">
        <f ca="1">IF(NOT(snowball),0,IF(AK29=0,0,IF($C30&lt;=SUM($CK30:CV30),0,IF(CA30+$C30-SUM($CK30:CV30)&gt;AK29+BF30,AK29+BF30-CA30,$C30-SUM($CK30:CV30)))))</f>
        <v>0</v>
      </c>
      <c r="CX30" s="7">
        <f ca="1">IF(NOT(snowball),0,IF(AL29=0,0,IF($C30&lt;=SUM($CK30:CW30),0,IF(CB30+$C30-SUM($CK30:CW30)&gt;AL29+BG30,AL29+BG30-CB30,$C30-SUM($CK30:CW30)))))</f>
        <v>0</v>
      </c>
      <c r="CY30" s="7">
        <f ca="1">IF(NOT(snowball),0,IF(AM29=0,0,IF($C30&lt;=SUM($CK30:CX30),0,IF(CC30+$C30-SUM($CK30:CX30)&gt;AM29+BH30,AM29+BH30-CC30,$C30-SUM($CK30:CX30)))))</f>
        <v>0</v>
      </c>
      <c r="CZ30" s="7">
        <f ca="1">IF(NOT(snowball),0,IF(AN29=0,0,IF($C30&lt;=SUM($CK30:CY30),0,IF(CD30+$C30-SUM($CK30:CY30)&gt;AN29+BI30,AN29+BI30-CD30,$C30-SUM($CK30:CY30)))))</f>
        <v>0</v>
      </c>
      <c r="DA30" s="7">
        <f ca="1">IF(NOT(snowball),0,IF(AO29=0,0,IF($C30&lt;=SUM($CK30:CZ30),0,IF(CE30+$C30-SUM($CK30:CZ30)&gt;AO29+BJ30,AO29+BJ30-CE30,$C30-SUM($CK30:CZ30)))))</f>
        <v>0</v>
      </c>
      <c r="DB30" s="7">
        <f ca="1">IF(NOT(snowball),0,IF(AP29=0,0,IF($C30&lt;=SUM($CK30:DA30),0,IF(CF30+$C30-SUM($CK30:DA30)&gt;AP29+BK30,AP29+BK30-CF30,$C30-SUM($CK30:DA30)))))</f>
        <v>0</v>
      </c>
      <c r="DC30" s="7">
        <f ca="1">IF(NOT(snowball),0,IF(AQ29=0,0,IF($C30&lt;=SUM($CK30:DB30),0,IF(CG30+$C30-SUM($CK30:DB30)&gt;AQ29+BL30,AQ29+BL30-CG30,$C30-SUM($CK30:DB30)))))</f>
        <v>0</v>
      </c>
      <c r="DD30" s="7">
        <f ca="1">IF(NOT(snowball),0,IF(AR29=0,0,IF($C30&lt;=SUM($CK30:DC30),0,IF(CH30+$C30-SUM($CK30:DC30)&gt;AR29+BM30,AR29+BM30-CH30,$C30-SUM($CK30:DC30)))))</f>
        <v>0</v>
      </c>
    </row>
    <row r="31" spans="1:108">
      <c r="A31" s="27">
        <f t="shared" ca="1" si="21"/>
        <v>11</v>
      </c>
      <c r="B31" s="30">
        <f t="shared" ca="1" si="18"/>
        <v>44682</v>
      </c>
      <c r="C31" s="28">
        <f t="shared" ca="1" si="10"/>
        <v>0</v>
      </c>
      <c r="D31" s="29">
        <f t="shared" ca="1" si="11"/>
        <v>300</v>
      </c>
      <c r="E31" s="29">
        <f t="shared" ca="1" si="11"/>
        <v>0</v>
      </c>
      <c r="F31" s="29">
        <f t="shared" ca="1" si="11"/>
        <v>0</v>
      </c>
      <c r="G31" s="29">
        <f t="shared" ca="1" si="11"/>
        <v>0</v>
      </c>
      <c r="H31" s="29">
        <f t="shared" ca="1" si="11"/>
        <v>0</v>
      </c>
      <c r="I31" s="29">
        <f t="shared" ca="1" si="11"/>
        <v>0</v>
      </c>
      <c r="J31" s="29">
        <f t="shared" ca="1" si="11"/>
        <v>0</v>
      </c>
      <c r="K31" s="29">
        <f t="shared" ca="1" si="11"/>
        <v>0</v>
      </c>
      <c r="L31" s="29">
        <f t="shared" ca="1" si="11"/>
        <v>0</v>
      </c>
      <c r="M31" s="29">
        <f t="shared" ca="1" si="11"/>
        <v>0</v>
      </c>
      <c r="N31" s="29">
        <f t="shared" ca="1" si="11"/>
        <v>0</v>
      </c>
      <c r="O31" s="29">
        <f t="shared" ca="1" si="11"/>
        <v>0</v>
      </c>
      <c r="P31" s="29">
        <f t="shared" ca="1" si="11"/>
        <v>0</v>
      </c>
      <c r="Q31" s="29">
        <f t="shared" ca="1" si="11"/>
        <v>0</v>
      </c>
      <c r="R31" s="29">
        <f t="shared" ca="1" si="11"/>
        <v>0</v>
      </c>
      <c r="S31" s="29">
        <f t="shared" ca="1" si="11"/>
        <v>0</v>
      </c>
      <c r="T31" s="29">
        <f t="shared" ca="1" si="12"/>
        <v>0</v>
      </c>
      <c r="U31" s="29">
        <f t="shared" ca="1" si="12"/>
        <v>0</v>
      </c>
      <c r="V31" s="29">
        <f t="shared" ca="1" si="12"/>
        <v>0</v>
      </c>
      <c r="W31" s="29">
        <f t="shared" ca="1" si="12"/>
        <v>0</v>
      </c>
      <c r="X31" s="12"/>
      <c r="Y31" s="7">
        <f t="shared" ca="1" si="13"/>
        <v>6137.8199999999988</v>
      </c>
      <c r="Z31" s="7">
        <f t="shared" ca="1" si="13"/>
        <v>0</v>
      </c>
      <c r="AA31" s="7">
        <f t="shared" ca="1" si="13"/>
        <v>0</v>
      </c>
      <c r="AB31" s="7">
        <f t="shared" ca="1" si="13"/>
        <v>0</v>
      </c>
      <c r="AC31" s="7">
        <f t="shared" ca="1" si="13"/>
        <v>0</v>
      </c>
      <c r="AD31" s="7">
        <f t="shared" ca="1" si="13"/>
        <v>0</v>
      </c>
      <c r="AE31" s="7">
        <f t="shared" ca="1" si="13"/>
        <v>0</v>
      </c>
      <c r="AF31" s="7">
        <f t="shared" ca="1" si="13"/>
        <v>0</v>
      </c>
      <c r="AG31" s="7">
        <f t="shared" ca="1" si="13"/>
        <v>0</v>
      </c>
      <c r="AH31" s="7">
        <f t="shared" ca="1" si="13"/>
        <v>0</v>
      </c>
      <c r="AI31" s="7">
        <f t="shared" ca="1" si="13"/>
        <v>0</v>
      </c>
      <c r="AJ31" s="7">
        <f t="shared" ca="1" si="13"/>
        <v>0</v>
      </c>
      <c r="AK31" s="7">
        <f t="shared" ca="1" si="13"/>
        <v>0</v>
      </c>
      <c r="AL31" s="7">
        <f t="shared" ca="1" si="13"/>
        <v>0</v>
      </c>
      <c r="AM31" s="7">
        <f t="shared" ca="1" si="13"/>
        <v>0</v>
      </c>
      <c r="AN31" s="7">
        <f t="shared" ca="1" si="13"/>
        <v>0</v>
      </c>
      <c r="AO31" s="7">
        <f t="shared" ca="1" si="13"/>
        <v>0</v>
      </c>
      <c r="AP31" s="7">
        <f t="shared" ca="1" si="13"/>
        <v>0</v>
      </c>
      <c r="AQ31" s="7">
        <f t="shared" ca="1" si="13"/>
        <v>0</v>
      </c>
      <c r="AR31" s="7">
        <f t="shared" ca="1" si="13"/>
        <v>0</v>
      </c>
      <c r="AS31" s="2"/>
      <c r="AT31" s="7">
        <f t="shared" ca="1" si="14"/>
        <v>141.66</v>
      </c>
      <c r="AU31" s="7">
        <f t="shared" ca="1" si="14"/>
        <v>0</v>
      </c>
      <c r="AV31" s="7">
        <f t="shared" ca="1" si="14"/>
        <v>0</v>
      </c>
      <c r="AW31" s="7">
        <f t="shared" ca="1" si="14"/>
        <v>0</v>
      </c>
      <c r="AX31" s="7">
        <f t="shared" ca="1" si="14"/>
        <v>0</v>
      </c>
      <c r="AY31" s="7">
        <f t="shared" ca="1" si="14"/>
        <v>0</v>
      </c>
      <c r="AZ31" s="7">
        <f t="shared" ca="1" si="14"/>
        <v>0</v>
      </c>
      <c r="BA31" s="7">
        <f t="shared" ca="1" si="14"/>
        <v>0</v>
      </c>
      <c r="BB31" s="7">
        <f t="shared" ca="1" si="14"/>
        <v>0</v>
      </c>
      <c r="BC31" s="7">
        <f t="shared" ca="1" si="14"/>
        <v>0</v>
      </c>
      <c r="BD31" s="7">
        <f t="shared" ca="1" si="14"/>
        <v>0</v>
      </c>
      <c r="BE31" s="7">
        <f t="shared" ca="1" si="14"/>
        <v>0</v>
      </c>
      <c r="BF31" s="7">
        <f t="shared" ca="1" si="14"/>
        <v>0</v>
      </c>
      <c r="BG31" s="7">
        <f t="shared" ca="1" si="14"/>
        <v>0</v>
      </c>
      <c r="BH31" s="7">
        <f t="shared" ca="1" si="14"/>
        <v>0</v>
      </c>
      <c r="BI31" s="7">
        <f t="shared" ca="1" si="14"/>
        <v>0</v>
      </c>
      <c r="BJ31" s="7">
        <f t="shared" ca="1" si="15"/>
        <v>0</v>
      </c>
      <c r="BK31" s="7">
        <f t="shared" ca="1" si="15"/>
        <v>0</v>
      </c>
      <c r="BL31" s="7">
        <f t="shared" ca="1" si="15"/>
        <v>0</v>
      </c>
      <c r="BM31" s="7">
        <f t="shared" ca="1" si="15"/>
        <v>0</v>
      </c>
      <c r="BN31" s="4"/>
      <c r="BO31" s="7">
        <f t="shared" ca="1" si="19"/>
        <v>300</v>
      </c>
      <c r="BP31" s="7">
        <f t="shared" ca="1" si="19"/>
        <v>0</v>
      </c>
      <c r="BQ31" s="7">
        <f t="shared" ca="1" si="19"/>
        <v>0</v>
      </c>
      <c r="BR31" s="7">
        <f t="shared" ca="1" si="19"/>
        <v>0</v>
      </c>
      <c r="BS31" s="7">
        <f t="shared" ca="1" si="19"/>
        <v>0</v>
      </c>
      <c r="BT31" s="7">
        <f t="shared" ca="1" si="16"/>
        <v>0</v>
      </c>
      <c r="BU31" s="7">
        <f t="shared" ca="1" si="16"/>
        <v>0</v>
      </c>
      <c r="BV31" s="7">
        <f t="shared" ca="1" si="16"/>
        <v>0</v>
      </c>
      <c r="BW31" s="7">
        <f t="shared" ca="1" si="16"/>
        <v>0</v>
      </c>
      <c r="BX31" s="7">
        <f t="shared" ca="1" si="16"/>
        <v>0</v>
      </c>
      <c r="BY31" s="7">
        <f t="shared" ca="1" si="16"/>
        <v>0</v>
      </c>
      <c r="BZ31" s="7">
        <f t="shared" ca="1" si="16"/>
        <v>0</v>
      </c>
      <c r="CA31" s="7">
        <f t="shared" ca="1" si="16"/>
        <v>0</v>
      </c>
      <c r="CB31" s="7">
        <f t="shared" ca="1" si="16"/>
        <v>0</v>
      </c>
      <c r="CC31" s="7">
        <f t="shared" ca="1" si="16"/>
        <v>0</v>
      </c>
      <c r="CD31" s="7">
        <f t="shared" ca="1" si="16"/>
        <v>0</v>
      </c>
      <c r="CE31" s="7">
        <f t="shared" ca="1" si="16"/>
        <v>0</v>
      </c>
      <c r="CF31" s="7">
        <f t="shared" ca="1" si="16"/>
        <v>0</v>
      </c>
      <c r="CG31" s="7">
        <f t="shared" ca="1" si="16"/>
        <v>0</v>
      </c>
      <c r="CH31" s="7">
        <f t="shared" ca="1" si="16"/>
        <v>0</v>
      </c>
      <c r="CI31" s="9">
        <f t="shared" ca="1" si="20"/>
        <v>300</v>
      </c>
      <c r="CJ31" s="9"/>
      <c r="CK31" s="13">
        <f t="shared" ca="1" si="17"/>
        <v>0</v>
      </c>
      <c r="CL31" s="7">
        <f ca="1">IF(NOT(snowball),0,IF(Z30=0,0,IF($C31&lt;=SUM($CK31:CK31),0,IF(BP31+$C31-SUM($CK31:CK31)&gt;Z30+AU31,Z30+AU31-BP31,$C31-SUM($CK31:CK31)))))</f>
        <v>0</v>
      </c>
      <c r="CM31" s="7">
        <f ca="1">IF(NOT(snowball),0,IF(AA30=0,0,IF($C31&lt;=SUM($CK31:CL31),0,IF(BQ31+$C31-SUM($CK31:CL31)&gt;AA30+AV31,AA30+AV31-BQ31,$C31-SUM($CK31:CL31)))))</f>
        <v>0</v>
      </c>
      <c r="CN31" s="7">
        <f ca="1">IF(NOT(snowball),0,IF(AB30=0,0,IF($C31&lt;=SUM($CK31:CM31),0,IF(BR31+$C31-SUM($CK31:CM31)&gt;AB30+AW31,AB30+AW31-BR31,$C31-SUM($CK31:CM31)))))</f>
        <v>0</v>
      </c>
      <c r="CO31" s="7">
        <f ca="1">IF(NOT(snowball),0,IF(AC30=0,0,IF($C31&lt;=SUM($CK31:CN31),0,IF(BS31+$C31-SUM($CK31:CN31)&gt;AC30+AX31,AC30+AX31-BS31,$C31-SUM($CK31:CN31)))))</f>
        <v>0</v>
      </c>
      <c r="CP31" s="7">
        <f ca="1">IF(NOT(snowball),0,IF(AD30=0,0,IF($C31&lt;=SUM($CK31:CO31),0,IF(BT31+$C31-SUM($CK31:CO31)&gt;AD30+AY31,AD30+AY31-BT31,$C31-SUM($CK31:CO31)))))</f>
        <v>0</v>
      </c>
      <c r="CQ31" s="7">
        <f ca="1">IF(NOT(snowball),0,IF(AE30=0,0,IF($C31&lt;=SUM($CK31:CP31),0,IF(BU31+$C31-SUM($CK31:CP31)&gt;AE30+AZ31,AE30+AZ31-BU31,$C31-SUM($CK31:CP31)))))</f>
        <v>0</v>
      </c>
      <c r="CR31" s="7">
        <f ca="1">IF(NOT(snowball),0,IF(AF30=0,0,IF($C31&lt;=SUM($CK31:CQ31),0,IF(BV31+$C31-SUM($CK31:CQ31)&gt;AF30+BA31,AF30+BA31-BV31,$C31-SUM($CK31:CQ31)))))</f>
        <v>0</v>
      </c>
      <c r="CS31" s="7">
        <f ca="1">IF(NOT(snowball),0,IF(AG30=0,0,IF($C31&lt;=SUM($CK31:CR31),0,IF(BW31+$C31-SUM($CK31:CR31)&gt;AG30+BB31,AG30+BB31-BW31,$C31-SUM($CK31:CR31)))))</f>
        <v>0</v>
      </c>
      <c r="CT31" s="7">
        <f ca="1">IF(NOT(snowball),0,IF(AH30=0,0,IF($C31&lt;=SUM($CK31:CS31),0,IF(BX31+$C31-SUM($CK31:CS31)&gt;AH30+BC31,AH30+BC31-BX31,$C31-SUM($CK31:CS31)))))</f>
        <v>0</v>
      </c>
      <c r="CU31" s="7">
        <f ca="1">IF(NOT(snowball),0,IF(AI30=0,0,IF($C31&lt;=SUM($CK31:CT31),0,IF(BY31+$C31-SUM($CK31:CT31)&gt;AI30+BD31,AI30+BD31-BY31,$C31-SUM($CK31:CT31)))))</f>
        <v>0</v>
      </c>
      <c r="CV31" s="7">
        <f ca="1">IF(NOT(snowball),0,IF(AJ30=0,0,IF($C31&lt;=SUM($CK31:CU31),0,IF(BZ31+$C31-SUM($CK31:CU31)&gt;AJ30+BE31,AJ30+BE31-BZ31,$C31-SUM($CK31:CU31)))))</f>
        <v>0</v>
      </c>
      <c r="CW31" s="7">
        <f ca="1">IF(NOT(snowball),0,IF(AK30=0,0,IF($C31&lt;=SUM($CK31:CV31),0,IF(CA31+$C31-SUM($CK31:CV31)&gt;AK30+BF31,AK30+BF31-CA31,$C31-SUM($CK31:CV31)))))</f>
        <v>0</v>
      </c>
      <c r="CX31" s="7">
        <f ca="1">IF(NOT(snowball),0,IF(AL30=0,0,IF($C31&lt;=SUM($CK31:CW31),0,IF(CB31+$C31-SUM($CK31:CW31)&gt;AL30+BG31,AL30+BG31-CB31,$C31-SUM($CK31:CW31)))))</f>
        <v>0</v>
      </c>
      <c r="CY31" s="7">
        <f ca="1">IF(NOT(snowball),0,IF(AM30=0,0,IF($C31&lt;=SUM($CK31:CX31),0,IF(CC31+$C31-SUM($CK31:CX31)&gt;AM30+BH31,AM30+BH31-CC31,$C31-SUM($CK31:CX31)))))</f>
        <v>0</v>
      </c>
      <c r="CZ31" s="7">
        <f ca="1">IF(NOT(snowball),0,IF(AN30=0,0,IF($C31&lt;=SUM($CK31:CY31),0,IF(CD31+$C31-SUM($CK31:CY31)&gt;AN30+BI31,AN30+BI31-CD31,$C31-SUM($CK31:CY31)))))</f>
        <v>0</v>
      </c>
      <c r="DA31" s="7">
        <f ca="1">IF(NOT(snowball),0,IF(AO30=0,0,IF($C31&lt;=SUM($CK31:CZ31),0,IF(CE31+$C31-SUM($CK31:CZ31)&gt;AO30+BJ31,AO30+BJ31-CE31,$C31-SUM($CK31:CZ31)))))</f>
        <v>0</v>
      </c>
      <c r="DB31" s="7">
        <f ca="1">IF(NOT(snowball),0,IF(AP30=0,0,IF($C31&lt;=SUM($CK31:DA31),0,IF(CF31+$C31-SUM($CK31:DA31)&gt;AP30+BK31,AP30+BK31-CF31,$C31-SUM($CK31:DA31)))))</f>
        <v>0</v>
      </c>
      <c r="DC31" s="7">
        <f ca="1">IF(NOT(snowball),0,IF(AQ30=0,0,IF($C31&lt;=SUM($CK31:DB31),0,IF(CG31+$C31-SUM($CK31:DB31)&gt;AQ30+BL31,AQ30+BL31-CG31,$C31-SUM($CK31:DB31)))))</f>
        <v>0</v>
      </c>
      <c r="DD31" s="7">
        <f ca="1">IF(NOT(snowball),0,IF(AR30=0,0,IF($C31&lt;=SUM($CK31:DC31),0,IF(CH31+$C31-SUM($CK31:DC31)&gt;AR30+BM31,AR30+BM31-CH31,$C31-SUM($CK31:DC31)))))</f>
        <v>0</v>
      </c>
    </row>
    <row r="32" spans="1:108">
      <c r="A32" s="27">
        <f t="shared" ca="1" si="21"/>
        <v>12</v>
      </c>
      <c r="B32" s="30">
        <f t="shared" ca="1" si="18"/>
        <v>44713</v>
      </c>
      <c r="C32" s="28">
        <f t="shared" ca="1" si="10"/>
        <v>0</v>
      </c>
      <c r="D32" s="29">
        <f t="shared" ca="1" si="11"/>
        <v>300</v>
      </c>
      <c r="E32" s="29">
        <f t="shared" ca="1" si="11"/>
        <v>0</v>
      </c>
      <c r="F32" s="29">
        <f t="shared" ca="1" si="11"/>
        <v>0</v>
      </c>
      <c r="G32" s="29">
        <f t="shared" ca="1" si="11"/>
        <v>0</v>
      </c>
      <c r="H32" s="29">
        <f t="shared" ca="1" si="11"/>
        <v>0</v>
      </c>
      <c r="I32" s="29">
        <f t="shared" ca="1" si="11"/>
        <v>0</v>
      </c>
      <c r="J32" s="29">
        <f t="shared" ca="1" si="11"/>
        <v>0</v>
      </c>
      <c r="K32" s="29">
        <f t="shared" ca="1" si="11"/>
        <v>0</v>
      </c>
      <c r="L32" s="29">
        <f t="shared" ca="1" si="11"/>
        <v>0</v>
      </c>
      <c r="M32" s="29">
        <f t="shared" ca="1" si="11"/>
        <v>0</v>
      </c>
      <c r="N32" s="29">
        <f t="shared" ca="1" si="11"/>
        <v>0</v>
      </c>
      <c r="O32" s="29">
        <f t="shared" ca="1" si="11"/>
        <v>0</v>
      </c>
      <c r="P32" s="29">
        <f t="shared" ca="1" si="11"/>
        <v>0</v>
      </c>
      <c r="Q32" s="29">
        <f t="shared" ca="1" si="11"/>
        <v>0</v>
      </c>
      <c r="R32" s="29">
        <f t="shared" ca="1" si="11"/>
        <v>0</v>
      </c>
      <c r="S32" s="29">
        <f t="shared" ca="1" si="11"/>
        <v>0</v>
      </c>
      <c r="T32" s="29">
        <f t="shared" ca="1" si="12"/>
        <v>0</v>
      </c>
      <c r="U32" s="29">
        <f t="shared" ca="1" si="12"/>
        <v>0</v>
      </c>
      <c r="V32" s="29">
        <f t="shared" ca="1" si="12"/>
        <v>0</v>
      </c>
      <c r="W32" s="29">
        <f t="shared" ca="1" si="12"/>
        <v>0</v>
      </c>
      <c r="X32" s="12"/>
      <c r="Y32" s="7">
        <f t="shared" ca="1" si="13"/>
        <v>5975.9199999999992</v>
      </c>
      <c r="Z32" s="7">
        <f t="shared" ca="1" si="13"/>
        <v>0</v>
      </c>
      <c r="AA32" s="7">
        <f t="shared" ca="1" si="13"/>
        <v>0</v>
      </c>
      <c r="AB32" s="7">
        <f t="shared" ca="1" si="13"/>
        <v>0</v>
      </c>
      <c r="AC32" s="7">
        <f t="shared" ca="1" si="13"/>
        <v>0</v>
      </c>
      <c r="AD32" s="7">
        <f t="shared" ca="1" si="13"/>
        <v>0</v>
      </c>
      <c r="AE32" s="7">
        <f t="shared" ca="1" si="13"/>
        <v>0</v>
      </c>
      <c r="AF32" s="7">
        <f t="shared" ca="1" si="13"/>
        <v>0</v>
      </c>
      <c r="AG32" s="7">
        <f t="shared" ca="1" si="13"/>
        <v>0</v>
      </c>
      <c r="AH32" s="7">
        <f t="shared" ca="1" si="13"/>
        <v>0</v>
      </c>
      <c r="AI32" s="7">
        <f t="shared" ca="1" si="13"/>
        <v>0</v>
      </c>
      <c r="AJ32" s="7">
        <f t="shared" ca="1" si="13"/>
        <v>0</v>
      </c>
      <c r="AK32" s="7">
        <f t="shared" ca="1" si="13"/>
        <v>0</v>
      </c>
      <c r="AL32" s="7">
        <f t="shared" ca="1" si="13"/>
        <v>0</v>
      </c>
      <c r="AM32" s="7">
        <f t="shared" ca="1" si="13"/>
        <v>0</v>
      </c>
      <c r="AN32" s="7">
        <f t="shared" ca="1" si="13"/>
        <v>0</v>
      </c>
      <c r="AO32" s="7">
        <f t="shared" ca="1" si="13"/>
        <v>0</v>
      </c>
      <c r="AP32" s="7">
        <f t="shared" ca="1" si="13"/>
        <v>0</v>
      </c>
      <c r="AQ32" s="7">
        <f t="shared" ca="1" si="13"/>
        <v>0</v>
      </c>
      <c r="AR32" s="7">
        <f t="shared" ca="1" si="13"/>
        <v>0</v>
      </c>
      <c r="AS32" s="2"/>
      <c r="AT32" s="7">
        <f t="shared" ca="1" si="14"/>
        <v>138.1</v>
      </c>
      <c r="AU32" s="7">
        <f t="shared" ca="1" si="14"/>
        <v>0</v>
      </c>
      <c r="AV32" s="7">
        <f t="shared" ca="1" si="14"/>
        <v>0</v>
      </c>
      <c r="AW32" s="7">
        <f t="shared" ca="1" si="14"/>
        <v>0</v>
      </c>
      <c r="AX32" s="7">
        <f t="shared" ca="1" si="14"/>
        <v>0</v>
      </c>
      <c r="AY32" s="7">
        <f t="shared" ca="1" si="14"/>
        <v>0</v>
      </c>
      <c r="AZ32" s="7">
        <f t="shared" ca="1" si="14"/>
        <v>0</v>
      </c>
      <c r="BA32" s="7">
        <f t="shared" ca="1" si="14"/>
        <v>0</v>
      </c>
      <c r="BB32" s="7">
        <f t="shared" ca="1" si="14"/>
        <v>0</v>
      </c>
      <c r="BC32" s="7">
        <f t="shared" ca="1" si="14"/>
        <v>0</v>
      </c>
      <c r="BD32" s="7">
        <f t="shared" ca="1" si="14"/>
        <v>0</v>
      </c>
      <c r="BE32" s="7">
        <f t="shared" ca="1" si="14"/>
        <v>0</v>
      </c>
      <c r="BF32" s="7">
        <f t="shared" ca="1" si="14"/>
        <v>0</v>
      </c>
      <c r="BG32" s="7">
        <f t="shared" ca="1" si="14"/>
        <v>0</v>
      </c>
      <c r="BH32" s="7">
        <f t="shared" ca="1" si="14"/>
        <v>0</v>
      </c>
      <c r="BI32" s="7">
        <f t="shared" ca="1" si="14"/>
        <v>0</v>
      </c>
      <c r="BJ32" s="7">
        <f t="shared" ca="1" si="15"/>
        <v>0</v>
      </c>
      <c r="BK32" s="7">
        <f t="shared" ca="1" si="15"/>
        <v>0</v>
      </c>
      <c r="BL32" s="7">
        <f t="shared" ca="1" si="15"/>
        <v>0</v>
      </c>
      <c r="BM32" s="7">
        <f t="shared" ca="1" si="15"/>
        <v>0</v>
      </c>
      <c r="BN32" s="4"/>
      <c r="BO32" s="7">
        <f t="shared" ca="1" si="19"/>
        <v>300</v>
      </c>
      <c r="BP32" s="7">
        <f t="shared" ca="1" si="19"/>
        <v>0</v>
      </c>
      <c r="BQ32" s="7">
        <f t="shared" ca="1" si="19"/>
        <v>0</v>
      </c>
      <c r="BR32" s="7">
        <f t="shared" ca="1" si="19"/>
        <v>0</v>
      </c>
      <c r="BS32" s="7">
        <f t="shared" ca="1" si="19"/>
        <v>0</v>
      </c>
      <c r="BT32" s="7">
        <f t="shared" ca="1" si="16"/>
        <v>0</v>
      </c>
      <c r="BU32" s="7">
        <f t="shared" ca="1" si="16"/>
        <v>0</v>
      </c>
      <c r="BV32" s="7">
        <f t="shared" ca="1" si="16"/>
        <v>0</v>
      </c>
      <c r="BW32" s="7">
        <f t="shared" ca="1" si="16"/>
        <v>0</v>
      </c>
      <c r="BX32" s="7">
        <f t="shared" ca="1" si="16"/>
        <v>0</v>
      </c>
      <c r="BY32" s="7">
        <f t="shared" ca="1" si="16"/>
        <v>0</v>
      </c>
      <c r="BZ32" s="7">
        <f t="shared" ca="1" si="16"/>
        <v>0</v>
      </c>
      <c r="CA32" s="7">
        <f t="shared" ca="1" si="16"/>
        <v>0</v>
      </c>
      <c r="CB32" s="7">
        <f t="shared" ca="1" si="16"/>
        <v>0</v>
      </c>
      <c r="CC32" s="7">
        <f t="shared" ca="1" si="16"/>
        <v>0</v>
      </c>
      <c r="CD32" s="7">
        <f t="shared" ca="1" si="16"/>
        <v>0</v>
      </c>
      <c r="CE32" s="7">
        <f t="shared" ca="1" si="16"/>
        <v>0</v>
      </c>
      <c r="CF32" s="7">
        <f t="shared" ca="1" si="16"/>
        <v>0</v>
      </c>
      <c r="CG32" s="7">
        <f t="shared" ca="1" si="16"/>
        <v>0</v>
      </c>
      <c r="CH32" s="7">
        <f t="shared" ca="1" si="16"/>
        <v>0</v>
      </c>
      <c r="CI32" s="9">
        <f t="shared" ca="1" si="20"/>
        <v>300</v>
      </c>
      <c r="CJ32" s="9"/>
      <c r="CK32" s="13">
        <f t="shared" ca="1" si="17"/>
        <v>0</v>
      </c>
      <c r="CL32" s="7">
        <f ca="1">IF(NOT(snowball),0,IF(Z31=0,0,IF($C32&lt;=SUM($CK32:CK32),0,IF(BP32+$C32-SUM($CK32:CK32)&gt;Z31+AU32,Z31+AU32-BP32,$C32-SUM($CK32:CK32)))))</f>
        <v>0</v>
      </c>
      <c r="CM32" s="7">
        <f ca="1">IF(NOT(snowball),0,IF(AA31=0,0,IF($C32&lt;=SUM($CK32:CL32),0,IF(BQ32+$C32-SUM($CK32:CL32)&gt;AA31+AV32,AA31+AV32-BQ32,$C32-SUM($CK32:CL32)))))</f>
        <v>0</v>
      </c>
      <c r="CN32" s="7">
        <f ca="1">IF(NOT(snowball),0,IF(AB31=0,0,IF($C32&lt;=SUM($CK32:CM32),0,IF(BR32+$C32-SUM($CK32:CM32)&gt;AB31+AW32,AB31+AW32-BR32,$C32-SUM($CK32:CM32)))))</f>
        <v>0</v>
      </c>
      <c r="CO32" s="7">
        <f ca="1">IF(NOT(snowball),0,IF(AC31=0,0,IF($C32&lt;=SUM($CK32:CN32),0,IF(BS32+$C32-SUM($CK32:CN32)&gt;AC31+AX32,AC31+AX32-BS32,$C32-SUM($CK32:CN32)))))</f>
        <v>0</v>
      </c>
      <c r="CP32" s="7">
        <f ca="1">IF(NOT(snowball),0,IF(AD31=0,0,IF($C32&lt;=SUM($CK32:CO32),0,IF(BT32+$C32-SUM($CK32:CO32)&gt;AD31+AY32,AD31+AY32-BT32,$C32-SUM($CK32:CO32)))))</f>
        <v>0</v>
      </c>
      <c r="CQ32" s="7">
        <f ca="1">IF(NOT(snowball),0,IF(AE31=0,0,IF($C32&lt;=SUM($CK32:CP32),0,IF(BU32+$C32-SUM($CK32:CP32)&gt;AE31+AZ32,AE31+AZ32-BU32,$C32-SUM($CK32:CP32)))))</f>
        <v>0</v>
      </c>
      <c r="CR32" s="7">
        <f ca="1">IF(NOT(snowball),0,IF(AF31=0,0,IF($C32&lt;=SUM($CK32:CQ32),0,IF(BV32+$C32-SUM($CK32:CQ32)&gt;AF31+BA32,AF31+BA32-BV32,$C32-SUM($CK32:CQ32)))))</f>
        <v>0</v>
      </c>
      <c r="CS32" s="7">
        <f ca="1">IF(NOT(snowball),0,IF(AG31=0,0,IF($C32&lt;=SUM($CK32:CR32),0,IF(BW32+$C32-SUM($CK32:CR32)&gt;AG31+BB32,AG31+BB32-BW32,$C32-SUM($CK32:CR32)))))</f>
        <v>0</v>
      </c>
      <c r="CT32" s="7">
        <f ca="1">IF(NOT(snowball),0,IF(AH31=0,0,IF($C32&lt;=SUM($CK32:CS32),0,IF(BX32+$C32-SUM($CK32:CS32)&gt;AH31+BC32,AH31+BC32-BX32,$C32-SUM($CK32:CS32)))))</f>
        <v>0</v>
      </c>
      <c r="CU32" s="7">
        <f ca="1">IF(NOT(snowball),0,IF(AI31=0,0,IF($C32&lt;=SUM($CK32:CT32),0,IF(BY32+$C32-SUM($CK32:CT32)&gt;AI31+BD32,AI31+BD32-BY32,$C32-SUM($CK32:CT32)))))</f>
        <v>0</v>
      </c>
      <c r="CV32" s="7">
        <f ca="1">IF(NOT(snowball),0,IF(AJ31=0,0,IF($C32&lt;=SUM($CK32:CU32),0,IF(BZ32+$C32-SUM($CK32:CU32)&gt;AJ31+BE32,AJ31+BE32-BZ32,$C32-SUM($CK32:CU32)))))</f>
        <v>0</v>
      </c>
      <c r="CW32" s="7">
        <f ca="1">IF(NOT(snowball),0,IF(AK31=0,0,IF($C32&lt;=SUM($CK32:CV32),0,IF(CA32+$C32-SUM($CK32:CV32)&gt;AK31+BF32,AK31+BF32-CA32,$C32-SUM($CK32:CV32)))))</f>
        <v>0</v>
      </c>
      <c r="CX32" s="7">
        <f ca="1">IF(NOT(snowball),0,IF(AL31=0,0,IF($C32&lt;=SUM($CK32:CW32),0,IF(CB32+$C32-SUM($CK32:CW32)&gt;AL31+BG32,AL31+BG32-CB32,$C32-SUM($CK32:CW32)))))</f>
        <v>0</v>
      </c>
      <c r="CY32" s="7">
        <f ca="1">IF(NOT(snowball),0,IF(AM31=0,0,IF($C32&lt;=SUM($CK32:CX32),0,IF(CC32+$C32-SUM($CK32:CX32)&gt;AM31+BH32,AM31+BH32-CC32,$C32-SUM($CK32:CX32)))))</f>
        <v>0</v>
      </c>
      <c r="CZ32" s="7">
        <f ca="1">IF(NOT(snowball),0,IF(AN31=0,0,IF($C32&lt;=SUM($CK32:CY32),0,IF(CD32+$C32-SUM($CK32:CY32)&gt;AN31+BI32,AN31+BI32-CD32,$C32-SUM($CK32:CY32)))))</f>
        <v>0</v>
      </c>
      <c r="DA32" s="7">
        <f ca="1">IF(NOT(snowball),0,IF(AO31=0,0,IF($C32&lt;=SUM($CK32:CZ32),0,IF(CE32+$C32-SUM($CK32:CZ32)&gt;AO31+BJ32,AO31+BJ32-CE32,$C32-SUM($CK32:CZ32)))))</f>
        <v>0</v>
      </c>
      <c r="DB32" s="7">
        <f ca="1">IF(NOT(snowball),0,IF(AP31=0,0,IF($C32&lt;=SUM($CK32:DA32),0,IF(CF32+$C32-SUM($CK32:DA32)&gt;AP31+BK32,AP31+BK32-CF32,$C32-SUM($CK32:DA32)))))</f>
        <v>0</v>
      </c>
      <c r="DC32" s="7">
        <f ca="1">IF(NOT(snowball),0,IF(AQ31=0,0,IF($C32&lt;=SUM($CK32:DB32),0,IF(CG32+$C32-SUM($CK32:DB32)&gt;AQ31+BL32,AQ31+BL32-CG32,$C32-SUM($CK32:DB32)))))</f>
        <v>0</v>
      </c>
      <c r="DD32" s="7">
        <f ca="1">IF(NOT(snowball),0,IF(AR31=0,0,IF($C32&lt;=SUM($CK32:DC32),0,IF(CH32+$C32-SUM($CK32:DC32)&gt;AR31+BM32,AR31+BM32-CH32,$C32-SUM($CK32:DC32)))))</f>
        <v>0</v>
      </c>
    </row>
    <row r="33" spans="1:108">
      <c r="A33" s="27">
        <f t="shared" ca="1" si="21"/>
        <v>13</v>
      </c>
      <c r="B33" s="30">
        <f t="shared" ca="1" si="18"/>
        <v>44743</v>
      </c>
      <c r="C33" s="28">
        <f t="shared" ca="1" si="10"/>
        <v>0</v>
      </c>
      <c r="D33" s="29">
        <f t="shared" ca="1" si="11"/>
        <v>300</v>
      </c>
      <c r="E33" s="29">
        <f t="shared" ca="1" si="11"/>
        <v>0</v>
      </c>
      <c r="F33" s="29">
        <f t="shared" ca="1" si="11"/>
        <v>0</v>
      </c>
      <c r="G33" s="29">
        <f t="shared" ca="1" si="11"/>
        <v>0</v>
      </c>
      <c r="H33" s="29">
        <f t="shared" ca="1" si="11"/>
        <v>0</v>
      </c>
      <c r="I33" s="29">
        <f t="shared" ca="1" si="11"/>
        <v>0</v>
      </c>
      <c r="J33" s="29">
        <f t="shared" ca="1" si="11"/>
        <v>0</v>
      </c>
      <c r="K33" s="29">
        <f t="shared" ca="1" si="11"/>
        <v>0</v>
      </c>
      <c r="L33" s="29">
        <f t="shared" ca="1" si="11"/>
        <v>0</v>
      </c>
      <c r="M33" s="29">
        <f t="shared" ca="1" si="11"/>
        <v>0</v>
      </c>
      <c r="N33" s="29">
        <f t="shared" ca="1" si="11"/>
        <v>0</v>
      </c>
      <c r="O33" s="29">
        <f t="shared" ca="1" si="11"/>
        <v>0</v>
      </c>
      <c r="P33" s="29">
        <f t="shared" ca="1" si="11"/>
        <v>0</v>
      </c>
      <c r="Q33" s="29">
        <f t="shared" ca="1" si="11"/>
        <v>0</v>
      </c>
      <c r="R33" s="29">
        <f t="shared" ca="1" si="11"/>
        <v>0</v>
      </c>
      <c r="S33" s="29">
        <f t="shared" ca="1" si="11"/>
        <v>0</v>
      </c>
      <c r="T33" s="29">
        <f t="shared" ca="1" si="12"/>
        <v>0</v>
      </c>
      <c r="U33" s="29">
        <f t="shared" ca="1" si="12"/>
        <v>0</v>
      </c>
      <c r="V33" s="29">
        <f t="shared" ca="1" si="12"/>
        <v>0</v>
      </c>
      <c r="W33" s="29">
        <f t="shared" ca="1" si="12"/>
        <v>0</v>
      </c>
      <c r="X33" s="12"/>
      <c r="Y33" s="7">
        <f t="shared" ca="1" si="13"/>
        <v>5810.3799999999992</v>
      </c>
      <c r="Z33" s="7">
        <f t="shared" ca="1" si="13"/>
        <v>0</v>
      </c>
      <c r="AA33" s="7">
        <f t="shared" ca="1" si="13"/>
        <v>0</v>
      </c>
      <c r="AB33" s="7">
        <f t="shared" ca="1" si="13"/>
        <v>0</v>
      </c>
      <c r="AC33" s="7">
        <f t="shared" ca="1" si="13"/>
        <v>0</v>
      </c>
      <c r="AD33" s="7">
        <f t="shared" ca="1" si="13"/>
        <v>0</v>
      </c>
      <c r="AE33" s="7">
        <f t="shared" ca="1" si="13"/>
        <v>0</v>
      </c>
      <c r="AF33" s="7">
        <f t="shared" ca="1" si="13"/>
        <v>0</v>
      </c>
      <c r="AG33" s="7">
        <f t="shared" ca="1" si="13"/>
        <v>0</v>
      </c>
      <c r="AH33" s="7">
        <f t="shared" ca="1" si="13"/>
        <v>0</v>
      </c>
      <c r="AI33" s="7">
        <f t="shared" ca="1" si="13"/>
        <v>0</v>
      </c>
      <c r="AJ33" s="7">
        <f t="shared" ca="1" si="13"/>
        <v>0</v>
      </c>
      <c r="AK33" s="7">
        <f t="shared" ca="1" si="13"/>
        <v>0</v>
      </c>
      <c r="AL33" s="7">
        <f t="shared" ca="1" si="13"/>
        <v>0</v>
      </c>
      <c r="AM33" s="7">
        <f t="shared" ca="1" si="13"/>
        <v>0</v>
      </c>
      <c r="AN33" s="7">
        <f t="shared" ref="AE33:AR48" ca="1" si="22">IF(S$8=0,0,AN32-(S33-BI33))</f>
        <v>0</v>
      </c>
      <c r="AO33" s="7">
        <f t="shared" ca="1" si="22"/>
        <v>0</v>
      </c>
      <c r="AP33" s="7">
        <f t="shared" ca="1" si="22"/>
        <v>0</v>
      </c>
      <c r="AQ33" s="7">
        <f t="shared" ca="1" si="22"/>
        <v>0</v>
      </c>
      <c r="AR33" s="7">
        <f t="shared" ca="1" si="22"/>
        <v>0</v>
      </c>
      <c r="AS33" s="2"/>
      <c r="AT33" s="7">
        <f t="shared" ca="1" si="14"/>
        <v>134.46</v>
      </c>
      <c r="AU33" s="7">
        <f t="shared" ca="1" si="14"/>
        <v>0</v>
      </c>
      <c r="AV33" s="7">
        <f t="shared" ca="1" si="14"/>
        <v>0</v>
      </c>
      <c r="AW33" s="7">
        <f t="shared" ca="1" si="14"/>
        <v>0</v>
      </c>
      <c r="AX33" s="7">
        <f t="shared" ca="1" si="14"/>
        <v>0</v>
      </c>
      <c r="AY33" s="7">
        <f t="shared" ca="1" si="14"/>
        <v>0</v>
      </c>
      <c r="AZ33" s="7">
        <f t="shared" ca="1" si="14"/>
        <v>0</v>
      </c>
      <c r="BA33" s="7">
        <f t="shared" ca="1" si="14"/>
        <v>0</v>
      </c>
      <c r="BB33" s="7">
        <f t="shared" ca="1" si="14"/>
        <v>0</v>
      </c>
      <c r="BC33" s="7">
        <f t="shared" ca="1" si="14"/>
        <v>0</v>
      </c>
      <c r="BD33" s="7">
        <f t="shared" ca="1" si="14"/>
        <v>0</v>
      </c>
      <c r="BE33" s="7">
        <f t="shared" ca="1" si="14"/>
        <v>0</v>
      </c>
      <c r="BF33" s="7">
        <f t="shared" ca="1" si="14"/>
        <v>0</v>
      </c>
      <c r="BG33" s="7">
        <f t="shared" ca="1" si="14"/>
        <v>0</v>
      </c>
      <c r="BH33" s="7">
        <f t="shared" ca="1" si="14"/>
        <v>0</v>
      </c>
      <c r="BI33" s="7">
        <f t="shared" ca="1" si="14"/>
        <v>0</v>
      </c>
      <c r="BJ33" s="7">
        <f t="shared" ca="1" si="15"/>
        <v>0</v>
      </c>
      <c r="BK33" s="7">
        <f t="shared" ca="1" si="15"/>
        <v>0</v>
      </c>
      <c r="BL33" s="7">
        <f t="shared" ca="1" si="15"/>
        <v>0</v>
      </c>
      <c r="BM33" s="7">
        <f t="shared" ca="1" si="15"/>
        <v>0</v>
      </c>
      <c r="BN33" s="4"/>
      <c r="BO33" s="7">
        <f t="shared" ca="1" si="19"/>
        <v>300</v>
      </c>
      <c r="BP33" s="7">
        <f t="shared" ca="1" si="19"/>
        <v>0</v>
      </c>
      <c r="BQ33" s="7">
        <f t="shared" ca="1" si="19"/>
        <v>0</v>
      </c>
      <c r="BR33" s="7">
        <f t="shared" ca="1" si="19"/>
        <v>0</v>
      </c>
      <c r="BS33" s="7">
        <f t="shared" ca="1" si="19"/>
        <v>0</v>
      </c>
      <c r="BT33" s="7">
        <f t="shared" ca="1" si="16"/>
        <v>0</v>
      </c>
      <c r="BU33" s="7">
        <f t="shared" ca="1" si="16"/>
        <v>0</v>
      </c>
      <c r="BV33" s="7">
        <f t="shared" ca="1" si="16"/>
        <v>0</v>
      </c>
      <c r="BW33" s="7">
        <f t="shared" ca="1" si="16"/>
        <v>0</v>
      </c>
      <c r="BX33" s="7">
        <f t="shared" ca="1" si="16"/>
        <v>0</v>
      </c>
      <c r="BY33" s="7">
        <f t="shared" ca="1" si="16"/>
        <v>0</v>
      </c>
      <c r="BZ33" s="7">
        <f t="shared" ca="1" si="16"/>
        <v>0</v>
      </c>
      <c r="CA33" s="7">
        <f t="shared" ca="1" si="16"/>
        <v>0</v>
      </c>
      <c r="CB33" s="7">
        <f t="shared" ca="1" si="16"/>
        <v>0</v>
      </c>
      <c r="CC33" s="7">
        <f t="shared" ca="1" si="16"/>
        <v>0</v>
      </c>
      <c r="CD33" s="7">
        <f t="shared" ca="1" si="16"/>
        <v>0</v>
      </c>
      <c r="CE33" s="7">
        <f t="shared" ca="1" si="16"/>
        <v>0</v>
      </c>
      <c r="CF33" s="7">
        <f t="shared" ca="1" si="16"/>
        <v>0</v>
      </c>
      <c r="CG33" s="7">
        <f t="shared" ca="1" si="16"/>
        <v>0</v>
      </c>
      <c r="CH33" s="7">
        <f t="shared" ca="1" si="16"/>
        <v>0</v>
      </c>
      <c r="CI33" s="9">
        <f t="shared" ca="1" si="20"/>
        <v>300</v>
      </c>
      <c r="CJ33" s="9"/>
      <c r="CK33" s="13">
        <f t="shared" ca="1" si="17"/>
        <v>0</v>
      </c>
      <c r="CL33" s="7">
        <f ca="1">IF(NOT(snowball),0,IF(Z32=0,0,IF($C33&lt;=SUM($CK33:CK33),0,IF(BP33+$C33-SUM($CK33:CK33)&gt;Z32+AU33,Z32+AU33-BP33,$C33-SUM($CK33:CK33)))))</f>
        <v>0</v>
      </c>
      <c r="CM33" s="7">
        <f ca="1">IF(NOT(snowball),0,IF(AA32=0,0,IF($C33&lt;=SUM($CK33:CL33),0,IF(BQ33+$C33-SUM($CK33:CL33)&gt;AA32+AV33,AA32+AV33-BQ33,$C33-SUM($CK33:CL33)))))</f>
        <v>0</v>
      </c>
      <c r="CN33" s="7">
        <f ca="1">IF(NOT(snowball),0,IF(AB32=0,0,IF($C33&lt;=SUM($CK33:CM33),0,IF(BR33+$C33-SUM($CK33:CM33)&gt;AB32+AW33,AB32+AW33-BR33,$C33-SUM($CK33:CM33)))))</f>
        <v>0</v>
      </c>
      <c r="CO33" s="7">
        <f ca="1">IF(NOT(snowball),0,IF(AC32=0,0,IF($C33&lt;=SUM($CK33:CN33),0,IF(BS33+$C33-SUM($CK33:CN33)&gt;AC32+AX33,AC32+AX33-BS33,$C33-SUM($CK33:CN33)))))</f>
        <v>0</v>
      </c>
      <c r="CP33" s="7">
        <f ca="1">IF(NOT(snowball),0,IF(AD32=0,0,IF($C33&lt;=SUM($CK33:CO33),0,IF(BT33+$C33-SUM($CK33:CO33)&gt;AD32+AY33,AD32+AY33-BT33,$C33-SUM($CK33:CO33)))))</f>
        <v>0</v>
      </c>
      <c r="CQ33" s="7">
        <f ca="1">IF(NOT(snowball),0,IF(AE32=0,0,IF($C33&lt;=SUM($CK33:CP33),0,IF(BU33+$C33-SUM($CK33:CP33)&gt;AE32+AZ33,AE32+AZ33-BU33,$C33-SUM($CK33:CP33)))))</f>
        <v>0</v>
      </c>
      <c r="CR33" s="7">
        <f ca="1">IF(NOT(snowball),0,IF(AF32=0,0,IF($C33&lt;=SUM($CK33:CQ33),0,IF(BV33+$C33-SUM($CK33:CQ33)&gt;AF32+BA33,AF32+BA33-BV33,$C33-SUM($CK33:CQ33)))))</f>
        <v>0</v>
      </c>
      <c r="CS33" s="7">
        <f ca="1">IF(NOT(snowball),0,IF(AG32=0,0,IF($C33&lt;=SUM($CK33:CR33),0,IF(BW33+$C33-SUM($CK33:CR33)&gt;AG32+BB33,AG32+BB33-BW33,$C33-SUM($CK33:CR33)))))</f>
        <v>0</v>
      </c>
      <c r="CT33" s="7">
        <f ca="1">IF(NOT(snowball),0,IF(AH32=0,0,IF($C33&lt;=SUM($CK33:CS33),0,IF(BX33+$C33-SUM($CK33:CS33)&gt;AH32+BC33,AH32+BC33-BX33,$C33-SUM($CK33:CS33)))))</f>
        <v>0</v>
      </c>
      <c r="CU33" s="7">
        <f ca="1">IF(NOT(snowball),0,IF(AI32=0,0,IF($C33&lt;=SUM($CK33:CT33),0,IF(BY33+$C33-SUM($CK33:CT33)&gt;AI32+BD33,AI32+BD33-BY33,$C33-SUM($CK33:CT33)))))</f>
        <v>0</v>
      </c>
      <c r="CV33" s="7">
        <f ca="1">IF(NOT(snowball),0,IF(AJ32=0,0,IF($C33&lt;=SUM($CK33:CU33),0,IF(BZ33+$C33-SUM($CK33:CU33)&gt;AJ32+BE33,AJ32+BE33-BZ33,$C33-SUM($CK33:CU33)))))</f>
        <v>0</v>
      </c>
      <c r="CW33" s="7">
        <f ca="1">IF(NOT(snowball),0,IF(AK32=0,0,IF($C33&lt;=SUM($CK33:CV33),0,IF(CA33+$C33-SUM($CK33:CV33)&gt;AK32+BF33,AK32+BF33-CA33,$C33-SUM($CK33:CV33)))))</f>
        <v>0</v>
      </c>
      <c r="CX33" s="7">
        <f ca="1">IF(NOT(snowball),0,IF(AL32=0,0,IF($C33&lt;=SUM($CK33:CW33),0,IF(CB33+$C33-SUM($CK33:CW33)&gt;AL32+BG33,AL32+BG33-CB33,$C33-SUM($CK33:CW33)))))</f>
        <v>0</v>
      </c>
      <c r="CY33" s="7">
        <f ca="1">IF(NOT(snowball),0,IF(AM32=0,0,IF($C33&lt;=SUM($CK33:CX33),0,IF(CC33+$C33-SUM($CK33:CX33)&gt;AM32+BH33,AM32+BH33-CC33,$C33-SUM($CK33:CX33)))))</f>
        <v>0</v>
      </c>
      <c r="CZ33" s="7">
        <f ca="1">IF(NOT(snowball),0,IF(AN32=0,0,IF($C33&lt;=SUM($CK33:CY33),0,IF(CD33+$C33-SUM($CK33:CY33)&gt;AN32+BI33,AN32+BI33-CD33,$C33-SUM($CK33:CY33)))))</f>
        <v>0</v>
      </c>
      <c r="DA33" s="7">
        <f ca="1">IF(NOT(snowball),0,IF(AO32=0,0,IF($C33&lt;=SUM($CK33:CZ33),0,IF(CE33+$C33-SUM($CK33:CZ33)&gt;AO32+BJ33,AO32+BJ33-CE33,$C33-SUM($CK33:CZ33)))))</f>
        <v>0</v>
      </c>
      <c r="DB33" s="7">
        <f ca="1">IF(NOT(snowball),0,IF(AP32=0,0,IF($C33&lt;=SUM($CK33:DA33),0,IF(CF33+$C33-SUM($CK33:DA33)&gt;AP32+BK33,AP32+BK33-CF33,$C33-SUM($CK33:DA33)))))</f>
        <v>0</v>
      </c>
      <c r="DC33" s="7">
        <f ca="1">IF(NOT(snowball),0,IF(AQ32=0,0,IF($C33&lt;=SUM($CK33:DB33),0,IF(CG33+$C33-SUM($CK33:DB33)&gt;AQ32+BL33,AQ32+BL33-CG33,$C33-SUM($CK33:DB33)))))</f>
        <v>0</v>
      </c>
      <c r="DD33" s="7">
        <f ca="1">IF(NOT(snowball),0,IF(AR32=0,0,IF($C33&lt;=SUM($CK33:DC33),0,IF(CH33+$C33-SUM($CK33:DC33)&gt;AR32+BM33,AR32+BM33-CH33,$C33-SUM($CK33:DC33)))))</f>
        <v>0</v>
      </c>
    </row>
    <row r="34" spans="1:108">
      <c r="A34" s="27">
        <f t="shared" ca="1" si="21"/>
        <v>14</v>
      </c>
      <c r="B34" s="30">
        <f t="shared" ca="1" si="18"/>
        <v>44774</v>
      </c>
      <c r="C34" s="28">
        <f t="shared" ca="1" si="10"/>
        <v>0</v>
      </c>
      <c r="D34" s="29">
        <f t="shared" ca="1" si="11"/>
        <v>300</v>
      </c>
      <c r="E34" s="29">
        <f t="shared" ca="1" si="11"/>
        <v>0</v>
      </c>
      <c r="F34" s="29">
        <f t="shared" ca="1" si="11"/>
        <v>0</v>
      </c>
      <c r="G34" s="29">
        <f t="shared" ca="1" si="11"/>
        <v>0</v>
      </c>
      <c r="H34" s="29">
        <f t="shared" ca="1" si="11"/>
        <v>0</v>
      </c>
      <c r="I34" s="29">
        <f t="shared" ca="1" si="11"/>
        <v>0</v>
      </c>
      <c r="J34" s="29">
        <f t="shared" ca="1" si="11"/>
        <v>0</v>
      </c>
      <c r="K34" s="29">
        <f t="shared" ca="1" si="11"/>
        <v>0</v>
      </c>
      <c r="L34" s="29">
        <f t="shared" ca="1" si="11"/>
        <v>0</v>
      </c>
      <c r="M34" s="29">
        <f t="shared" ca="1" si="11"/>
        <v>0</v>
      </c>
      <c r="N34" s="29">
        <f t="shared" ca="1" si="11"/>
        <v>0</v>
      </c>
      <c r="O34" s="29">
        <f t="shared" ca="1" si="11"/>
        <v>0</v>
      </c>
      <c r="P34" s="29">
        <f t="shared" ca="1" si="11"/>
        <v>0</v>
      </c>
      <c r="Q34" s="29">
        <f t="shared" ca="1" si="11"/>
        <v>0</v>
      </c>
      <c r="R34" s="29">
        <f t="shared" ca="1" si="11"/>
        <v>0</v>
      </c>
      <c r="S34" s="29">
        <f t="shared" ca="1" si="11"/>
        <v>0</v>
      </c>
      <c r="T34" s="29">
        <f t="shared" ca="1" si="12"/>
        <v>0</v>
      </c>
      <c r="U34" s="29">
        <f t="shared" ca="1" si="12"/>
        <v>0</v>
      </c>
      <c r="V34" s="29">
        <f t="shared" ca="1" si="12"/>
        <v>0</v>
      </c>
      <c r="W34" s="29">
        <f t="shared" ca="1" si="12"/>
        <v>0</v>
      </c>
      <c r="X34" s="12"/>
      <c r="Y34" s="7">
        <f t="shared" ref="Y34:Y97" ca="1" si="23">IF(D$8=0,0,Y33-(D34-AT34))</f>
        <v>5641.1099999999988</v>
      </c>
      <c r="Z34" s="7">
        <f t="shared" ref="Z34:Z97" ca="1" si="24">IF(E$8=0,0,Z33-(E34-AU34))</f>
        <v>0</v>
      </c>
      <c r="AA34" s="7">
        <f t="shared" ref="AA34:AA97" ca="1" si="25">IF(F$8=0,0,AA33-(F34-AV34))</f>
        <v>0</v>
      </c>
      <c r="AB34" s="7">
        <f t="shared" ref="AB34:AB97" ca="1" si="26">IF(G$8=0,0,AB33-(G34-AW34))</f>
        <v>0</v>
      </c>
      <c r="AC34" s="7">
        <f t="shared" ref="AC34:AC97" ca="1" si="27">IF(H$8=0,0,AC33-(H34-AX34))</f>
        <v>0</v>
      </c>
      <c r="AD34" s="7">
        <f t="shared" ref="AD34:AD97" ca="1" si="28">IF(I$8=0,0,AD33-(I34-AY34))</f>
        <v>0</v>
      </c>
      <c r="AE34" s="7">
        <f t="shared" ca="1" si="22"/>
        <v>0</v>
      </c>
      <c r="AF34" s="7">
        <f t="shared" ca="1" si="22"/>
        <v>0</v>
      </c>
      <c r="AG34" s="7">
        <f t="shared" ca="1" si="22"/>
        <v>0</v>
      </c>
      <c r="AH34" s="7">
        <f t="shared" ca="1" si="22"/>
        <v>0</v>
      </c>
      <c r="AI34" s="7">
        <f t="shared" ca="1" si="22"/>
        <v>0</v>
      </c>
      <c r="AJ34" s="7">
        <f t="shared" ca="1" si="22"/>
        <v>0</v>
      </c>
      <c r="AK34" s="7">
        <f t="shared" ca="1" si="22"/>
        <v>0</v>
      </c>
      <c r="AL34" s="7">
        <f t="shared" ca="1" si="22"/>
        <v>0</v>
      </c>
      <c r="AM34" s="7">
        <f t="shared" ca="1" si="22"/>
        <v>0</v>
      </c>
      <c r="AN34" s="7">
        <f t="shared" ca="1" si="22"/>
        <v>0</v>
      </c>
      <c r="AO34" s="7">
        <f t="shared" ca="1" si="22"/>
        <v>0</v>
      </c>
      <c r="AP34" s="7">
        <f t="shared" ca="1" si="22"/>
        <v>0</v>
      </c>
      <c r="AQ34" s="7">
        <f t="shared" ca="1" si="22"/>
        <v>0</v>
      </c>
      <c r="AR34" s="7">
        <f t="shared" ca="1" si="22"/>
        <v>0</v>
      </c>
      <c r="AS34" s="2"/>
      <c r="AT34" s="7">
        <f t="shared" ca="1" si="14"/>
        <v>130.72999999999999</v>
      </c>
      <c r="AU34" s="7">
        <f t="shared" ca="1" si="14"/>
        <v>0</v>
      </c>
      <c r="AV34" s="7">
        <f t="shared" ca="1" si="14"/>
        <v>0</v>
      </c>
      <c r="AW34" s="7">
        <f t="shared" ca="1" si="14"/>
        <v>0</v>
      </c>
      <c r="AX34" s="7">
        <f t="shared" ca="1" si="14"/>
        <v>0</v>
      </c>
      <c r="AY34" s="7">
        <f t="shared" ca="1" si="14"/>
        <v>0</v>
      </c>
      <c r="AZ34" s="7">
        <f t="shared" ca="1" si="14"/>
        <v>0</v>
      </c>
      <c r="BA34" s="7">
        <f t="shared" ca="1" si="14"/>
        <v>0</v>
      </c>
      <c r="BB34" s="7">
        <f t="shared" ca="1" si="14"/>
        <v>0</v>
      </c>
      <c r="BC34" s="7">
        <f t="shared" ca="1" si="14"/>
        <v>0</v>
      </c>
      <c r="BD34" s="7">
        <f t="shared" ca="1" si="14"/>
        <v>0</v>
      </c>
      <c r="BE34" s="7">
        <f t="shared" ca="1" si="14"/>
        <v>0</v>
      </c>
      <c r="BF34" s="7">
        <f t="shared" ca="1" si="14"/>
        <v>0</v>
      </c>
      <c r="BG34" s="7">
        <f t="shared" ca="1" si="14"/>
        <v>0</v>
      </c>
      <c r="BH34" s="7">
        <f t="shared" ca="1" si="14"/>
        <v>0</v>
      </c>
      <c r="BI34" s="7">
        <f t="shared" ca="1" si="14"/>
        <v>0</v>
      </c>
      <c r="BJ34" s="7">
        <f t="shared" ca="1" si="15"/>
        <v>0</v>
      </c>
      <c r="BK34" s="7">
        <f t="shared" ca="1" si="15"/>
        <v>0</v>
      </c>
      <c r="BL34" s="7">
        <f t="shared" ca="1" si="15"/>
        <v>0</v>
      </c>
      <c r="BM34" s="7">
        <f t="shared" ca="1" si="15"/>
        <v>0</v>
      </c>
      <c r="BN34" s="4"/>
      <c r="BO34" s="7">
        <f t="shared" ca="1" si="19"/>
        <v>300</v>
      </c>
      <c r="BP34" s="7">
        <f t="shared" ca="1" si="19"/>
        <v>0</v>
      </c>
      <c r="BQ34" s="7">
        <f t="shared" ca="1" si="19"/>
        <v>0</v>
      </c>
      <c r="BR34" s="7">
        <f t="shared" ca="1" si="19"/>
        <v>0</v>
      </c>
      <c r="BS34" s="7">
        <f t="shared" ca="1" si="19"/>
        <v>0</v>
      </c>
      <c r="BT34" s="7">
        <f t="shared" ca="1" si="16"/>
        <v>0</v>
      </c>
      <c r="BU34" s="7">
        <f t="shared" ca="1" si="16"/>
        <v>0</v>
      </c>
      <c r="BV34" s="7">
        <f t="shared" ca="1" si="16"/>
        <v>0</v>
      </c>
      <c r="BW34" s="7">
        <f t="shared" ca="1" si="16"/>
        <v>0</v>
      </c>
      <c r="BX34" s="7">
        <f t="shared" ca="1" si="16"/>
        <v>0</v>
      </c>
      <c r="BY34" s="7">
        <f t="shared" ca="1" si="16"/>
        <v>0</v>
      </c>
      <c r="BZ34" s="7">
        <f t="shared" ca="1" si="16"/>
        <v>0</v>
      </c>
      <c r="CA34" s="7">
        <f t="shared" ca="1" si="16"/>
        <v>0</v>
      </c>
      <c r="CB34" s="7">
        <f t="shared" ca="1" si="16"/>
        <v>0</v>
      </c>
      <c r="CC34" s="7">
        <f t="shared" ca="1" si="16"/>
        <v>0</v>
      </c>
      <c r="CD34" s="7">
        <f t="shared" ca="1" si="16"/>
        <v>0</v>
      </c>
      <c r="CE34" s="7">
        <f t="shared" ca="1" si="16"/>
        <v>0</v>
      </c>
      <c r="CF34" s="7">
        <f t="shared" ca="1" si="16"/>
        <v>0</v>
      </c>
      <c r="CG34" s="7">
        <f t="shared" ca="1" si="16"/>
        <v>0</v>
      </c>
      <c r="CH34" s="7">
        <f t="shared" ca="1" si="16"/>
        <v>0</v>
      </c>
      <c r="CI34" s="9">
        <f t="shared" ca="1" si="20"/>
        <v>300</v>
      </c>
      <c r="CJ34" s="9"/>
      <c r="CK34" s="13">
        <f t="shared" ca="1" si="17"/>
        <v>0</v>
      </c>
      <c r="CL34" s="7">
        <f ca="1">IF(NOT(snowball),0,IF(Z33=0,0,IF($C34&lt;=SUM($CK34:CK34),0,IF(BP34+$C34-SUM($CK34:CK34)&gt;Z33+AU34,Z33+AU34-BP34,$C34-SUM($CK34:CK34)))))</f>
        <v>0</v>
      </c>
      <c r="CM34" s="7">
        <f ca="1">IF(NOT(snowball),0,IF(AA33=0,0,IF($C34&lt;=SUM($CK34:CL34),0,IF(BQ34+$C34-SUM($CK34:CL34)&gt;AA33+AV34,AA33+AV34-BQ34,$C34-SUM($CK34:CL34)))))</f>
        <v>0</v>
      </c>
      <c r="CN34" s="7">
        <f ca="1">IF(NOT(snowball),0,IF(AB33=0,0,IF($C34&lt;=SUM($CK34:CM34),0,IF(BR34+$C34-SUM($CK34:CM34)&gt;AB33+AW34,AB33+AW34-BR34,$C34-SUM($CK34:CM34)))))</f>
        <v>0</v>
      </c>
      <c r="CO34" s="7">
        <f ca="1">IF(NOT(snowball),0,IF(AC33=0,0,IF($C34&lt;=SUM($CK34:CN34),0,IF(BS34+$C34-SUM($CK34:CN34)&gt;AC33+AX34,AC33+AX34-BS34,$C34-SUM($CK34:CN34)))))</f>
        <v>0</v>
      </c>
      <c r="CP34" s="7">
        <f ca="1">IF(NOT(snowball),0,IF(AD33=0,0,IF($C34&lt;=SUM($CK34:CO34),0,IF(BT34+$C34-SUM($CK34:CO34)&gt;AD33+AY34,AD33+AY34-BT34,$C34-SUM($CK34:CO34)))))</f>
        <v>0</v>
      </c>
      <c r="CQ34" s="7">
        <f ca="1">IF(NOT(snowball),0,IF(AE33=0,0,IF($C34&lt;=SUM($CK34:CP34),0,IF(BU34+$C34-SUM($CK34:CP34)&gt;AE33+AZ34,AE33+AZ34-BU34,$C34-SUM($CK34:CP34)))))</f>
        <v>0</v>
      </c>
      <c r="CR34" s="7">
        <f ca="1">IF(NOT(snowball),0,IF(AF33=0,0,IF($C34&lt;=SUM($CK34:CQ34),0,IF(BV34+$C34-SUM($CK34:CQ34)&gt;AF33+BA34,AF33+BA34-BV34,$C34-SUM($CK34:CQ34)))))</f>
        <v>0</v>
      </c>
      <c r="CS34" s="7">
        <f ca="1">IF(NOT(snowball),0,IF(AG33=0,0,IF($C34&lt;=SUM($CK34:CR34),0,IF(BW34+$C34-SUM($CK34:CR34)&gt;AG33+BB34,AG33+BB34-BW34,$C34-SUM($CK34:CR34)))))</f>
        <v>0</v>
      </c>
      <c r="CT34" s="7">
        <f ca="1">IF(NOT(snowball),0,IF(AH33=0,0,IF($C34&lt;=SUM($CK34:CS34),0,IF(BX34+$C34-SUM($CK34:CS34)&gt;AH33+BC34,AH33+BC34-BX34,$C34-SUM($CK34:CS34)))))</f>
        <v>0</v>
      </c>
      <c r="CU34" s="7">
        <f ca="1">IF(NOT(snowball),0,IF(AI33=0,0,IF($C34&lt;=SUM($CK34:CT34),0,IF(BY34+$C34-SUM($CK34:CT34)&gt;AI33+BD34,AI33+BD34-BY34,$C34-SUM($CK34:CT34)))))</f>
        <v>0</v>
      </c>
      <c r="CV34" s="7">
        <f ca="1">IF(NOT(snowball),0,IF(AJ33=0,0,IF($C34&lt;=SUM($CK34:CU34),0,IF(BZ34+$C34-SUM($CK34:CU34)&gt;AJ33+BE34,AJ33+BE34-BZ34,$C34-SUM($CK34:CU34)))))</f>
        <v>0</v>
      </c>
      <c r="CW34" s="7">
        <f ca="1">IF(NOT(snowball),0,IF(AK33=0,0,IF($C34&lt;=SUM($CK34:CV34),0,IF(CA34+$C34-SUM($CK34:CV34)&gt;AK33+BF34,AK33+BF34-CA34,$C34-SUM($CK34:CV34)))))</f>
        <v>0</v>
      </c>
      <c r="CX34" s="7">
        <f ca="1">IF(NOT(snowball),0,IF(AL33=0,0,IF($C34&lt;=SUM($CK34:CW34),0,IF(CB34+$C34-SUM($CK34:CW34)&gt;AL33+BG34,AL33+BG34-CB34,$C34-SUM($CK34:CW34)))))</f>
        <v>0</v>
      </c>
      <c r="CY34" s="7">
        <f ca="1">IF(NOT(snowball),0,IF(AM33=0,0,IF($C34&lt;=SUM($CK34:CX34),0,IF(CC34+$C34-SUM($CK34:CX34)&gt;AM33+BH34,AM33+BH34-CC34,$C34-SUM($CK34:CX34)))))</f>
        <v>0</v>
      </c>
      <c r="CZ34" s="7">
        <f ca="1">IF(NOT(snowball),0,IF(AN33=0,0,IF($C34&lt;=SUM($CK34:CY34),0,IF(CD34+$C34-SUM($CK34:CY34)&gt;AN33+BI34,AN33+BI34-CD34,$C34-SUM($CK34:CY34)))))</f>
        <v>0</v>
      </c>
      <c r="DA34" s="7">
        <f ca="1">IF(NOT(snowball),0,IF(AO33=0,0,IF($C34&lt;=SUM($CK34:CZ34),0,IF(CE34+$C34-SUM($CK34:CZ34)&gt;AO33+BJ34,AO33+BJ34-CE34,$C34-SUM($CK34:CZ34)))))</f>
        <v>0</v>
      </c>
      <c r="DB34" s="7">
        <f ca="1">IF(NOT(snowball),0,IF(AP33=0,0,IF($C34&lt;=SUM($CK34:DA34),0,IF(CF34+$C34-SUM($CK34:DA34)&gt;AP33+BK34,AP33+BK34-CF34,$C34-SUM($CK34:DA34)))))</f>
        <v>0</v>
      </c>
      <c r="DC34" s="7">
        <f ca="1">IF(NOT(snowball),0,IF(AQ33=0,0,IF($C34&lt;=SUM($CK34:DB34),0,IF(CG34+$C34-SUM($CK34:DB34)&gt;AQ33+BL34,AQ33+BL34-CG34,$C34-SUM($CK34:DB34)))))</f>
        <v>0</v>
      </c>
      <c r="DD34" s="7">
        <f ca="1">IF(NOT(snowball),0,IF(AR33=0,0,IF($C34&lt;=SUM($CK34:DC34),0,IF(CH34+$C34-SUM($CK34:DC34)&gt;AR33+BM34,AR33+BM34-CH34,$C34-SUM($CK34:DC34)))))</f>
        <v>0</v>
      </c>
    </row>
    <row r="35" spans="1:108">
      <c r="A35" s="27">
        <f t="shared" ca="1" si="21"/>
        <v>15</v>
      </c>
      <c r="B35" s="30">
        <f t="shared" ca="1" si="18"/>
        <v>44805</v>
      </c>
      <c r="C35" s="28">
        <f t="shared" ca="1" si="10"/>
        <v>0</v>
      </c>
      <c r="D35" s="29">
        <f t="shared" ca="1" si="11"/>
        <v>300</v>
      </c>
      <c r="E35" s="29">
        <f t="shared" ca="1" si="11"/>
        <v>0</v>
      </c>
      <c r="F35" s="29">
        <f t="shared" ca="1" si="11"/>
        <v>0</v>
      </c>
      <c r="G35" s="29">
        <f t="shared" ca="1" si="11"/>
        <v>0</v>
      </c>
      <c r="H35" s="29">
        <f t="shared" ca="1" si="11"/>
        <v>0</v>
      </c>
      <c r="I35" s="29">
        <f t="shared" ca="1" si="11"/>
        <v>0</v>
      </c>
      <c r="J35" s="29">
        <f t="shared" ca="1" si="11"/>
        <v>0</v>
      </c>
      <c r="K35" s="29">
        <f t="shared" ca="1" si="11"/>
        <v>0</v>
      </c>
      <c r="L35" s="29">
        <f t="shared" ca="1" si="11"/>
        <v>0</v>
      </c>
      <c r="M35" s="29">
        <f t="shared" ca="1" si="11"/>
        <v>0</v>
      </c>
      <c r="N35" s="29">
        <f t="shared" ca="1" si="11"/>
        <v>0</v>
      </c>
      <c r="O35" s="29">
        <f t="shared" ca="1" si="11"/>
        <v>0</v>
      </c>
      <c r="P35" s="29">
        <f t="shared" ca="1" si="11"/>
        <v>0</v>
      </c>
      <c r="Q35" s="29">
        <f t="shared" ca="1" si="11"/>
        <v>0</v>
      </c>
      <c r="R35" s="29">
        <f t="shared" ca="1" si="11"/>
        <v>0</v>
      </c>
      <c r="S35" s="29">
        <f t="shared" ca="1" si="11"/>
        <v>0</v>
      </c>
      <c r="T35" s="29">
        <f t="shared" ca="1" si="12"/>
        <v>0</v>
      </c>
      <c r="U35" s="29">
        <f t="shared" ca="1" si="12"/>
        <v>0</v>
      </c>
      <c r="V35" s="29">
        <f t="shared" ca="1" si="12"/>
        <v>0</v>
      </c>
      <c r="W35" s="29">
        <f t="shared" ca="1" si="12"/>
        <v>0</v>
      </c>
      <c r="X35" s="12"/>
      <c r="Y35" s="7">
        <f t="shared" ca="1" si="23"/>
        <v>5468.0299999999988</v>
      </c>
      <c r="Z35" s="7">
        <f t="shared" ca="1" si="24"/>
        <v>0</v>
      </c>
      <c r="AA35" s="7">
        <f t="shared" ca="1" si="25"/>
        <v>0</v>
      </c>
      <c r="AB35" s="7">
        <f t="shared" ca="1" si="26"/>
        <v>0</v>
      </c>
      <c r="AC35" s="7">
        <f t="shared" ca="1" si="27"/>
        <v>0</v>
      </c>
      <c r="AD35" s="7">
        <f t="shared" ca="1" si="28"/>
        <v>0</v>
      </c>
      <c r="AE35" s="7">
        <f t="shared" ca="1" si="22"/>
        <v>0</v>
      </c>
      <c r="AF35" s="7">
        <f t="shared" ca="1" si="22"/>
        <v>0</v>
      </c>
      <c r="AG35" s="7">
        <f t="shared" ca="1" si="22"/>
        <v>0</v>
      </c>
      <c r="AH35" s="7">
        <f t="shared" ca="1" si="22"/>
        <v>0</v>
      </c>
      <c r="AI35" s="7">
        <f t="shared" ca="1" si="22"/>
        <v>0</v>
      </c>
      <c r="AJ35" s="7">
        <f t="shared" ca="1" si="22"/>
        <v>0</v>
      </c>
      <c r="AK35" s="7">
        <f t="shared" ca="1" si="22"/>
        <v>0</v>
      </c>
      <c r="AL35" s="7">
        <f t="shared" ca="1" si="22"/>
        <v>0</v>
      </c>
      <c r="AM35" s="7">
        <f t="shared" ca="1" si="22"/>
        <v>0</v>
      </c>
      <c r="AN35" s="7">
        <f t="shared" ca="1" si="22"/>
        <v>0</v>
      </c>
      <c r="AO35" s="7">
        <f t="shared" ca="1" si="22"/>
        <v>0</v>
      </c>
      <c r="AP35" s="7">
        <f t="shared" ca="1" si="22"/>
        <v>0</v>
      </c>
      <c r="AQ35" s="7">
        <f t="shared" ca="1" si="22"/>
        <v>0</v>
      </c>
      <c r="AR35" s="7">
        <f t="shared" ca="1" si="22"/>
        <v>0</v>
      </c>
      <c r="AS35" s="2"/>
      <c r="AT35" s="7">
        <f t="shared" ca="1" si="14"/>
        <v>126.92</v>
      </c>
      <c r="AU35" s="7">
        <f t="shared" ca="1" si="14"/>
        <v>0</v>
      </c>
      <c r="AV35" s="7">
        <f t="shared" ca="1" si="14"/>
        <v>0</v>
      </c>
      <c r="AW35" s="7">
        <f t="shared" ca="1" si="14"/>
        <v>0</v>
      </c>
      <c r="AX35" s="7">
        <f t="shared" ca="1" si="14"/>
        <v>0</v>
      </c>
      <c r="AY35" s="7">
        <f t="shared" ca="1" si="14"/>
        <v>0</v>
      </c>
      <c r="AZ35" s="7">
        <f t="shared" ca="1" si="14"/>
        <v>0</v>
      </c>
      <c r="BA35" s="7">
        <f t="shared" ca="1" si="14"/>
        <v>0</v>
      </c>
      <c r="BB35" s="7">
        <f t="shared" ca="1" si="14"/>
        <v>0</v>
      </c>
      <c r="BC35" s="7">
        <f t="shared" ca="1" si="14"/>
        <v>0</v>
      </c>
      <c r="BD35" s="7">
        <f t="shared" ca="1" si="14"/>
        <v>0</v>
      </c>
      <c r="BE35" s="7">
        <f t="shared" ca="1" si="14"/>
        <v>0</v>
      </c>
      <c r="BF35" s="7">
        <f t="shared" ca="1" si="14"/>
        <v>0</v>
      </c>
      <c r="BG35" s="7">
        <f t="shared" ca="1" si="14"/>
        <v>0</v>
      </c>
      <c r="BH35" s="7">
        <f t="shared" ca="1" si="14"/>
        <v>0</v>
      </c>
      <c r="BI35" s="7">
        <f t="shared" ca="1" si="14"/>
        <v>0</v>
      </c>
      <c r="BJ35" s="7">
        <f t="shared" ca="1" si="15"/>
        <v>0</v>
      </c>
      <c r="BK35" s="7">
        <f t="shared" ca="1" si="15"/>
        <v>0</v>
      </c>
      <c r="BL35" s="7">
        <f t="shared" ca="1" si="15"/>
        <v>0</v>
      </c>
      <c r="BM35" s="7">
        <f t="shared" ca="1" si="15"/>
        <v>0</v>
      </c>
      <c r="BN35" s="4"/>
      <c r="BO35" s="7">
        <f t="shared" ca="1" si="19"/>
        <v>300</v>
      </c>
      <c r="BP35" s="7">
        <f t="shared" ca="1" si="19"/>
        <v>0</v>
      </c>
      <c r="BQ35" s="7">
        <f t="shared" ca="1" si="19"/>
        <v>0</v>
      </c>
      <c r="BR35" s="7">
        <f t="shared" ca="1" si="19"/>
        <v>0</v>
      </c>
      <c r="BS35" s="7">
        <f t="shared" ca="1" si="19"/>
        <v>0</v>
      </c>
      <c r="BT35" s="7">
        <f t="shared" ca="1" si="16"/>
        <v>0</v>
      </c>
      <c r="BU35" s="7">
        <f t="shared" ca="1" si="16"/>
        <v>0</v>
      </c>
      <c r="BV35" s="7">
        <f t="shared" ca="1" si="16"/>
        <v>0</v>
      </c>
      <c r="BW35" s="7">
        <f t="shared" ca="1" si="16"/>
        <v>0</v>
      </c>
      <c r="BX35" s="7">
        <f t="shared" ca="1" si="16"/>
        <v>0</v>
      </c>
      <c r="BY35" s="7">
        <f t="shared" ca="1" si="16"/>
        <v>0</v>
      </c>
      <c r="BZ35" s="7">
        <f t="shared" ca="1" si="16"/>
        <v>0</v>
      </c>
      <c r="CA35" s="7">
        <f t="shared" ca="1" si="16"/>
        <v>0</v>
      </c>
      <c r="CB35" s="7">
        <f t="shared" ca="1" si="16"/>
        <v>0</v>
      </c>
      <c r="CC35" s="7">
        <f t="shared" ca="1" si="16"/>
        <v>0</v>
      </c>
      <c r="CD35" s="7">
        <f t="shared" ca="1" si="16"/>
        <v>0</v>
      </c>
      <c r="CE35" s="7">
        <f t="shared" ca="1" si="16"/>
        <v>0</v>
      </c>
      <c r="CF35" s="7">
        <f t="shared" ca="1" si="16"/>
        <v>0</v>
      </c>
      <c r="CG35" s="7">
        <f t="shared" ca="1" si="16"/>
        <v>0</v>
      </c>
      <c r="CH35" s="7">
        <f t="shared" ca="1" si="16"/>
        <v>0</v>
      </c>
      <c r="CI35" s="9">
        <f t="shared" ca="1" si="20"/>
        <v>300</v>
      </c>
      <c r="CJ35" s="9"/>
      <c r="CK35" s="13">
        <f t="shared" ca="1" si="17"/>
        <v>0</v>
      </c>
      <c r="CL35" s="7">
        <f ca="1">IF(NOT(snowball),0,IF(Z34=0,0,IF($C35&lt;=SUM($CK35:CK35),0,IF(BP35+$C35-SUM($CK35:CK35)&gt;Z34+AU35,Z34+AU35-BP35,$C35-SUM($CK35:CK35)))))</f>
        <v>0</v>
      </c>
      <c r="CM35" s="7">
        <f ca="1">IF(NOT(snowball),0,IF(AA34=0,0,IF($C35&lt;=SUM($CK35:CL35),0,IF(BQ35+$C35-SUM($CK35:CL35)&gt;AA34+AV35,AA34+AV35-BQ35,$C35-SUM($CK35:CL35)))))</f>
        <v>0</v>
      </c>
      <c r="CN35" s="7">
        <f ca="1">IF(NOT(snowball),0,IF(AB34=0,0,IF($C35&lt;=SUM($CK35:CM35),0,IF(BR35+$C35-SUM($CK35:CM35)&gt;AB34+AW35,AB34+AW35-BR35,$C35-SUM($CK35:CM35)))))</f>
        <v>0</v>
      </c>
      <c r="CO35" s="7">
        <f ca="1">IF(NOT(snowball),0,IF(AC34=0,0,IF($C35&lt;=SUM($CK35:CN35),0,IF(BS35+$C35-SUM($CK35:CN35)&gt;AC34+AX35,AC34+AX35-BS35,$C35-SUM($CK35:CN35)))))</f>
        <v>0</v>
      </c>
      <c r="CP35" s="7">
        <f ca="1">IF(NOT(snowball),0,IF(AD34=0,0,IF($C35&lt;=SUM($CK35:CO35),0,IF(BT35+$C35-SUM($CK35:CO35)&gt;AD34+AY35,AD34+AY35-BT35,$C35-SUM($CK35:CO35)))))</f>
        <v>0</v>
      </c>
      <c r="CQ35" s="7">
        <f ca="1">IF(NOT(snowball),0,IF(AE34=0,0,IF($C35&lt;=SUM($CK35:CP35),0,IF(BU35+$C35-SUM($CK35:CP35)&gt;AE34+AZ35,AE34+AZ35-BU35,$C35-SUM($CK35:CP35)))))</f>
        <v>0</v>
      </c>
      <c r="CR35" s="7">
        <f ca="1">IF(NOT(snowball),0,IF(AF34=0,0,IF($C35&lt;=SUM($CK35:CQ35),0,IF(BV35+$C35-SUM($CK35:CQ35)&gt;AF34+BA35,AF34+BA35-BV35,$C35-SUM($CK35:CQ35)))))</f>
        <v>0</v>
      </c>
      <c r="CS35" s="7">
        <f ca="1">IF(NOT(snowball),0,IF(AG34=0,0,IF($C35&lt;=SUM($CK35:CR35),0,IF(BW35+$C35-SUM($CK35:CR35)&gt;AG34+BB35,AG34+BB35-BW35,$C35-SUM($CK35:CR35)))))</f>
        <v>0</v>
      </c>
      <c r="CT35" s="7">
        <f ca="1">IF(NOT(snowball),0,IF(AH34=0,0,IF($C35&lt;=SUM($CK35:CS35),0,IF(BX35+$C35-SUM($CK35:CS35)&gt;AH34+BC35,AH34+BC35-BX35,$C35-SUM($CK35:CS35)))))</f>
        <v>0</v>
      </c>
      <c r="CU35" s="7">
        <f ca="1">IF(NOT(snowball),0,IF(AI34=0,0,IF($C35&lt;=SUM($CK35:CT35),0,IF(BY35+$C35-SUM($CK35:CT35)&gt;AI34+BD35,AI34+BD35-BY35,$C35-SUM($CK35:CT35)))))</f>
        <v>0</v>
      </c>
      <c r="CV35" s="7">
        <f ca="1">IF(NOT(snowball),0,IF(AJ34=0,0,IF($C35&lt;=SUM($CK35:CU35),0,IF(BZ35+$C35-SUM($CK35:CU35)&gt;AJ34+BE35,AJ34+BE35-BZ35,$C35-SUM($CK35:CU35)))))</f>
        <v>0</v>
      </c>
      <c r="CW35" s="7">
        <f ca="1">IF(NOT(snowball),0,IF(AK34=0,0,IF($C35&lt;=SUM($CK35:CV35),0,IF(CA35+$C35-SUM($CK35:CV35)&gt;AK34+BF35,AK34+BF35-CA35,$C35-SUM($CK35:CV35)))))</f>
        <v>0</v>
      </c>
      <c r="CX35" s="7">
        <f ca="1">IF(NOT(snowball),0,IF(AL34=0,0,IF($C35&lt;=SUM($CK35:CW35),0,IF(CB35+$C35-SUM($CK35:CW35)&gt;AL34+BG35,AL34+BG35-CB35,$C35-SUM($CK35:CW35)))))</f>
        <v>0</v>
      </c>
      <c r="CY35" s="7">
        <f ca="1">IF(NOT(snowball),0,IF(AM34=0,0,IF($C35&lt;=SUM($CK35:CX35),0,IF(CC35+$C35-SUM($CK35:CX35)&gt;AM34+BH35,AM34+BH35-CC35,$C35-SUM($CK35:CX35)))))</f>
        <v>0</v>
      </c>
      <c r="CZ35" s="7">
        <f ca="1">IF(NOT(snowball),0,IF(AN34=0,0,IF($C35&lt;=SUM($CK35:CY35),0,IF(CD35+$C35-SUM($CK35:CY35)&gt;AN34+BI35,AN34+BI35-CD35,$C35-SUM($CK35:CY35)))))</f>
        <v>0</v>
      </c>
      <c r="DA35" s="7">
        <f ca="1">IF(NOT(snowball),0,IF(AO34=0,0,IF($C35&lt;=SUM($CK35:CZ35),0,IF(CE35+$C35-SUM($CK35:CZ35)&gt;AO34+BJ35,AO34+BJ35-CE35,$C35-SUM($CK35:CZ35)))))</f>
        <v>0</v>
      </c>
      <c r="DB35" s="7">
        <f ca="1">IF(NOT(snowball),0,IF(AP34=0,0,IF($C35&lt;=SUM($CK35:DA35),0,IF(CF35+$C35-SUM($CK35:DA35)&gt;AP34+BK35,AP34+BK35-CF35,$C35-SUM($CK35:DA35)))))</f>
        <v>0</v>
      </c>
      <c r="DC35" s="7">
        <f ca="1">IF(NOT(snowball),0,IF(AQ34=0,0,IF($C35&lt;=SUM($CK35:DB35),0,IF(CG35+$C35-SUM($CK35:DB35)&gt;AQ34+BL35,AQ34+BL35-CG35,$C35-SUM($CK35:DB35)))))</f>
        <v>0</v>
      </c>
      <c r="DD35" s="7">
        <f ca="1">IF(NOT(snowball),0,IF(AR34=0,0,IF($C35&lt;=SUM($CK35:DC35),0,IF(CH35+$C35-SUM($CK35:DC35)&gt;AR34+BM35,AR34+BM35-CH35,$C35-SUM($CK35:DC35)))))</f>
        <v>0</v>
      </c>
    </row>
    <row r="36" spans="1:108">
      <c r="A36" s="27">
        <f t="shared" ca="1" si="21"/>
        <v>16</v>
      </c>
      <c r="B36" s="30">
        <f t="shared" ca="1" si="18"/>
        <v>44835</v>
      </c>
      <c r="C36" s="28">
        <f t="shared" ca="1" si="10"/>
        <v>0</v>
      </c>
      <c r="D36" s="29">
        <f t="shared" ca="1" si="11"/>
        <v>300</v>
      </c>
      <c r="E36" s="29">
        <f t="shared" ca="1" si="11"/>
        <v>0</v>
      </c>
      <c r="F36" s="29">
        <f t="shared" ca="1" si="11"/>
        <v>0</v>
      </c>
      <c r="G36" s="29">
        <f t="shared" ca="1" si="11"/>
        <v>0</v>
      </c>
      <c r="H36" s="29">
        <f t="shared" ca="1" si="11"/>
        <v>0</v>
      </c>
      <c r="I36" s="29">
        <f t="shared" ca="1" si="11"/>
        <v>0</v>
      </c>
      <c r="J36" s="29">
        <f t="shared" ca="1" si="11"/>
        <v>0</v>
      </c>
      <c r="K36" s="29">
        <f t="shared" ca="1" si="11"/>
        <v>0</v>
      </c>
      <c r="L36" s="29">
        <f t="shared" ca="1" si="11"/>
        <v>0</v>
      </c>
      <c r="M36" s="29">
        <f t="shared" ca="1" si="11"/>
        <v>0</v>
      </c>
      <c r="N36" s="29">
        <f t="shared" ca="1" si="11"/>
        <v>0</v>
      </c>
      <c r="O36" s="29">
        <f t="shared" ca="1" si="11"/>
        <v>0</v>
      </c>
      <c r="P36" s="29">
        <f t="shared" ca="1" si="11"/>
        <v>0</v>
      </c>
      <c r="Q36" s="29">
        <f t="shared" ca="1" si="11"/>
        <v>0</v>
      </c>
      <c r="R36" s="29">
        <f t="shared" ca="1" si="11"/>
        <v>0</v>
      </c>
      <c r="S36" s="29">
        <f t="shared" ref="S36:S67" ca="1" si="29">CD36+CZ36</f>
        <v>0</v>
      </c>
      <c r="T36" s="29">
        <f t="shared" ca="1" si="12"/>
        <v>0</v>
      </c>
      <c r="U36" s="29">
        <f t="shared" ca="1" si="12"/>
        <v>0</v>
      </c>
      <c r="V36" s="29">
        <f t="shared" ca="1" si="12"/>
        <v>0</v>
      </c>
      <c r="W36" s="29">
        <f t="shared" ca="1" si="12"/>
        <v>0</v>
      </c>
      <c r="X36" s="12"/>
      <c r="Y36" s="7">
        <f t="shared" ca="1" si="23"/>
        <v>5291.0599999999986</v>
      </c>
      <c r="Z36" s="7">
        <f t="shared" ca="1" si="24"/>
        <v>0</v>
      </c>
      <c r="AA36" s="7">
        <f t="shared" ca="1" si="25"/>
        <v>0</v>
      </c>
      <c r="AB36" s="7">
        <f t="shared" ca="1" si="26"/>
        <v>0</v>
      </c>
      <c r="AC36" s="7">
        <f t="shared" ca="1" si="27"/>
        <v>0</v>
      </c>
      <c r="AD36" s="7">
        <f t="shared" ca="1" si="28"/>
        <v>0</v>
      </c>
      <c r="AE36" s="7">
        <f t="shared" ca="1" si="22"/>
        <v>0</v>
      </c>
      <c r="AF36" s="7">
        <f t="shared" ca="1" si="22"/>
        <v>0</v>
      </c>
      <c r="AG36" s="7">
        <f t="shared" ca="1" si="22"/>
        <v>0</v>
      </c>
      <c r="AH36" s="7">
        <f t="shared" ca="1" si="22"/>
        <v>0</v>
      </c>
      <c r="AI36" s="7">
        <f t="shared" ca="1" si="22"/>
        <v>0</v>
      </c>
      <c r="AJ36" s="7">
        <f t="shared" ca="1" si="22"/>
        <v>0</v>
      </c>
      <c r="AK36" s="7">
        <f t="shared" ca="1" si="22"/>
        <v>0</v>
      </c>
      <c r="AL36" s="7">
        <f t="shared" ca="1" si="22"/>
        <v>0</v>
      </c>
      <c r="AM36" s="7">
        <f t="shared" ca="1" si="22"/>
        <v>0</v>
      </c>
      <c r="AN36" s="7">
        <f t="shared" ca="1" si="22"/>
        <v>0</v>
      </c>
      <c r="AO36" s="7">
        <f t="shared" ca="1" si="22"/>
        <v>0</v>
      </c>
      <c r="AP36" s="7">
        <f t="shared" ca="1" si="22"/>
        <v>0</v>
      </c>
      <c r="AQ36" s="7">
        <f t="shared" ca="1" si="22"/>
        <v>0</v>
      </c>
      <c r="AR36" s="7">
        <f t="shared" ca="1" si="22"/>
        <v>0</v>
      </c>
      <c r="AS36" s="2"/>
      <c r="AT36" s="7">
        <f t="shared" ca="1" si="14"/>
        <v>123.03</v>
      </c>
      <c r="AU36" s="7">
        <f t="shared" ca="1" si="14"/>
        <v>0</v>
      </c>
      <c r="AV36" s="7">
        <f t="shared" ca="1" si="14"/>
        <v>0</v>
      </c>
      <c r="AW36" s="7">
        <f t="shared" ca="1" si="14"/>
        <v>0</v>
      </c>
      <c r="AX36" s="7">
        <f t="shared" ca="1" si="14"/>
        <v>0</v>
      </c>
      <c r="AY36" s="7">
        <f t="shared" ca="1" si="14"/>
        <v>0</v>
      </c>
      <c r="AZ36" s="7">
        <f t="shared" ca="1" si="14"/>
        <v>0</v>
      </c>
      <c r="BA36" s="7">
        <f t="shared" ca="1" si="14"/>
        <v>0</v>
      </c>
      <c r="BB36" s="7">
        <f t="shared" ca="1" si="14"/>
        <v>0</v>
      </c>
      <c r="BC36" s="7">
        <f t="shared" ca="1" si="14"/>
        <v>0</v>
      </c>
      <c r="BD36" s="7">
        <f t="shared" ca="1" si="14"/>
        <v>0</v>
      </c>
      <c r="BE36" s="7">
        <f t="shared" ca="1" si="14"/>
        <v>0</v>
      </c>
      <c r="BF36" s="7">
        <f t="shared" ca="1" si="14"/>
        <v>0</v>
      </c>
      <c r="BG36" s="7">
        <f t="shared" ca="1" si="14"/>
        <v>0</v>
      </c>
      <c r="BH36" s="7">
        <f t="shared" ca="1" si="14"/>
        <v>0</v>
      </c>
      <c r="BI36" s="7">
        <f t="shared" ref="BI36:BM51" ca="1" si="30">ROUND(AN35*S$9/12,2)</f>
        <v>0</v>
      </c>
      <c r="BJ36" s="7">
        <f t="shared" ca="1" si="30"/>
        <v>0</v>
      </c>
      <c r="BK36" s="7">
        <f t="shared" ca="1" si="30"/>
        <v>0</v>
      </c>
      <c r="BL36" s="7">
        <f t="shared" ca="1" si="30"/>
        <v>0</v>
      </c>
      <c r="BM36" s="7">
        <f t="shared" ca="1" si="30"/>
        <v>0</v>
      </c>
      <c r="BN36" s="4"/>
      <c r="BO36" s="7">
        <f t="shared" ca="1" si="19"/>
        <v>300</v>
      </c>
      <c r="BP36" s="7">
        <f t="shared" ca="1" si="19"/>
        <v>0</v>
      </c>
      <c r="BQ36" s="7">
        <f t="shared" ca="1" si="19"/>
        <v>0</v>
      </c>
      <c r="BR36" s="7">
        <f t="shared" ca="1" si="19"/>
        <v>0</v>
      </c>
      <c r="BS36" s="7">
        <f t="shared" ca="1" si="19"/>
        <v>0</v>
      </c>
      <c r="BT36" s="7">
        <f t="shared" ca="1" si="16"/>
        <v>0</v>
      </c>
      <c r="BU36" s="7">
        <f t="shared" ca="1" si="16"/>
        <v>0</v>
      </c>
      <c r="BV36" s="7">
        <f t="shared" ca="1" si="16"/>
        <v>0</v>
      </c>
      <c r="BW36" s="7">
        <f t="shared" ca="1" si="16"/>
        <v>0</v>
      </c>
      <c r="BX36" s="7">
        <f t="shared" ca="1" si="16"/>
        <v>0</v>
      </c>
      <c r="BY36" s="7">
        <f t="shared" ca="1" si="16"/>
        <v>0</v>
      </c>
      <c r="BZ36" s="7">
        <f t="shared" ca="1" si="16"/>
        <v>0</v>
      </c>
      <c r="CA36" s="7">
        <f t="shared" ca="1" si="16"/>
        <v>0</v>
      </c>
      <c r="CB36" s="7">
        <f t="shared" ca="1" si="16"/>
        <v>0</v>
      </c>
      <c r="CC36" s="7">
        <f t="shared" ca="1" si="16"/>
        <v>0</v>
      </c>
      <c r="CD36" s="7">
        <f t="shared" ca="1" si="16"/>
        <v>0</v>
      </c>
      <c r="CE36" s="7">
        <f t="shared" ca="1" si="16"/>
        <v>0</v>
      </c>
      <c r="CF36" s="7">
        <f t="shared" ca="1" si="16"/>
        <v>0</v>
      </c>
      <c r="CG36" s="7">
        <f t="shared" ca="1" si="16"/>
        <v>0</v>
      </c>
      <c r="CH36" s="7">
        <f t="shared" ca="1" si="16"/>
        <v>0</v>
      </c>
      <c r="CI36" s="9">
        <f t="shared" ca="1" si="20"/>
        <v>300</v>
      </c>
      <c r="CJ36" s="9"/>
      <c r="CK36" s="13">
        <f t="shared" ca="1" si="17"/>
        <v>0</v>
      </c>
      <c r="CL36" s="7">
        <f ca="1">IF(NOT(snowball),0,IF(Z35=0,0,IF($C36&lt;=SUM($CK36:CK36),0,IF(BP36+$C36-SUM($CK36:CK36)&gt;Z35+AU36,Z35+AU36-BP36,$C36-SUM($CK36:CK36)))))</f>
        <v>0</v>
      </c>
      <c r="CM36" s="7">
        <f ca="1">IF(NOT(snowball),0,IF(AA35=0,0,IF($C36&lt;=SUM($CK36:CL36),0,IF(BQ36+$C36-SUM($CK36:CL36)&gt;AA35+AV36,AA35+AV36-BQ36,$C36-SUM($CK36:CL36)))))</f>
        <v>0</v>
      </c>
      <c r="CN36" s="7">
        <f ca="1">IF(NOT(snowball),0,IF(AB35=0,0,IF($C36&lt;=SUM($CK36:CM36),0,IF(BR36+$C36-SUM($CK36:CM36)&gt;AB35+AW36,AB35+AW36-BR36,$C36-SUM($CK36:CM36)))))</f>
        <v>0</v>
      </c>
      <c r="CO36" s="7">
        <f ca="1">IF(NOT(snowball),0,IF(AC35=0,0,IF($C36&lt;=SUM($CK36:CN36),0,IF(BS36+$C36-SUM($CK36:CN36)&gt;AC35+AX36,AC35+AX36-BS36,$C36-SUM($CK36:CN36)))))</f>
        <v>0</v>
      </c>
      <c r="CP36" s="7">
        <f ca="1">IF(NOT(snowball),0,IF(AD35=0,0,IF($C36&lt;=SUM($CK36:CO36),0,IF(BT36+$C36-SUM($CK36:CO36)&gt;AD35+AY36,AD35+AY36-BT36,$C36-SUM($CK36:CO36)))))</f>
        <v>0</v>
      </c>
      <c r="CQ36" s="7">
        <f ca="1">IF(NOT(snowball),0,IF(AE35=0,0,IF($C36&lt;=SUM($CK36:CP36),0,IF(BU36+$C36-SUM($CK36:CP36)&gt;AE35+AZ36,AE35+AZ36-BU36,$C36-SUM($CK36:CP36)))))</f>
        <v>0</v>
      </c>
      <c r="CR36" s="7">
        <f ca="1">IF(NOT(snowball),0,IF(AF35=0,0,IF($C36&lt;=SUM($CK36:CQ36),0,IF(BV36+$C36-SUM($CK36:CQ36)&gt;AF35+BA36,AF35+BA36-BV36,$C36-SUM($CK36:CQ36)))))</f>
        <v>0</v>
      </c>
      <c r="CS36" s="7">
        <f ca="1">IF(NOT(snowball),0,IF(AG35=0,0,IF($C36&lt;=SUM($CK36:CR36),0,IF(BW36+$C36-SUM($CK36:CR36)&gt;AG35+BB36,AG35+BB36-BW36,$C36-SUM($CK36:CR36)))))</f>
        <v>0</v>
      </c>
      <c r="CT36" s="7">
        <f ca="1">IF(NOT(snowball),0,IF(AH35=0,0,IF($C36&lt;=SUM($CK36:CS36),0,IF(BX36+$C36-SUM($CK36:CS36)&gt;AH35+BC36,AH35+BC36-BX36,$C36-SUM($CK36:CS36)))))</f>
        <v>0</v>
      </c>
      <c r="CU36" s="7">
        <f ca="1">IF(NOT(snowball),0,IF(AI35=0,0,IF($C36&lt;=SUM($CK36:CT36),0,IF(BY36+$C36-SUM($CK36:CT36)&gt;AI35+BD36,AI35+BD36-BY36,$C36-SUM($CK36:CT36)))))</f>
        <v>0</v>
      </c>
      <c r="CV36" s="7">
        <f ca="1">IF(NOT(snowball),0,IF(AJ35=0,0,IF($C36&lt;=SUM($CK36:CU36),0,IF(BZ36+$C36-SUM($CK36:CU36)&gt;AJ35+BE36,AJ35+BE36-BZ36,$C36-SUM($CK36:CU36)))))</f>
        <v>0</v>
      </c>
      <c r="CW36" s="7">
        <f ca="1">IF(NOT(snowball),0,IF(AK35=0,0,IF($C36&lt;=SUM($CK36:CV36),0,IF(CA36+$C36-SUM($CK36:CV36)&gt;AK35+BF36,AK35+BF36-CA36,$C36-SUM($CK36:CV36)))))</f>
        <v>0</v>
      </c>
      <c r="CX36" s="7">
        <f ca="1">IF(NOT(snowball),0,IF(AL35=0,0,IF($C36&lt;=SUM($CK36:CW36),0,IF(CB36+$C36-SUM($CK36:CW36)&gt;AL35+BG36,AL35+BG36-CB36,$C36-SUM($CK36:CW36)))))</f>
        <v>0</v>
      </c>
      <c r="CY36" s="7">
        <f ca="1">IF(NOT(snowball),0,IF(AM35=0,0,IF($C36&lt;=SUM($CK36:CX36),0,IF(CC36+$C36-SUM($CK36:CX36)&gt;AM35+BH36,AM35+BH36-CC36,$C36-SUM($CK36:CX36)))))</f>
        <v>0</v>
      </c>
      <c r="CZ36" s="7">
        <f ca="1">IF(NOT(snowball),0,IF(AN35=0,0,IF($C36&lt;=SUM($CK36:CY36),0,IF(CD36+$C36-SUM($CK36:CY36)&gt;AN35+BI36,AN35+BI36-CD36,$C36-SUM($CK36:CY36)))))</f>
        <v>0</v>
      </c>
      <c r="DA36" s="7">
        <f ca="1">IF(NOT(snowball),0,IF(AO35=0,0,IF($C36&lt;=SUM($CK36:CZ36),0,IF(CE36+$C36-SUM($CK36:CZ36)&gt;AO35+BJ36,AO35+BJ36-CE36,$C36-SUM($CK36:CZ36)))))</f>
        <v>0</v>
      </c>
      <c r="DB36" s="7">
        <f ca="1">IF(NOT(snowball),0,IF(AP35=0,0,IF($C36&lt;=SUM($CK36:DA36),0,IF(CF36+$C36-SUM($CK36:DA36)&gt;AP35+BK36,AP35+BK36-CF36,$C36-SUM($CK36:DA36)))))</f>
        <v>0</v>
      </c>
      <c r="DC36" s="7">
        <f ca="1">IF(NOT(snowball),0,IF(AQ35=0,0,IF($C36&lt;=SUM($CK36:DB36),0,IF(CG36+$C36-SUM($CK36:DB36)&gt;AQ35+BL36,AQ35+BL36-CG36,$C36-SUM($CK36:DB36)))))</f>
        <v>0</v>
      </c>
      <c r="DD36" s="7">
        <f ca="1">IF(NOT(snowball),0,IF(AR35=0,0,IF($C36&lt;=SUM($CK36:DC36),0,IF(CH36+$C36-SUM($CK36:DC36)&gt;AR35+BM36,AR35+BM36-CH36,$C36-SUM($CK36:DC36)))))</f>
        <v>0</v>
      </c>
    </row>
    <row r="37" spans="1:108">
      <c r="A37" s="27">
        <f t="shared" ca="1" si="21"/>
        <v>17</v>
      </c>
      <c r="B37" s="30">
        <f t="shared" ca="1" si="18"/>
        <v>44866</v>
      </c>
      <c r="C37" s="28">
        <f t="shared" ca="1" si="10"/>
        <v>0</v>
      </c>
      <c r="D37" s="29">
        <f t="shared" ref="D37:R53" ca="1" si="31">BO37+CK37</f>
        <v>300</v>
      </c>
      <c r="E37" s="29">
        <f t="shared" ca="1" si="31"/>
        <v>0</v>
      </c>
      <c r="F37" s="29">
        <f t="shared" ca="1" si="31"/>
        <v>0</v>
      </c>
      <c r="G37" s="29">
        <f t="shared" ca="1" si="31"/>
        <v>0</v>
      </c>
      <c r="H37" s="29">
        <f t="shared" ca="1" si="31"/>
        <v>0</v>
      </c>
      <c r="I37" s="29">
        <f t="shared" ca="1" si="31"/>
        <v>0</v>
      </c>
      <c r="J37" s="29">
        <f t="shared" ca="1" si="31"/>
        <v>0</v>
      </c>
      <c r="K37" s="29">
        <f t="shared" ca="1" si="31"/>
        <v>0</v>
      </c>
      <c r="L37" s="29">
        <f t="shared" ca="1" si="31"/>
        <v>0</v>
      </c>
      <c r="M37" s="29">
        <f t="shared" ca="1" si="31"/>
        <v>0</v>
      </c>
      <c r="N37" s="29">
        <f t="shared" ca="1" si="31"/>
        <v>0</v>
      </c>
      <c r="O37" s="29">
        <f t="shared" ca="1" si="31"/>
        <v>0</v>
      </c>
      <c r="P37" s="29">
        <f t="shared" ca="1" si="31"/>
        <v>0</v>
      </c>
      <c r="Q37" s="29">
        <f t="shared" ca="1" si="31"/>
        <v>0</v>
      </c>
      <c r="R37" s="29">
        <f t="shared" ca="1" si="31"/>
        <v>0</v>
      </c>
      <c r="S37" s="29">
        <f t="shared" ca="1" si="29"/>
        <v>0</v>
      </c>
      <c r="T37" s="29">
        <f t="shared" ca="1" si="12"/>
        <v>0</v>
      </c>
      <c r="U37" s="29">
        <f t="shared" ca="1" si="12"/>
        <v>0</v>
      </c>
      <c r="V37" s="29">
        <f t="shared" ca="1" si="12"/>
        <v>0</v>
      </c>
      <c r="W37" s="29">
        <f t="shared" ca="1" si="12"/>
        <v>0</v>
      </c>
      <c r="X37" s="12"/>
      <c r="Y37" s="7">
        <f t="shared" ca="1" si="23"/>
        <v>5110.1099999999988</v>
      </c>
      <c r="Z37" s="7">
        <f t="shared" ca="1" si="24"/>
        <v>0</v>
      </c>
      <c r="AA37" s="7">
        <f t="shared" ca="1" si="25"/>
        <v>0</v>
      </c>
      <c r="AB37" s="7">
        <f t="shared" ca="1" si="26"/>
        <v>0</v>
      </c>
      <c r="AC37" s="7">
        <f t="shared" ca="1" si="27"/>
        <v>0</v>
      </c>
      <c r="AD37" s="7">
        <f t="shared" ca="1" si="28"/>
        <v>0</v>
      </c>
      <c r="AE37" s="7">
        <f t="shared" ca="1" si="22"/>
        <v>0</v>
      </c>
      <c r="AF37" s="7">
        <f t="shared" ca="1" si="22"/>
        <v>0</v>
      </c>
      <c r="AG37" s="7">
        <f t="shared" ca="1" si="22"/>
        <v>0</v>
      </c>
      <c r="AH37" s="7">
        <f t="shared" ca="1" si="22"/>
        <v>0</v>
      </c>
      <c r="AI37" s="7">
        <f t="shared" ca="1" si="22"/>
        <v>0</v>
      </c>
      <c r="AJ37" s="7">
        <f t="shared" ca="1" si="22"/>
        <v>0</v>
      </c>
      <c r="AK37" s="7">
        <f t="shared" ca="1" si="22"/>
        <v>0</v>
      </c>
      <c r="AL37" s="7">
        <f t="shared" ca="1" si="22"/>
        <v>0</v>
      </c>
      <c r="AM37" s="7">
        <f t="shared" ca="1" si="22"/>
        <v>0</v>
      </c>
      <c r="AN37" s="7">
        <f t="shared" ca="1" si="22"/>
        <v>0</v>
      </c>
      <c r="AO37" s="7">
        <f t="shared" ca="1" si="22"/>
        <v>0</v>
      </c>
      <c r="AP37" s="7">
        <f t="shared" ca="1" si="22"/>
        <v>0</v>
      </c>
      <c r="AQ37" s="7">
        <f t="shared" ca="1" si="22"/>
        <v>0</v>
      </c>
      <c r="AR37" s="7">
        <f t="shared" ca="1" si="22"/>
        <v>0</v>
      </c>
      <c r="AS37" s="2"/>
      <c r="AT37" s="7">
        <f t="shared" ref="AT37:BI52" ca="1" si="32">ROUND(Y36*D$9/12,2)</f>
        <v>119.05</v>
      </c>
      <c r="AU37" s="7">
        <f t="shared" ca="1" si="32"/>
        <v>0</v>
      </c>
      <c r="AV37" s="7">
        <f t="shared" ca="1" si="32"/>
        <v>0</v>
      </c>
      <c r="AW37" s="7">
        <f t="shared" ca="1" si="32"/>
        <v>0</v>
      </c>
      <c r="AX37" s="7">
        <f t="shared" ca="1" si="32"/>
        <v>0</v>
      </c>
      <c r="AY37" s="7">
        <f t="shared" ca="1" si="32"/>
        <v>0</v>
      </c>
      <c r="AZ37" s="7">
        <f t="shared" ca="1" si="32"/>
        <v>0</v>
      </c>
      <c r="BA37" s="7">
        <f t="shared" ca="1" si="32"/>
        <v>0</v>
      </c>
      <c r="BB37" s="7">
        <f t="shared" ca="1" si="32"/>
        <v>0</v>
      </c>
      <c r="BC37" s="7">
        <f t="shared" ca="1" si="32"/>
        <v>0</v>
      </c>
      <c r="BD37" s="7">
        <f t="shared" ca="1" si="32"/>
        <v>0</v>
      </c>
      <c r="BE37" s="7">
        <f t="shared" ca="1" si="32"/>
        <v>0</v>
      </c>
      <c r="BF37" s="7">
        <f t="shared" ca="1" si="32"/>
        <v>0</v>
      </c>
      <c r="BG37" s="7">
        <f t="shared" ca="1" si="32"/>
        <v>0</v>
      </c>
      <c r="BH37" s="7">
        <f t="shared" ca="1" si="32"/>
        <v>0</v>
      </c>
      <c r="BI37" s="7">
        <f t="shared" ca="1" si="32"/>
        <v>0</v>
      </c>
      <c r="BJ37" s="7">
        <f t="shared" ca="1" si="30"/>
        <v>0</v>
      </c>
      <c r="BK37" s="7">
        <f t="shared" ca="1" si="30"/>
        <v>0</v>
      </c>
      <c r="BL37" s="7">
        <f t="shared" ca="1" si="30"/>
        <v>0</v>
      </c>
      <c r="BM37" s="7">
        <f t="shared" ca="1" si="30"/>
        <v>0</v>
      </c>
      <c r="BN37" s="4"/>
      <c r="BO37" s="7">
        <f t="shared" ca="1" si="19"/>
        <v>300</v>
      </c>
      <c r="BP37" s="7">
        <f t="shared" ca="1" si="19"/>
        <v>0</v>
      </c>
      <c r="BQ37" s="7">
        <f t="shared" ca="1" si="19"/>
        <v>0</v>
      </c>
      <c r="BR37" s="7">
        <f t="shared" ca="1" si="19"/>
        <v>0</v>
      </c>
      <c r="BS37" s="7">
        <f t="shared" ca="1" si="19"/>
        <v>0</v>
      </c>
      <c r="BT37" s="7">
        <f t="shared" ca="1" si="19"/>
        <v>0</v>
      </c>
      <c r="BU37" s="7">
        <f t="shared" ca="1" si="19"/>
        <v>0</v>
      </c>
      <c r="BV37" s="7">
        <f t="shared" ca="1" si="19"/>
        <v>0</v>
      </c>
      <c r="BW37" s="7">
        <f t="shared" ca="1" si="19"/>
        <v>0</v>
      </c>
      <c r="BX37" s="7">
        <f t="shared" ca="1" si="19"/>
        <v>0</v>
      </c>
      <c r="BY37" s="7">
        <f t="shared" ca="1" si="19"/>
        <v>0</v>
      </c>
      <c r="BZ37" s="7">
        <f t="shared" ca="1" si="19"/>
        <v>0</v>
      </c>
      <c r="CA37" s="7">
        <f t="shared" ca="1" si="19"/>
        <v>0</v>
      </c>
      <c r="CB37" s="7">
        <f t="shared" ca="1" si="19"/>
        <v>0</v>
      </c>
      <c r="CC37" s="7">
        <f t="shared" ca="1" si="19"/>
        <v>0</v>
      </c>
      <c r="CD37" s="7">
        <f t="shared" ca="1" si="19"/>
        <v>0</v>
      </c>
      <c r="CE37" s="7">
        <f t="shared" ref="CE37:CH100" ca="1" si="33">IF(AO36&gt;0,IF((AO36+BJ37)&lt;T$10,AO36+BJ37,T$10),0)</f>
        <v>0</v>
      </c>
      <c r="CF37" s="7">
        <f t="shared" ca="1" si="33"/>
        <v>0</v>
      </c>
      <c r="CG37" s="7">
        <f t="shared" ca="1" si="33"/>
        <v>0</v>
      </c>
      <c r="CH37" s="7">
        <f t="shared" ca="1" si="33"/>
        <v>0</v>
      </c>
      <c r="CI37" s="9">
        <f t="shared" ca="1" si="20"/>
        <v>300</v>
      </c>
      <c r="CJ37" s="9"/>
      <c r="CK37" s="13">
        <f t="shared" ca="1" si="17"/>
        <v>0</v>
      </c>
      <c r="CL37" s="7">
        <f ca="1">IF(NOT(snowball),0,IF(Z36=0,0,IF($C37&lt;=SUM($CK37:CK37),0,IF(BP37+$C37-SUM($CK37:CK37)&gt;Z36+AU37,Z36+AU37-BP37,$C37-SUM($CK37:CK37)))))</f>
        <v>0</v>
      </c>
      <c r="CM37" s="7">
        <f ca="1">IF(NOT(snowball),0,IF(AA36=0,0,IF($C37&lt;=SUM($CK37:CL37),0,IF(BQ37+$C37-SUM($CK37:CL37)&gt;AA36+AV37,AA36+AV37-BQ37,$C37-SUM($CK37:CL37)))))</f>
        <v>0</v>
      </c>
      <c r="CN37" s="7">
        <f ca="1">IF(NOT(snowball),0,IF(AB36=0,0,IF($C37&lt;=SUM($CK37:CM37),0,IF(BR37+$C37-SUM($CK37:CM37)&gt;AB36+AW37,AB36+AW37-BR37,$C37-SUM($CK37:CM37)))))</f>
        <v>0</v>
      </c>
      <c r="CO37" s="7">
        <f ca="1">IF(NOT(snowball),0,IF(AC36=0,0,IF($C37&lt;=SUM($CK37:CN37),0,IF(BS37+$C37-SUM($CK37:CN37)&gt;AC36+AX37,AC36+AX37-BS37,$C37-SUM($CK37:CN37)))))</f>
        <v>0</v>
      </c>
      <c r="CP37" s="7">
        <f ca="1">IF(NOT(snowball),0,IF(AD36=0,0,IF($C37&lt;=SUM($CK37:CO37),0,IF(BT37+$C37-SUM($CK37:CO37)&gt;AD36+AY37,AD36+AY37-BT37,$C37-SUM($CK37:CO37)))))</f>
        <v>0</v>
      </c>
      <c r="CQ37" s="7">
        <f ca="1">IF(NOT(snowball),0,IF(AE36=0,0,IF($C37&lt;=SUM($CK37:CP37),0,IF(BU37+$C37-SUM($CK37:CP37)&gt;AE36+AZ37,AE36+AZ37-BU37,$C37-SUM($CK37:CP37)))))</f>
        <v>0</v>
      </c>
      <c r="CR37" s="7">
        <f ca="1">IF(NOT(snowball),0,IF(AF36=0,0,IF($C37&lt;=SUM($CK37:CQ37),0,IF(BV37+$C37-SUM($CK37:CQ37)&gt;AF36+BA37,AF36+BA37-BV37,$C37-SUM($CK37:CQ37)))))</f>
        <v>0</v>
      </c>
      <c r="CS37" s="7">
        <f ca="1">IF(NOT(snowball),0,IF(AG36=0,0,IF($C37&lt;=SUM($CK37:CR37),0,IF(BW37+$C37-SUM($CK37:CR37)&gt;AG36+BB37,AG36+BB37-BW37,$C37-SUM($CK37:CR37)))))</f>
        <v>0</v>
      </c>
      <c r="CT37" s="7">
        <f ca="1">IF(NOT(snowball),0,IF(AH36=0,0,IF($C37&lt;=SUM($CK37:CS37),0,IF(BX37+$C37-SUM($CK37:CS37)&gt;AH36+BC37,AH36+BC37-BX37,$C37-SUM($CK37:CS37)))))</f>
        <v>0</v>
      </c>
      <c r="CU37" s="7">
        <f ca="1">IF(NOT(snowball),0,IF(AI36=0,0,IF($C37&lt;=SUM($CK37:CT37),0,IF(BY37+$C37-SUM($CK37:CT37)&gt;AI36+BD37,AI36+BD37-BY37,$C37-SUM($CK37:CT37)))))</f>
        <v>0</v>
      </c>
      <c r="CV37" s="7">
        <f ca="1">IF(NOT(snowball),0,IF(AJ36=0,0,IF($C37&lt;=SUM($CK37:CU37),0,IF(BZ37+$C37-SUM($CK37:CU37)&gt;AJ36+BE37,AJ36+BE37-BZ37,$C37-SUM($CK37:CU37)))))</f>
        <v>0</v>
      </c>
      <c r="CW37" s="7">
        <f ca="1">IF(NOT(snowball),0,IF(AK36=0,0,IF($C37&lt;=SUM($CK37:CV37),0,IF(CA37+$C37-SUM($CK37:CV37)&gt;AK36+BF37,AK36+BF37-CA37,$C37-SUM($CK37:CV37)))))</f>
        <v>0</v>
      </c>
      <c r="CX37" s="7">
        <f ca="1">IF(NOT(snowball),0,IF(AL36=0,0,IF($C37&lt;=SUM($CK37:CW37),0,IF(CB37+$C37-SUM($CK37:CW37)&gt;AL36+BG37,AL36+BG37-CB37,$C37-SUM($CK37:CW37)))))</f>
        <v>0</v>
      </c>
      <c r="CY37" s="7">
        <f ca="1">IF(NOT(snowball),0,IF(AM36=0,0,IF($C37&lt;=SUM($CK37:CX37),0,IF(CC37+$C37-SUM($CK37:CX37)&gt;AM36+BH37,AM36+BH37-CC37,$C37-SUM($CK37:CX37)))))</f>
        <v>0</v>
      </c>
      <c r="CZ37" s="7">
        <f ca="1">IF(NOT(snowball),0,IF(AN36=0,0,IF($C37&lt;=SUM($CK37:CY37),0,IF(CD37+$C37-SUM($CK37:CY37)&gt;AN36+BI37,AN36+BI37-CD37,$C37-SUM($CK37:CY37)))))</f>
        <v>0</v>
      </c>
      <c r="DA37" s="7">
        <f ca="1">IF(NOT(snowball),0,IF(AO36=0,0,IF($C37&lt;=SUM($CK37:CZ37),0,IF(CE37+$C37-SUM($CK37:CZ37)&gt;AO36+BJ37,AO36+BJ37-CE37,$C37-SUM($CK37:CZ37)))))</f>
        <v>0</v>
      </c>
      <c r="DB37" s="7">
        <f ca="1">IF(NOT(snowball),0,IF(AP36=0,0,IF($C37&lt;=SUM($CK37:DA37),0,IF(CF37+$C37-SUM($CK37:DA37)&gt;AP36+BK37,AP36+BK37-CF37,$C37-SUM($CK37:DA37)))))</f>
        <v>0</v>
      </c>
      <c r="DC37" s="7">
        <f ca="1">IF(NOT(snowball),0,IF(AQ36=0,0,IF($C37&lt;=SUM($CK37:DB37),0,IF(CG37+$C37-SUM($CK37:DB37)&gt;AQ36+BL37,AQ36+BL37-CG37,$C37-SUM($CK37:DB37)))))</f>
        <v>0</v>
      </c>
      <c r="DD37" s="7">
        <f ca="1">IF(NOT(snowball),0,IF(AR36=0,0,IF($C37&lt;=SUM($CK37:DC37),0,IF(CH37+$C37-SUM($CK37:DC37)&gt;AR36+BM37,AR36+BM37-CH37,$C37-SUM($CK37:DC37)))))</f>
        <v>0</v>
      </c>
    </row>
    <row r="38" spans="1:108">
      <c r="A38" s="27">
        <f t="shared" ca="1" si="21"/>
        <v>18</v>
      </c>
      <c r="B38" s="30">
        <f t="shared" ca="1" si="18"/>
        <v>44896</v>
      </c>
      <c r="C38" s="28">
        <f t="shared" ca="1" si="10"/>
        <v>0</v>
      </c>
      <c r="D38" s="29">
        <f t="shared" ca="1" si="31"/>
        <v>300</v>
      </c>
      <c r="E38" s="29">
        <f t="shared" ca="1" si="31"/>
        <v>0</v>
      </c>
      <c r="F38" s="29">
        <f t="shared" ca="1" si="31"/>
        <v>0</v>
      </c>
      <c r="G38" s="29">
        <f t="shared" ca="1" si="31"/>
        <v>0</v>
      </c>
      <c r="H38" s="29">
        <f t="shared" ca="1" si="31"/>
        <v>0</v>
      </c>
      <c r="I38" s="29">
        <f t="shared" ca="1" si="31"/>
        <v>0</v>
      </c>
      <c r="J38" s="29">
        <f t="shared" ca="1" si="31"/>
        <v>0</v>
      </c>
      <c r="K38" s="29">
        <f t="shared" ca="1" si="31"/>
        <v>0</v>
      </c>
      <c r="L38" s="29">
        <f t="shared" ca="1" si="31"/>
        <v>0</v>
      </c>
      <c r="M38" s="29">
        <f t="shared" ca="1" si="31"/>
        <v>0</v>
      </c>
      <c r="N38" s="29">
        <f t="shared" ca="1" si="31"/>
        <v>0</v>
      </c>
      <c r="O38" s="29">
        <f t="shared" ca="1" si="31"/>
        <v>0</v>
      </c>
      <c r="P38" s="29">
        <f t="shared" ca="1" si="31"/>
        <v>0</v>
      </c>
      <c r="Q38" s="29">
        <f t="shared" ca="1" si="31"/>
        <v>0</v>
      </c>
      <c r="R38" s="29">
        <f t="shared" ca="1" si="31"/>
        <v>0</v>
      </c>
      <c r="S38" s="29">
        <f t="shared" ca="1" si="29"/>
        <v>0</v>
      </c>
      <c r="T38" s="29">
        <f t="shared" ca="1" si="12"/>
        <v>0</v>
      </c>
      <c r="U38" s="29">
        <f t="shared" ca="1" si="12"/>
        <v>0</v>
      </c>
      <c r="V38" s="29">
        <f t="shared" ca="1" si="12"/>
        <v>0</v>
      </c>
      <c r="W38" s="29">
        <f t="shared" ca="1" si="12"/>
        <v>0</v>
      </c>
      <c r="X38" s="12"/>
      <c r="Y38" s="7">
        <f t="shared" ca="1" si="23"/>
        <v>4925.0899999999983</v>
      </c>
      <c r="Z38" s="7">
        <f t="shared" ca="1" si="24"/>
        <v>0</v>
      </c>
      <c r="AA38" s="7">
        <f t="shared" ca="1" si="25"/>
        <v>0</v>
      </c>
      <c r="AB38" s="7">
        <f t="shared" ca="1" si="26"/>
        <v>0</v>
      </c>
      <c r="AC38" s="7">
        <f t="shared" ca="1" si="27"/>
        <v>0</v>
      </c>
      <c r="AD38" s="7">
        <f t="shared" ca="1" si="28"/>
        <v>0</v>
      </c>
      <c r="AE38" s="7">
        <f t="shared" ca="1" si="22"/>
        <v>0</v>
      </c>
      <c r="AF38" s="7">
        <f t="shared" ca="1" si="22"/>
        <v>0</v>
      </c>
      <c r="AG38" s="7">
        <f t="shared" ca="1" si="22"/>
        <v>0</v>
      </c>
      <c r="AH38" s="7">
        <f t="shared" ca="1" si="22"/>
        <v>0</v>
      </c>
      <c r="AI38" s="7">
        <f t="shared" ca="1" si="22"/>
        <v>0</v>
      </c>
      <c r="AJ38" s="7">
        <f t="shared" ca="1" si="22"/>
        <v>0</v>
      </c>
      <c r="AK38" s="7">
        <f t="shared" ca="1" si="22"/>
        <v>0</v>
      </c>
      <c r="AL38" s="7">
        <f t="shared" ca="1" si="22"/>
        <v>0</v>
      </c>
      <c r="AM38" s="7">
        <f t="shared" ca="1" si="22"/>
        <v>0</v>
      </c>
      <c r="AN38" s="7">
        <f t="shared" ca="1" si="22"/>
        <v>0</v>
      </c>
      <c r="AO38" s="7">
        <f t="shared" ca="1" si="22"/>
        <v>0</v>
      </c>
      <c r="AP38" s="7">
        <f t="shared" ca="1" si="22"/>
        <v>0</v>
      </c>
      <c r="AQ38" s="7">
        <f t="shared" ca="1" si="22"/>
        <v>0</v>
      </c>
      <c r="AR38" s="7">
        <f t="shared" ca="1" si="22"/>
        <v>0</v>
      </c>
      <c r="AS38" s="2"/>
      <c r="AT38" s="7">
        <f t="shared" ca="1" si="32"/>
        <v>114.98</v>
      </c>
      <c r="AU38" s="7">
        <f t="shared" ca="1" si="32"/>
        <v>0</v>
      </c>
      <c r="AV38" s="7">
        <f t="shared" ca="1" si="32"/>
        <v>0</v>
      </c>
      <c r="AW38" s="7">
        <f t="shared" ca="1" si="32"/>
        <v>0</v>
      </c>
      <c r="AX38" s="7">
        <f t="shared" ca="1" si="32"/>
        <v>0</v>
      </c>
      <c r="AY38" s="7">
        <f t="shared" ca="1" si="32"/>
        <v>0</v>
      </c>
      <c r="AZ38" s="7">
        <f t="shared" ca="1" si="32"/>
        <v>0</v>
      </c>
      <c r="BA38" s="7">
        <f t="shared" ca="1" si="32"/>
        <v>0</v>
      </c>
      <c r="BB38" s="7">
        <f t="shared" ca="1" si="32"/>
        <v>0</v>
      </c>
      <c r="BC38" s="7">
        <f t="shared" ca="1" si="32"/>
        <v>0</v>
      </c>
      <c r="BD38" s="7">
        <f t="shared" ca="1" si="32"/>
        <v>0</v>
      </c>
      <c r="BE38" s="7">
        <f t="shared" ca="1" si="32"/>
        <v>0</v>
      </c>
      <c r="BF38" s="7">
        <f t="shared" ca="1" si="32"/>
        <v>0</v>
      </c>
      <c r="BG38" s="7">
        <f t="shared" ca="1" si="32"/>
        <v>0</v>
      </c>
      <c r="BH38" s="7">
        <f t="shared" ca="1" si="32"/>
        <v>0</v>
      </c>
      <c r="BI38" s="7">
        <f t="shared" ca="1" si="32"/>
        <v>0</v>
      </c>
      <c r="BJ38" s="7">
        <f t="shared" ca="1" si="30"/>
        <v>0</v>
      </c>
      <c r="BK38" s="7">
        <f t="shared" ca="1" si="30"/>
        <v>0</v>
      </c>
      <c r="BL38" s="7">
        <f t="shared" ca="1" si="30"/>
        <v>0</v>
      </c>
      <c r="BM38" s="7">
        <f t="shared" ca="1" si="30"/>
        <v>0</v>
      </c>
      <c r="BN38" s="4"/>
      <c r="BO38" s="7">
        <f t="shared" ca="1" si="19"/>
        <v>300</v>
      </c>
      <c r="BP38" s="7">
        <f t="shared" ca="1" si="19"/>
        <v>0</v>
      </c>
      <c r="BQ38" s="7">
        <f t="shared" ca="1" si="19"/>
        <v>0</v>
      </c>
      <c r="BR38" s="7">
        <f t="shared" ca="1" si="19"/>
        <v>0</v>
      </c>
      <c r="BS38" s="7">
        <f t="shared" ca="1" si="19"/>
        <v>0</v>
      </c>
      <c r="BT38" s="7">
        <f t="shared" ca="1" si="19"/>
        <v>0</v>
      </c>
      <c r="BU38" s="7">
        <f t="shared" ca="1" si="19"/>
        <v>0</v>
      </c>
      <c r="BV38" s="7">
        <f t="shared" ca="1" si="19"/>
        <v>0</v>
      </c>
      <c r="BW38" s="7">
        <f t="shared" ca="1" si="19"/>
        <v>0</v>
      </c>
      <c r="BX38" s="7">
        <f t="shared" ca="1" si="19"/>
        <v>0</v>
      </c>
      <c r="BY38" s="7">
        <f t="shared" ca="1" si="19"/>
        <v>0</v>
      </c>
      <c r="BZ38" s="7">
        <f t="shared" ca="1" si="19"/>
        <v>0</v>
      </c>
      <c r="CA38" s="7">
        <f t="shared" ca="1" si="19"/>
        <v>0</v>
      </c>
      <c r="CB38" s="7">
        <f t="shared" ca="1" si="19"/>
        <v>0</v>
      </c>
      <c r="CC38" s="7">
        <f t="shared" ca="1" si="19"/>
        <v>0</v>
      </c>
      <c r="CD38" s="7">
        <f t="shared" ca="1" si="19"/>
        <v>0</v>
      </c>
      <c r="CE38" s="7">
        <f t="shared" ca="1" si="33"/>
        <v>0</v>
      </c>
      <c r="CF38" s="7">
        <f t="shared" ca="1" si="33"/>
        <v>0</v>
      </c>
      <c r="CG38" s="7">
        <f t="shared" ca="1" si="33"/>
        <v>0</v>
      </c>
      <c r="CH38" s="7">
        <f t="shared" ca="1" si="33"/>
        <v>0</v>
      </c>
      <c r="CI38" s="9">
        <f t="shared" ca="1" si="20"/>
        <v>300</v>
      </c>
      <c r="CJ38" s="9"/>
      <c r="CK38" s="13">
        <f t="shared" ca="1" si="17"/>
        <v>0</v>
      </c>
      <c r="CL38" s="7">
        <f ca="1">IF(NOT(snowball),0,IF(Z37=0,0,IF($C38&lt;=SUM($CK38:CK38),0,IF(BP38+$C38-SUM($CK38:CK38)&gt;Z37+AU38,Z37+AU38-BP38,$C38-SUM($CK38:CK38)))))</f>
        <v>0</v>
      </c>
      <c r="CM38" s="7">
        <f ca="1">IF(NOT(snowball),0,IF(AA37=0,0,IF($C38&lt;=SUM($CK38:CL38),0,IF(BQ38+$C38-SUM($CK38:CL38)&gt;AA37+AV38,AA37+AV38-BQ38,$C38-SUM($CK38:CL38)))))</f>
        <v>0</v>
      </c>
      <c r="CN38" s="7">
        <f ca="1">IF(NOT(snowball),0,IF(AB37=0,0,IF($C38&lt;=SUM($CK38:CM38),0,IF(BR38+$C38-SUM($CK38:CM38)&gt;AB37+AW38,AB37+AW38-BR38,$C38-SUM($CK38:CM38)))))</f>
        <v>0</v>
      </c>
      <c r="CO38" s="7">
        <f ca="1">IF(NOT(snowball),0,IF(AC37=0,0,IF($C38&lt;=SUM($CK38:CN38),0,IF(BS38+$C38-SUM($CK38:CN38)&gt;AC37+AX38,AC37+AX38-BS38,$C38-SUM($CK38:CN38)))))</f>
        <v>0</v>
      </c>
      <c r="CP38" s="7">
        <f ca="1">IF(NOT(snowball),0,IF(AD37=0,0,IF($C38&lt;=SUM($CK38:CO38),0,IF(BT38+$C38-SUM($CK38:CO38)&gt;AD37+AY38,AD37+AY38-BT38,$C38-SUM($CK38:CO38)))))</f>
        <v>0</v>
      </c>
      <c r="CQ38" s="7">
        <f ca="1">IF(NOT(snowball),0,IF(AE37=0,0,IF($C38&lt;=SUM($CK38:CP38),0,IF(BU38+$C38-SUM($CK38:CP38)&gt;AE37+AZ38,AE37+AZ38-BU38,$C38-SUM($CK38:CP38)))))</f>
        <v>0</v>
      </c>
      <c r="CR38" s="7">
        <f ca="1">IF(NOT(snowball),0,IF(AF37=0,0,IF($C38&lt;=SUM($CK38:CQ38),0,IF(BV38+$C38-SUM($CK38:CQ38)&gt;AF37+BA38,AF37+BA38-BV38,$C38-SUM($CK38:CQ38)))))</f>
        <v>0</v>
      </c>
      <c r="CS38" s="7">
        <f ca="1">IF(NOT(snowball),0,IF(AG37=0,0,IF($C38&lt;=SUM($CK38:CR38),0,IF(BW38+$C38-SUM($CK38:CR38)&gt;AG37+BB38,AG37+BB38-BW38,$C38-SUM($CK38:CR38)))))</f>
        <v>0</v>
      </c>
      <c r="CT38" s="7">
        <f ca="1">IF(NOT(snowball),0,IF(AH37=0,0,IF($C38&lt;=SUM($CK38:CS38),0,IF(BX38+$C38-SUM($CK38:CS38)&gt;AH37+BC38,AH37+BC38-BX38,$C38-SUM($CK38:CS38)))))</f>
        <v>0</v>
      </c>
      <c r="CU38" s="7">
        <f ca="1">IF(NOT(snowball),0,IF(AI37=0,0,IF($C38&lt;=SUM($CK38:CT38),0,IF(BY38+$C38-SUM($CK38:CT38)&gt;AI37+BD38,AI37+BD38-BY38,$C38-SUM($CK38:CT38)))))</f>
        <v>0</v>
      </c>
      <c r="CV38" s="7">
        <f ca="1">IF(NOT(snowball),0,IF(AJ37=0,0,IF($C38&lt;=SUM($CK38:CU38),0,IF(BZ38+$C38-SUM($CK38:CU38)&gt;AJ37+BE38,AJ37+BE38-BZ38,$C38-SUM($CK38:CU38)))))</f>
        <v>0</v>
      </c>
      <c r="CW38" s="7">
        <f ca="1">IF(NOT(snowball),0,IF(AK37=0,0,IF($C38&lt;=SUM($CK38:CV38),0,IF(CA38+$C38-SUM($CK38:CV38)&gt;AK37+BF38,AK37+BF38-CA38,$C38-SUM($CK38:CV38)))))</f>
        <v>0</v>
      </c>
      <c r="CX38" s="7">
        <f ca="1">IF(NOT(snowball),0,IF(AL37=0,0,IF($C38&lt;=SUM($CK38:CW38),0,IF(CB38+$C38-SUM($CK38:CW38)&gt;AL37+BG38,AL37+BG38-CB38,$C38-SUM($CK38:CW38)))))</f>
        <v>0</v>
      </c>
      <c r="CY38" s="7">
        <f ca="1">IF(NOT(snowball),0,IF(AM37=0,0,IF($C38&lt;=SUM($CK38:CX38),0,IF(CC38+$C38-SUM($CK38:CX38)&gt;AM37+BH38,AM37+BH38-CC38,$C38-SUM($CK38:CX38)))))</f>
        <v>0</v>
      </c>
      <c r="CZ38" s="7">
        <f ca="1">IF(NOT(snowball),0,IF(AN37=0,0,IF($C38&lt;=SUM($CK38:CY38),0,IF(CD38+$C38-SUM($CK38:CY38)&gt;AN37+BI38,AN37+BI38-CD38,$C38-SUM($CK38:CY38)))))</f>
        <v>0</v>
      </c>
      <c r="DA38" s="7">
        <f ca="1">IF(NOT(snowball),0,IF(AO37=0,0,IF($C38&lt;=SUM($CK38:CZ38),0,IF(CE38+$C38-SUM($CK38:CZ38)&gt;AO37+BJ38,AO37+BJ38-CE38,$C38-SUM($CK38:CZ38)))))</f>
        <v>0</v>
      </c>
      <c r="DB38" s="7">
        <f ca="1">IF(NOT(snowball),0,IF(AP37=0,0,IF($C38&lt;=SUM($CK38:DA38),0,IF(CF38+$C38-SUM($CK38:DA38)&gt;AP37+BK38,AP37+BK38-CF38,$C38-SUM($CK38:DA38)))))</f>
        <v>0</v>
      </c>
      <c r="DC38" s="7">
        <f ca="1">IF(NOT(snowball),0,IF(AQ37=0,0,IF($C38&lt;=SUM($CK38:DB38),0,IF(CG38+$C38-SUM($CK38:DB38)&gt;AQ37+BL38,AQ37+BL38-CG38,$C38-SUM($CK38:DB38)))))</f>
        <v>0</v>
      </c>
      <c r="DD38" s="7">
        <f ca="1">IF(NOT(snowball),0,IF(AR37=0,0,IF($C38&lt;=SUM($CK38:DC38),0,IF(CH38+$C38-SUM($CK38:DC38)&gt;AR37+BM38,AR37+BM38-CH38,$C38-SUM($CK38:DC38)))))</f>
        <v>0</v>
      </c>
    </row>
    <row r="39" spans="1:108">
      <c r="A39" s="27">
        <f t="shared" ca="1" si="21"/>
        <v>19</v>
      </c>
      <c r="B39" s="30">
        <f t="shared" ca="1" si="18"/>
        <v>44927</v>
      </c>
      <c r="C39" s="28">
        <f t="shared" ca="1" si="10"/>
        <v>0</v>
      </c>
      <c r="D39" s="29">
        <f t="shared" ca="1" si="31"/>
        <v>300</v>
      </c>
      <c r="E39" s="29">
        <f t="shared" ca="1" si="31"/>
        <v>0</v>
      </c>
      <c r="F39" s="29">
        <f t="shared" ca="1" si="31"/>
        <v>0</v>
      </c>
      <c r="G39" s="29">
        <f t="shared" ca="1" si="31"/>
        <v>0</v>
      </c>
      <c r="H39" s="29">
        <f t="shared" ca="1" si="31"/>
        <v>0</v>
      </c>
      <c r="I39" s="29">
        <f t="shared" ca="1" si="31"/>
        <v>0</v>
      </c>
      <c r="J39" s="29">
        <f t="shared" ca="1" si="31"/>
        <v>0</v>
      </c>
      <c r="K39" s="29">
        <f t="shared" ca="1" si="31"/>
        <v>0</v>
      </c>
      <c r="L39" s="29">
        <f t="shared" ca="1" si="31"/>
        <v>0</v>
      </c>
      <c r="M39" s="29">
        <f t="shared" ca="1" si="31"/>
        <v>0</v>
      </c>
      <c r="N39" s="29">
        <f t="shared" ca="1" si="31"/>
        <v>0</v>
      </c>
      <c r="O39" s="29">
        <f t="shared" ca="1" si="31"/>
        <v>0</v>
      </c>
      <c r="P39" s="29">
        <f t="shared" ca="1" si="31"/>
        <v>0</v>
      </c>
      <c r="Q39" s="29">
        <f t="shared" ca="1" si="31"/>
        <v>0</v>
      </c>
      <c r="R39" s="29">
        <f t="shared" ca="1" si="31"/>
        <v>0</v>
      </c>
      <c r="S39" s="29">
        <f t="shared" ca="1" si="29"/>
        <v>0</v>
      </c>
      <c r="T39" s="29">
        <f t="shared" ca="1" si="12"/>
        <v>0</v>
      </c>
      <c r="U39" s="29">
        <f t="shared" ca="1" si="12"/>
        <v>0</v>
      </c>
      <c r="V39" s="29">
        <f t="shared" ca="1" si="12"/>
        <v>0</v>
      </c>
      <c r="W39" s="29">
        <f t="shared" ca="1" si="12"/>
        <v>0</v>
      </c>
      <c r="X39" s="12"/>
      <c r="Y39" s="7">
        <f t="shared" ca="1" si="23"/>
        <v>4735.8999999999987</v>
      </c>
      <c r="Z39" s="7">
        <f t="shared" ca="1" si="24"/>
        <v>0</v>
      </c>
      <c r="AA39" s="7">
        <f t="shared" ca="1" si="25"/>
        <v>0</v>
      </c>
      <c r="AB39" s="7">
        <f t="shared" ca="1" si="26"/>
        <v>0</v>
      </c>
      <c r="AC39" s="7">
        <f t="shared" ca="1" si="27"/>
        <v>0</v>
      </c>
      <c r="AD39" s="7">
        <f t="shared" ca="1" si="28"/>
        <v>0</v>
      </c>
      <c r="AE39" s="7">
        <f t="shared" ca="1" si="22"/>
        <v>0</v>
      </c>
      <c r="AF39" s="7">
        <f t="shared" ca="1" si="22"/>
        <v>0</v>
      </c>
      <c r="AG39" s="7">
        <f t="shared" ca="1" si="22"/>
        <v>0</v>
      </c>
      <c r="AH39" s="7">
        <f t="shared" ca="1" si="22"/>
        <v>0</v>
      </c>
      <c r="AI39" s="7">
        <f t="shared" ca="1" si="22"/>
        <v>0</v>
      </c>
      <c r="AJ39" s="7">
        <f t="shared" ca="1" si="22"/>
        <v>0</v>
      </c>
      <c r="AK39" s="7">
        <f t="shared" ca="1" si="22"/>
        <v>0</v>
      </c>
      <c r="AL39" s="7">
        <f t="shared" ca="1" si="22"/>
        <v>0</v>
      </c>
      <c r="AM39" s="7">
        <f t="shared" ca="1" si="22"/>
        <v>0</v>
      </c>
      <c r="AN39" s="7">
        <f t="shared" ca="1" si="22"/>
        <v>0</v>
      </c>
      <c r="AO39" s="7">
        <f t="shared" ca="1" si="22"/>
        <v>0</v>
      </c>
      <c r="AP39" s="7">
        <f t="shared" ca="1" si="22"/>
        <v>0</v>
      </c>
      <c r="AQ39" s="7">
        <f t="shared" ca="1" si="22"/>
        <v>0</v>
      </c>
      <c r="AR39" s="7">
        <f t="shared" ca="1" si="22"/>
        <v>0</v>
      </c>
      <c r="AS39" s="2"/>
      <c r="AT39" s="7">
        <f t="shared" ca="1" si="32"/>
        <v>110.81</v>
      </c>
      <c r="AU39" s="7">
        <f t="shared" ca="1" si="32"/>
        <v>0</v>
      </c>
      <c r="AV39" s="7">
        <f t="shared" ca="1" si="32"/>
        <v>0</v>
      </c>
      <c r="AW39" s="7">
        <f t="shared" ca="1" si="32"/>
        <v>0</v>
      </c>
      <c r="AX39" s="7">
        <f t="shared" ca="1" si="32"/>
        <v>0</v>
      </c>
      <c r="AY39" s="7">
        <f t="shared" ca="1" si="32"/>
        <v>0</v>
      </c>
      <c r="AZ39" s="7">
        <f t="shared" ca="1" si="32"/>
        <v>0</v>
      </c>
      <c r="BA39" s="7">
        <f t="shared" ca="1" si="32"/>
        <v>0</v>
      </c>
      <c r="BB39" s="7">
        <f t="shared" ca="1" si="32"/>
        <v>0</v>
      </c>
      <c r="BC39" s="7">
        <f t="shared" ca="1" si="32"/>
        <v>0</v>
      </c>
      <c r="BD39" s="7">
        <f t="shared" ca="1" si="32"/>
        <v>0</v>
      </c>
      <c r="BE39" s="7">
        <f t="shared" ca="1" si="32"/>
        <v>0</v>
      </c>
      <c r="BF39" s="7">
        <f t="shared" ca="1" si="32"/>
        <v>0</v>
      </c>
      <c r="BG39" s="7">
        <f t="shared" ca="1" si="32"/>
        <v>0</v>
      </c>
      <c r="BH39" s="7">
        <f t="shared" ca="1" si="32"/>
        <v>0</v>
      </c>
      <c r="BI39" s="7">
        <f t="shared" ca="1" si="32"/>
        <v>0</v>
      </c>
      <c r="BJ39" s="7">
        <f t="shared" ca="1" si="30"/>
        <v>0</v>
      </c>
      <c r="BK39" s="7">
        <f t="shared" ca="1" si="30"/>
        <v>0</v>
      </c>
      <c r="BL39" s="7">
        <f t="shared" ca="1" si="30"/>
        <v>0</v>
      </c>
      <c r="BM39" s="7">
        <f t="shared" ca="1" si="30"/>
        <v>0</v>
      </c>
      <c r="BN39" s="4"/>
      <c r="BO39" s="7">
        <f t="shared" ca="1" si="19"/>
        <v>300</v>
      </c>
      <c r="BP39" s="7">
        <f t="shared" ca="1" si="19"/>
        <v>0</v>
      </c>
      <c r="BQ39" s="7">
        <f t="shared" ca="1" si="19"/>
        <v>0</v>
      </c>
      <c r="BR39" s="7">
        <f t="shared" ca="1" si="19"/>
        <v>0</v>
      </c>
      <c r="BS39" s="7">
        <f t="shared" ca="1" si="19"/>
        <v>0</v>
      </c>
      <c r="BT39" s="7">
        <f t="shared" ca="1" si="19"/>
        <v>0</v>
      </c>
      <c r="BU39" s="7">
        <f t="shared" ca="1" si="19"/>
        <v>0</v>
      </c>
      <c r="BV39" s="7">
        <f t="shared" ca="1" si="19"/>
        <v>0</v>
      </c>
      <c r="BW39" s="7">
        <f t="shared" ca="1" si="19"/>
        <v>0</v>
      </c>
      <c r="BX39" s="7">
        <f t="shared" ca="1" si="19"/>
        <v>0</v>
      </c>
      <c r="BY39" s="7">
        <f t="shared" ca="1" si="19"/>
        <v>0</v>
      </c>
      <c r="BZ39" s="7">
        <f t="shared" ca="1" si="19"/>
        <v>0</v>
      </c>
      <c r="CA39" s="7">
        <f t="shared" ca="1" si="19"/>
        <v>0</v>
      </c>
      <c r="CB39" s="7">
        <f t="shared" ca="1" si="19"/>
        <v>0</v>
      </c>
      <c r="CC39" s="7">
        <f t="shared" ca="1" si="19"/>
        <v>0</v>
      </c>
      <c r="CD39" s="7">
        <f t="shared" ca="1" si="19"/>
        <v>0</v>
      </c>
      <c r="CE39" s="7">
        <f t="shared" ca="1" si="33"/>
        <v>0</v>
      </c>
      <c r="CF39" s="7">
        <f t="shared" ca="1" si="33"/>
        <v>0</v>
      </c>
      <c r="CG39" s="7">
        <f t="shared" ca="1" si="33"/>
        <v>0</v>
      </c>
      <c r="CH39" s="7">
        <f t="shared" ca="1" si="33"/>
        <v>0</v>
      </c>
      <c r="CI39" s="9">
        <f t="shared" ca="1" si="20"/>
        <v>300</v>
      </c>
      <c r="CJ39" s="9"/>
      <c r="CK39" s="13">
        <f t="shared" ca="1" si="17"/>
        <v>0</v>
      </c>
      <c r="CL39" s="7">
        <f ca="1">IF(NOT(snowball),0,IF(Z38=0,0,IF($C39&lt;=SUM($CK39:CK39),0,IF(BP39+$C39-SUM($CK39:CK39)&gt;Z38+AU39,Z38+AU39-BP39,$C39-SUM($CK39:CK39)))))</f>
        <v>0</v>
      </c>
      <c r="CM39" s="7">
        <f ca="1">IF(NOT(snowball),0,IF(AA38=0,0,IF($C39&lt;=SUM($CK39:CL39),0,IF(BQ39+$C39-SUM($CK39:CL39)&gt;AA38+AV39,AA38+AV39-BQ39,$C39-SUM($CK39:CL39)))))</f>
        <v>0</v>
      </c>
      <c r="CN39" s="7">
        <f ca="1">IF(NOT(snowball),0,IF(AB38=0,0,IF($C39&lt;=SUM($CK39:CM39),0,IF(BR39+$C39-SUM($CK39:CM39)&gt;AB38+AW39,AB38+AW39-BR39,$C39-SUM($CK39:CM39)))))</f>
        <v>0</v>
      </c>
      <c r="CO39" s="7">
        <f ca="1">IF(NOT(snowball),0,IF(AC38=0,0,IF($C39&lt;=SUM($CK39:CN39),0,IF(BS39+$C39-SUM($CK39:CN39)&gt;AC38+AX39,AC38+AX39-BS39,$C39-SUM($CK39:CN39)))))</f>
        <v>0</v>
      </c>
      <c r="CP39" s="7">
        <f ca="1">IF(NOT(snowball),0,IF(AD38=0,0,IF($C39&lt;=SUM($CK39:CO39),0,IF(BT39+$C39-SUM($CK39:CO39)&gt;AD38+AY39,AD38+AY39-BT39,$C39-SUM($CK39:CO39)))))</f>
        <v>0</v>
      </c>
      <c r="CQ39" s="7">
        <f ca="1">IF(NOT(snowball),0,IF(AE38=0,0,IF($C39&lt;=SUM($CK39:CP39),0,IF(BU39+$C39-SUM($CK39:CP39)&gt;AE38+AZ39,AE38+AZ39-BU39,$C39-SUM($CK39:CP39)))))</f>
        <v>0</v>
      </c>
      <c r="CR39" s="7">
        <f ca="1">IF(NOT(snowball),0,IF(AF38=0,0,IF($C39&lt;=SUM($CK39:CQ39),0,IF(BV39+$C39-SUM($CK39:CQ39)&gt;AF38+BA39,AF38+BA39-BV39,$C39-SUM($CK39:CQ39)))))</f>
        <v>0</v>
      </c>
      <c r="CS39" s="7">
        <f ca="1">IF(NOT(snowball),0,IF(AG38=0,0,IF($C39&lt;=SUM($CK39:CR39),0,IF(BW39+$C39-SUM($CK39:CR39)&gt;AG38+BB39,AG38+BB39-BW39,$C39-SUM($CK39:CR39)))))</f>
        <v>0</v>
      </c>
      <c r="CT39" s="7">
        <f ca="1">IF(NOT(snowball),0,IF(AH38=0,0,IF($C39&lt;=SUM($CK39:CS39),0,IF(BX39+$C39-SUM($CK39:CS39)&gt;AH38+BC39,AH38+BC39-BX39,$C39-SUM($CK39:CS39)))))</f>
        <v>0</v>
      </c>
      <c r="CU39" s="7">
        <f ca="1">IF(NOT(snowball),0,IF(AI38=0,0,IF($C39&lt;=SUM($CK39:CT39),0,IF(BY39+$C39-SUM($CK39:CT39)&gt;AI38+BD39,AI38+BD39-BY39,$C39-SUM($CK39:CT39)))))</f>
        <v>0</v>
      </c>
      <c r="CV39" s="7">
        <f ca="1">IF(NOT(snowball),0,IF(AJ38=0,0,IF($C39&lt;=SUM($CK39:CU39),0,IF(BZ39+$C39-SUM($CK39:CU39)&gt;AJ38+BE39,AJ38+BE39-BZ39,$C39-SUM($CK39:CU39)))))</f>
        <v>0</v>
      </c>
      <c r="CW39" s="7">
        <f ca="1">IF(NOT(snowball),0,IF(AK38=0,0,IF($C39&lt;=SUM($CK39:CV39),0,IF(CA39+$C39-SUM($CK39:CV39)&gt;AK38+BF39,AK38+BF39-CA39,$C39-SUM($CK39:CV39)))))</f>
        <v>0</v>
      </c>
      <c r="CX39" s="7">
        <f ca="1">IF(NOT(snowball),0,IF(AL38=0,0,IF($C39&lt;=SUM($CK39:CW39),0,IF(CB39+$C39-SUM($CK39:CW39)&gt;AL38+BG39,AL38+BG39-CB39,$C39-SUM($CK39:CW39)))))</f>
        <v>0</v>
      </c>
      <c r="CY39" s="7">
        <f ca="1">IF(NOT(snowball),0,IF(AM38=0,0,IF($C39&lt;=SUM($CK39:CX39),0,IF(CC39+$C39-SUM($CK39:CX39)&gt;AM38+BH39,AM38+BH39-CC39,$C39-SUM($CK39:CX39)))))</f>
        <v>0</v>
      </c>
      <c r="CZ39" s="7">
        <f ca="1">IF(NOT(snowball),0,IF(AN38=0,0,IF($C39&lt;=SUM($CK39:CY39),0,IF(CD39+$C39-SUM($CK39:CY39)&gt;AN38+BI39,AN38+BI39-CD39,$C39-SUM($CK39:CY39)))))</f>
        <v>0</v>
      </c>
      <c r="DA39" s="7">
        <f ca="1">IF(NOT(snowball),0,IF(AO38=0,0,IF($C39&lt;=SUM($CK39:CZ39),0,IF(CE39+$C39-SUM($CK39:CZ39)&gt;AO38+BJ39,AO38+BJ39-CE39,$C39-SUM($CK39:CZ39)))))</f>
        <v>0</v>
      </c>
      <c r="DB39" s="7">
        <f ca="1">IF(NOT(snowball),0,IF(AP38=0,0,IF($C39&lt;=SUM($CK39:DA39),0,IF(CF39+$C39-SUM($CK39:DA39)&gt;AP38+BK39,AP38+BK39-CF39,$C39-SUM($CK39:DA39)))))</f>
        <v>0</v>
      </c>
      <c r="DC39" s="7">
        <f ca="1">IF(NOT(snowball),0,IF(AQ38=0,0,IF($C39&lt;=SUM($CK39:DB39),0,IF(CG39+$C39-SUM($CK39:DB39)&gt;AQ38+BL39,AQ38+BL39-CG39,$C39-SUM($CK39:DB39)))))</f>
        <v>0</v>
      </c>
      <c r="DD39" s="7">
        <f ca="1">IF(NOT(snowball),0,IF(AR38=0,0,IF($C39&lt;=SUM($CK39:DC39),0,IF(CH39+$C39-SUM($CK39:DC39)&gt;AR38+BM39,AR38+BM39-CH39,$C39-SUM($CK39:DC39)))))</f>
        <v>0</v>
      </c>
    </row>
    <row r="40" spans="1:108">
      <c r="A40" s="27">
        <f t="shared" ca="1" si="21"/>
        <v>20</v>
      </c>
      <c r="B40" s="30">
        <f t="shared" ca="1" si="18"/>
        <v>44958</v>
      </c>
      <c r="C40" s="28">
        <f t="shared" ca="1" si="10"/>
        <v>0</v>
      </c>
      <c r="D40" s="29">
        <f t="shared" ca="1" si="31"/>
        <v>300</v>
      </c>
      <c r="E40" s="29">
        <f t="shared" ca="1" si="31"/>
        <v>0</v>
      </c>
      <c r="F40" s="29">
        <f t="shared" ca="1" si="31"/>
        <v>0</v>
      </c>
      <c r="G40" s="29">
        <f t="shared" ca="1" si="31"/>
        <v>0</v>
      </c>
      <c r="H40" s="29">
        <f t="shared" ca="1" si="31"/>
        <v>0</v>
      </c>
      <c r="I40" s="29">
        <f t="shared" ca="1" si="31"/>
        <v>0</v>
      </c>
      <c r="J40" s="29">
        <f t="shared" ca="1" si="31"/>
        <v>0</v>
      </c>
      <c r="K40" s="29">
        <f t="shared" ca="1" si="31"/>
        <v>0</v>
      </c>
      <c r="L40" s="29">
        <f t="shared" ca="1" si="31"/>
        <v>0</v>
      </c>
      <c r="M40" s="29">
        <f t="shared" ca="1" si="31"/>
        <v>0</v>
      </c>
      <c r="N40" s="29">
        <f t="shared" ca="1" si="31"/>
        <v>0</v>
      </c>
      <c r="O40" s="29">
        <f t="shared" ca="1" si="31"/>
        <v>0</v>
      </c>
      <c r="P40" s="29">
        <f t="shared" ca="1" si="31"/>
        <v>0</v>
      </c>
      <c r="Q40" s="29">
        <f t="shared" ca="1" si="31"/>
        <v>0</v>
      </c>
      <c r="R40" s="29">
        <f t="shared" ca="1" si="31"/>
        <v>0</v>
      </c>
      <c r="S40" s="29">
        <f t="shared" ca="1" si="29"/>
        <v>0</v>
      </c>
      <c r="T40" s="29">
        <f t="shared" ca="1" si="12"/>
        <v>0</v>
      </c>
      <c r="U40" s="29">
        <f t="shared" ca="1" si="12"/>
        <v>0</v>
      </c>
      <c r="V40" s="29">
        <f t="shared" ca="1" si="12"/>
        <v>0</v>
      </c>
      <c r="W40" s="29">
        <f t="shared" ca="1" si="12"/>
        <v>0</v>
      </c>
      <c r="X40" s="12"/>
      <c r="Y40" s="7">
        <f t="shared" ca="1" si="23"/>
        <v>4542.4599999999991</v>
      </c>
      <c r="Z40" s="7">
        <f t="shared" ca="1" si="24"/>
        <v>0</v>
      </c>
      <c r="AA40" s="7">
        <f t="shared" ca="1" si="25"/>
        <v>0</v>
      </c>
      <c r="AB40" s="7">
        <f t="shared" ca="1" si="26"/>
        <v>0</v>
      </c>
      <c r="AC40" s="7">
        <f t="shared" ca="1" si="27"/>
        <v>0</v>
      </c>
      <c r="AD40" s="7">
        <f t="shared" ca="1" si="28"/>
        <v>0</v>
      </c>
      <c r="AE40" s="7">
        <f t="shared" ca="1" si="22"/>
        <v>0</v>
      </c>
      <c r="AF40" s="7">
        <f t="shared" ca="1" si="22"/>
        <v>0</v>
      </c>
      <c r="AG40" s="7">
        <f t="shared" ca="1" si="22"/>
        <v>0</v>
      </c>
      <c r="AH40" s="7">
        <f t="shared" ca="1" si="22"/>
        <v>0</v>
      </c>
      <c r="AI40" s="7">
        <f t="shared" ca="1" si="22"/>
        <v>0</v>
      </c>
      <c r="AJ40" s="7">
        <f t="shared" ca="1" si="22"/>
        <v>0</v>
      </c>
      <c r="AK40" s="7">
        <f t="shared" ca="1" si="22"/>
        <v>0</v>
      </c>
      <c r="AL40" s="7">
        <f t="shared" ca="1" si="22"/>
        <v>0</v>
      </c>
      <c r="AM40" s="7">
        <f t="shared" ca="1" si="22"/>
        <v>0</v>
      </c>
      <c r="AN40" s="7">
        <f t="shared" ca="1" si="22"/>
        <v>0</v>
      </c>
      <c r="AO40" s="7">
        <f t="shared" ca="1" si="22"/>
        <v>0</v>
      </c>
      <c r="AP40" s="7">
        <f t="shared" ca="1" si="22"/>
        <v>0</v>
      </c>
      <c r="AQ40" s="7">
        <f t="shared" ca="1" si="22"/>
        <v>0</v>
      </c>
      <c r="AR40" s="7">
        <f t="shared" ca="1" si="22"/>
        <v>0</v>
      </c>
      <c r="AS40" s="2"/>
      <c r="AT40" s="7">
        <f t="shared" ca="1" si="32"/>
        <v>106.56</v>
      </c>
      <c r="AU40" s="7">
        <f t="shared" ca="1" si="32"/>
        <v>0</v>
      </c>
      <c r="AV40" s="7">
        <f t="shared" ca="1" si="32"/>
        <v>0</v>
      </c>
      <c r="AW40" s="7">
        <f t="shared" ca="1" si="32"/>
        <v>0</v>
      </c>
      <c r="AX40" s="7">
        <f t="shared" ca="1" si="32"/>
        <v>0</v>
      </c>
      <c r="AY40" s="7">
        <f t="shared" ca="1" si="32"/>
        <v>0</v>
      </c>
      <c r="AZ40" s="7">
        <f t="shared" ca="1" si="32"/>
        <v>0</v>
      </c>
      <c r="BA40" s="7">
        <f t="shared" ca="1" si="32"/>
        <v>0</v>
      </c>
      <c r="BB40" s="7">
        <f t="shared" ca="1" si="32"/>
        <v>0</v>
      </c>
      <c r="BC40" s="7">
        <f t="shared" ca="1" si="32"/>
        <v>0</v>
      </c>
      <c r="BD40" s="7">
        <f t="shared" ca="1" si="32"/>
        <v>0</v>
      </c>
      <c r="BE40" s="7">
        <f t="shared" ca="1" si="32"/>
        <v>0</v>
      </c>
      <c r="BF40" s="7">
        <f t="shared" ca="1" si="32"/>
        <v>0</v>
      </c>
      <c r="BG40" s="7">
        <f t="shared" ca="1" si="32"/>
        <v>0</v>
      </c>
      <c r="BH40" s="7">
        <f t="shared" ca="1" si="32"/>
        <v>0</v>
      </c>
      <c r="BI40" s="7">
        <f t="shared" ca="1" si="32"/>
        <v>0</v>
      </c>
      <c r="BJ40" s="7">
        <f t="shared" ca="1" si="30"/>
        <v>0</v>
      </c>
      <c r="BK40" s="7">
        <f t="shared" ca="1" si="30"/>
        <v>0</v>
      </c>
      <c r="BL40" s="7">
        <f t="shared" ca="1" si="30"/>
        <v>0</v>
      </c>
      <c r="BM40" s="7">
        <f t="shared" ca="1" si="30"/>
        <v>0</v>
      </c>
      <c r="BN40" s="4"/>
      <c r="BO40" s="7">
        <f t="shared" ca="1" si="19"/>
        <v>300</v>
      </c>
      <c r="BP40" s="7">
        <f t="shared" ca="1" si="19"/>
        <v>0</v>
      </c>
      <c r="BQ40" s="7">
        <f t="shared" ca="1" si="19"/>
        <v>0</v>
      </c>
      <c r="BR40" s="7">
        <f t="shared" ca="1" si="19"/>
        <v>0</v>
      </c>
      <c r="BS40" s="7">
        <f t="shared" ca="1" si="19"/>
        <v>0</v>
      </c>
      <c r="BT40" s="7">
        <f t="shared" ca="1" si="19"/>
        <v>0</v>
      </c>
      <c r="BU40" s="7">
        <f t="shared" ca="1" si="19"/>
        <v>0</v>
      </c>
      <c r="BV40" s="7">
        <f t="shared" ca="1" si="19"/>
        <v>0</v>
      </c>
      <c r="BW40" s="7">
        <f t="shared" ca="1" si="19"/>
        <v>0</v>
      </c>
      <c r="BX40" s="7">
        <f t="shared" ca="1" si="19"/>
        <v>0</v>
      </c>
      <c r="BY40" s="7">
        <f t="shared" ca="1" si="19"/>
        <v>0</v>
      </c>
      <c r="BZ40" s="7">
        <f t="shared" ca="1" si="19"/>
        <v>0</v>
      </c>
      <c r="CA40" s="7">
        <f t="shared" ca="1" si="19"/>
        <v>0</v>
      </c>
      <c r="CB40" s="7">
        <f t="shared" ca="1" si="19"/>
        <v>0</v>
      </c>
      <c r="CC40" s="7">
        <f t="shared" ca="1" si="19"/>
        <v>0</v>
      </c>
      <c r="CD40" s="7">
        <f t="shared" ca="1" si="19"/>
        <v>0</v>
      </c>
      <c r="CE40" s="7">
        <f t="shared" ca="1" si="33"/>
        <v>0</v>
      </c>
      <c r="CF40" s="7">
        <f t="shared" ca="1" si="33"/>
        <v>0</v>
      </c>
      <c r="CG40" s="7">
        <f t="shared" ca="1" si="33"/>
        <v>0</v>
      </c>
      <c r="CH40" s="7">
        <f t="shared" ca="1" si="33"/>
        <v>0</v>
      </c>
      <c r="CI40" s="9">
        <f t="shared" ca="1" si="20"/>
        <v>300</v>
      </c>
      <c r="CJ40" s="9"/>
      <c r="CK40" s="13">
        <f t="shared" ca="1" si="17"/>
        <v>0</v>
      </c>
      <c r="CL40" s="7">
        <f ca="1">IF(NOT(snowball),0,IF(Z39=0,0,IF($C40&lt;=SUM($CK40:CK40),0,IF(BP40+$C40-SUM($CK40:CK40)&gt;Z39+AU40,Z39+AU40-BP40,$C40-SUM($CK40:CK40)))))</f>
        <v>0</v>
      </c>
      <c r="CM40" s="7">
        <f ca="1">IF(NOT(snowball),0,IF(AA39=0,0,IF($C40&lt;=SUM($CK40:CL40),0,IF(BQ40+$C40-SUM($CK40:CL40)&gt;AA39+AV40,AA39+AV40-BQ40,$C40-SUM($CK40:CL40)))))</f>
        <v>0</v>
      </c>
      <c r="CN40" s="7">
        <f ca="1">IF(NOT(snowball),0,IF(AB39=0,0,IF($C40&lt;=SUM($CK40:CM40),0,IF(BR40+$C40-SUM($CK40:CM40)&gt;AB39+AW40,AB39+AW40-BR40,$C40-SUM($CK40:CM40)))))</f>
        <v>0</v>
      </c>
      <c r="CO40" s="7">
        <f ca="1">IF(NOT(snowball),0,IF(AC39=0,0,IF($C40&lt;=SUM($CK40:CN40),0,IF(BS40+$C40-SUM($CK40:CN40)&gt;AC39+AX40,AC39+AX40-BS40,$C40-SUM($CK40:CN40)))))</f>
        <v>0</v>
      </c>
      <c r="CP40" s="7">
        <f ca="1">IF(NOT(snowball),0,IF(AD39=0,0,IF($C40&lt;=SUM($CK40:CO40),0,IF(BT40+$C40-SUM($CK40:CO40)&gt;AD39+AY40,AD39+AY40-BT40,$C40-SUM($CK40:CO40)))))</f>
        <v>0</v>
      </c>
      <c r="CQ40" s="7">
        <f ca="1">IF(NOT(snowball),0,IF(AE39=0,0,IF($C40&lt;=SUM($CK40:CP40),0,IF(BU40+$C40-SUM($CK40:CP40)&gt;AE39+AZ40,AE39+AZ40-BU40,$C40-SUM($CK40:CP40)))))</f>
        <v>0</v>
      </c>
      <c r="CR40" s="7">
        <f ca="1">IF(NOT(snowball),0,IF(AF39=0,0,IF($C40&lt;=SUM($CK40:CQ40),0,IF(BV40+$C40-SUM($CK40:CQ40)&gt;AF39+BA40,AF39+BA40-BV40,$C40-SUM($CK40:CQ40)))))</f>
        <v>0</v>
      </c>
      <c r="CS40" s="7">
        <f ca="1">IF(NOT(snowball),0,IF(AG39=0,0,IF($C40&lt;=SUM($CK40:CR40),0,IF(BW40+$C40-SUM($CK40:CR40)&gt;AG39+BB40,AG39+BB40-BW40,$C40-SUM($CK40:CR40)))))</f>
        <v>0</v>
      </c>
      <c r="CT40" s="7">
        <f ca="1">IF(NOT(snowball),0,IF(AH39=0,0,IF($C40&lt;=SUM($CK40:CS40),0,IF(BX40+$C40-SUM($CK40:CS40)&gt;AH39+BC40,AH39+BC40-BX40,$C40-SUM($CK40:CS40)))))</f>
        <v>0</v>
      </c>
      <c r="CU40" s="7">
        <f ca="1">IF(NOT(snowball),0,IF(AI39=0,0,IF($C40&lt;=SUM($CK40:CT40),0,IF(BY40+$C40-SUM($CK40:CT40)&gt;AI39+BD40,AI39+BD40-BY40,$C40-SUM($CK40:CT40)))))</f>
        <v>0</v>
      </c>
      <c r="CV40" s="7">
        <f ca="1">IF(NOT(snowball),0,IF(AJ39=0,0,IF($C40&lt;=SUM($CK40:CU40),0,IF(BZ40+$C40-SUM($CK40:CU40)&gt;AJ39+BE40,AJ39+BE40-BZ40,$C40-SUM($CK40:CU40)))))</f>
        <v>0</v>
      </c>
      <c r="CW40" s="7">
        <f ca="1">IF(NOT(snowball),0,IF(AK39=0,0,IF($C40&lt;=SUM($CK40:CV40),0,IF(CA40+$C40-SUM($CK40:CV40)&gt;AK39+BF40,AK39+BF40-CA40,$C40-SUM($CK40:CV40)))))</f>
        <v>0</v>
      </c>
      <c r="CX40" s="7">
        <f ca="1">IF(NOT(snowball),0,IF(AL39=0,0,IF($C40&lt;=SUM($CK40:CW40),0,IF(CB40+$C40-SUM($CK40:CW40)&gt;AL39+BG40,AL39+BG40-CB40,$C40-SUM($CK40:CW40)))))</f>
        <v>0</v>
      </c>
      <c r="CY40" s="7">
        <f ca="1">IF(NOT(snowball),0,IF(AM39=0,0,IF($C40&lt;=SUM($CK40:CX40),0,IF(CC40+$C40-SUM($CK40:CX40)&gt;AM39+BH40,AM39+BH40-CC40,$C40-SUM($CK40:CX40)))))</f>
        <v>0</v>
      </c>
      <c r="CZ40" s="7">
        <f ca="1">IF(NOT(snowball),0,IF(AN39=0,0,IF($C40&lt;=SUM($CK40:CY40),0,IF(CD40+$C40-SUM($CK40:CY40)&gt;AN39+BI40,AN39+BI40-CD40,$C40-SUM($CK40:CY40)))))</f>
        <v>0</v>
      </c>
      <c r="DA40" s="7">
        <f ca="1">IF(NOT(snowball),0,IF(AO39=0,0,IF($C40&lt;=SUM($CK40:CZ40),0,IF(CE40+$C40-SUM($CK40:CZ40)&gt;AO39+BJ40,AO39+BJ40-CE40,$C40-SUM($CK40:CZ40)))))</f>
        <v>0</v>
      </c>
      <c r="DB40" s="7">
        <f ca="1">IF(NOT(snowball),0,IF(AP39=0,0,IF($C40&lt;=SUM($CK40:DA40),0,IF(CF40+$C40-SUM($CK40:DA40)&gt;AP39+BK40,AP39+BK40-CF40,$C40-SUM($CK40:DA40)))))</f>
        <v>0</v>
      </c>
      <c r="DC40" s="7">
        <f ca="1">IF(NOT(snowball),0,IF(AQ39=0,0,IF($C40&lt;=SUM($CK40:DB40),0,IF(CG40+$C40-SUM($CK40:DB40)&gt;AQ39+BL40,AQ39+BL40-CG40,$C40-SUM($CK40:DB40)))))</f>
        <v>0</v>
      </c>
      <c r="DD40" s="7">
        <f ca="1">IF(NOT(snowball),0,IF(AR39=0,0,IF($C40&lt;=SUM($CK40:DC40),0,IF(CH40+$C40-SUM($CK40:DC40)&gt;AR39+BM40,AR39+BM40-CH40,$C40-SUM($CK40:DC40)))))</f>
        <v>0</v>
      </c>
    </row>
    <row r="41" spans="1:108">
      <c r="A41" s="27">
        <f t="shared" ca="1" si="21"/>
        <v>21</v>
      </c>
      <c r="B41" s="30">
        <f t="shared" ca="1" si="18"/>
        <v>44986</v>
      </c>
      <c r="C41" s="28">
        <f t="shared" ca="1" si="10"/>
        <v>0</v>
      </c>
      <c r="D41" s="29">
        <f t="shared" ca="1" si="31"/>
        <v>300</v>
      </c>
      <c r="E41" s="29">
        <f t="shared" ca="1" si="31"/>
        <v>0</v>
      </c>
      <c r="F41" s="29">
        <f t="shared" ca="1" si="31"/>
        <v>0</v>
      </c>
      <c r="G41" s="29">
        <f t="shared" ca="1" si="31"/>
        <v>0</v>
      </c>
      <c r="H41" s="29">
        <f t="shared" ca="1" si="31"/>
        <v>0</v>
      </c>
      <c r="I41" s="29">
        <f t="shared" ca="1" si="31"/>
        <v>0</v>
      </c>
      <c r="J41" s="29">
        <f t="shared" ca="1" si="31"/>
        <v>0</v>
      </c>
      <c r="K41" s="29">
        <f t="shared" ca="1" si="31"/>
        <v>0</v>
      </c>
      <c r="L41" s="29">
        <f t="shared" ca="1" si="31"/>
        <v>0</v>
      </c>
      <c r="M41" s="29">
        <f t="shared" ca="1" si="31"/>
        <v>0</v>
      </c>
      <c r="N41" s="29">
        <f t="shared" ca="1" si="31"/>
        <v>0</v>
      </c>
      <c r="O41" s="29">
        <f t="shared" ca="1" si="31"/>
        <v>0</v>
      </c>
      <c r="P41" s="29">
        <f t="shared" ca="1" si="31"/>
        <v>0</v>
      </c>
      <c r="Q41" s="29">
        <f t="shared" ca="1" si="31"/>
        <v>0</v>
      </c>
      <c r="R41" s="29">
        <f t="shared" ca="1" si="31"/>
        <v>0</v>
      </c>
      <c r="S41" s="29">
        <f t="shared" ca="1" si="29"/>
        <v>0</v>
      </c>
      <c r="T41" s="29">
        <f t="shared" ca="1" si="12"/>
        <v>0</v>
      </c>
      <c r="U41" s="29">
        <f t="shared" ca="1" si="12"/>
        <v>0</v>
      </c>
      <c r="V41" s="29">
        <f t="shared" ca="1" si="12"/>
        <v>0</v>
      </c>
      <c r="W41" s="29">
        <f t="shared" ca="1" si="12"/>
        <v>0</v>
      </c>
      <c r="X41" s="12"/>
      <c r="Y41" s="7">
        <f t="shared" ca="1" si="23"/>
        <v>4344.6699999999992</v>
      </c>
      <c r="Z41" s="7">
        <f t="shared" ca="1" si="24"/>
        <v>0</v>
      </c>
      <c r="AA41" s="7">
        <f t="shared" ca="1" si="25"/>
        <v>0</v>
      </c>
      <c r="AB41" s="7">
        <f t="shared" ca="1" si="26"/>
        <v>0</v>
      </c>
      <c r="AC41" s="7">
        <f t="shared" ca="1" si="27"/>
        <v>0</v>
      </c>
      <c r="AD41" s="7">
        <f t="shared" ca="1" si="28"/>
        <v>0</v>
      </c>
      <c r="AE41" s="7">
        <f t="shared" ca="1" si="22"/>
        <v>0</v>
      </c>
      <c r="AF41" s="7">
        <f t="shared" ca="1" si="22"/>
        <v>0</v>
      </c>
      <c r="AG41" s="7">
        <f t="shared" ca="1" si="22"/>
        <v>0</v>
      </c>
      <c r="AH41" s="7">
        <f t="shared" ca="1" si="22"/>
        <v>0</v>
      </c>
      <c r="AI41" s="7">
        <f t="shared" ca="1" si="22"/>
        <v>0</v>
      </c>
      <c r="AJ41" s="7">
        <f t="shared" ca="1" si="22"/>
        <v>0</v>
      </c>
      <c r="AK41" s="7">
        <f t="shared" ca="1" si="22"/>
        <v>0</v>
      </c>
      <c r="AL41" s="7">
        <f t="shared" ca="1" si="22"/>
        <v>0</v>
      </c>
      <c r="AM41" s="7">
        <f t="shared" ca="1" si="22"/>
        <v>0</v>
      </c>
      <c r="AN41" s="7">
        <f t="shared" ca="1" si="22"/>
        <v>0</v>
      </c>
      <c r="AO41" s="7">
        <f t="shared" ca="1" si="22"/>
        <v>0</v>
      </c>
      <c r="AP41" s="7">
        <f t="shared" ca="1" si="22"/>
        <v>0</v>
      </c>
      <c r="AQ41" s="7">
        <f t="shared" ca="1" si="22"/>
        <v>0</v>
      </c>
      <c r="AR41" s="7">
        <f t="shared" ca="1" si="22"/>
        <v>0</v>
      </c>
      <c r="AS41" s="2"/>
      <c r="AT41" s="7">
        <f t="shared" ca="1" si="32"/>
        <v>102.21</v>
      </c>
      <c r="AU41" s="7">
        <f t="shared" ca="1" si="32"/>
        <v>0</v>
      </c>
      <c r="AV41" s="7">
        <f t="shared" ca="1" si="32"/>
        <v>0</v>
      </c>
      <c r="AW41" s="7">
        <f t="shared" ca="1" si="32"/>
        <v>0</v>
      </c>
      <c r="AX41" s="7">
        <f t="shared" ca="1" si="32"/>
        <v>0</v>
      </c>
      <c r="AY41" s="7">
        <f t="shared" ca="1" si="32"/>
        <v>0</v>
      </c>
      <c r="AZ41" s="7">
        <f t="shared" ca="1" si="32"/>
        <v>0</v>
      </c>
      <c r="BA41" s="7">
        <f t="shared" ca="1" si="32"/>
        <v>0</v>
      </c>
      <c r="BB41" s="7">
        <f t="shared" ca="1" si="32"/>
        <v>0</v>
      </c>
      <c r="BC41" s="7">
        <f t="shared" ca="1" si="32"/>
        <v>0</v>
      </c>
      <c r="BD41" s="7">
        <f t="shared" ca="1" si="32"/>
        <v>0</v>
      </c>
      <c r="BE41" s="7">
        <f t="shared" ca="1" si="32"/>
        <v>0</v>
      </c>
      <c r="BF41" s="7">
        <f t="shared" ca="1" si="32"/>
        <v>0</v>
      </c>
      <c r="BG41" s="7">
        <f t="shared" ca="1" si="32"/>
        <v>0</v>
      </c>
      <c r="BH41" s="7">
        <f t="shared" ca="1" si="32"/>
        <v>0</v>
      </c>
      <c r="BI41" s="7">
        <f t="shared" ca="1" si="32"/>
        <v>0</v>
      </c>
      <c r="BJ41" s="7">
        <f t="shared" ca="1" si="30"/>
        <v>0</v>
      </c>
      <c r="BK41" s="7">
        <f t="shared" ca="1" si="30"/>
        <v>0</v>
      </c>
      <c r="BL41" s="7">
        <f t="shared" ca="1" si="30"/>
        <v>0</v>
      </c>
      <c r="BM41" s="7">
        <f t="shared" ca="1" si="30"/>
        <v>0</v>
      </c>
      <c r="BN41" s="4"/>
      <c r="BO41" s="7">
        <f t="shared" ca="1" si="19"/>
        <v>300</v>
      </c>
      <c r="BP41" s="7">
        <f t="shared" ca="1" si="19"/>
        <v>0</v>
      </c>
      <c r="BQ41" s="7">
        <f t="shared" ca="1" si="19"/>
        <v>0</v>
      </c>
      <c r="BR41" s="7">
        <f t="shared" ca="1" si="19"/>
        <v>0</v>
      </c>
      <c r="BS41" s="7">
        <f t="shared" ca="1" si="19"/>
        <v>0</v>
      </c>
      <c r="BT41" s="7">
        <f t="shared" ca="1" si="19"/>
        <v>0</v>
      </c>
      <c r="BU41" s="7">
        <f t="shared" ca="1" si="19"/>
        <v>0</v>
      </c>
      <c r="BV41" s="7">
        <f t="shared" ca="1" si="19"/>
        <v>0</v>
      </c>
      <c r="BW41" s="7">
        <f t="shared" ca="1" si="19"/>
        <v>0</v>
      </c>
      <c r="BX41" s="7">
        <f t="shared" ca="1" si="19"/>
        <v>0</v>
      </c>
      <c r="BY41" s="7">
        <f t="shared" ca="1" si="19"/>
        <v>0</v>
      </c>
      <c r="BZ41" s="7">
        <f t="shared" ca="1" si="19"/>
        <v>0</v>
      </c>
      <c r="CA41" s="7">
        <f t="shared" ca="1" si="19"/>
        <v>0</v>
      </c>
      <c r="CB41" s="7">
        <f t="shared" ca="1" si="19"/>
        <v>0</v>
      </c>
      <c r="CC41" s="7">
        <f t="shared" ca="1" si="19"/>
        <v>0</v>
      </c>
      <c r="CD41" s="7">
        <f t="shared" ca="1" si="19"/>
        <v>0</v>
      </c>
      <c r="CE41" s="7">
        <f t="shared" ca="1" si="33"/>
        <v>0</v>
      </c>
      <c r="CF41" s="7">
        <f t="shared" ca="1" si="33"/>
        <v>0</v>
      </c>
      <c r="CG41" s="7">
        <f t="shared" ca="1" si="33"/>
        <v>0</v>
      </c>
      <c r="CH41" s="7">
        <f t="shared" ca="1" si="33"/>
        <v>0</v>
      </c>
      <c r="CI41" s="9">
        <f t="shared" ca="1" si="20"/>
        <v>300</v>
      </c>
      <c r="CJ41" s="9"/>
      <c r="CK41" s="13">
        <f t="shared" ca="1" si="17"/>
        <v>0</v>
      </c>
      <c r="CL41" s="7">
        <f ca="1">IF(NOT(snowball),0,IF(Z40=0,0,IF($C41&lt;=SUM($CK41:CK41),0,IF(BP41+$C41-SUM($CK41:CK41)&gt;Z40+AU41,Z40+AU41-BP41,$C41-SUM($CK41:CK41)))))</f>
        <v>0</v>
      </c>
      <c r="CM41" s="7">
        <f ca="1">IF(NOT(snowball),0,IF(AA40=0,0,IF($C41&lt;=SUM($CK41:CL41),0,IF(BQ41+$C41-SUM($CK41:CL41)&gt;AA40+AV41,AA40+AV41-BQ41,$C41-SUM($CK41:CL41)))))</f>
        <v>0</v>
      </c>
      <c r="CN41" s="7">
        <f ca="1">IF(NOT(snowball),0,IF(AB40=0,0,IF($C41&lt;=SUM($CK41:CM41),0,IF(BR41+$C41-SUM($CK41:CM41)&gt;AB40+AW41,AB40+AW41-BR41,$C41-SUM($CK41:CM41)))))</f>
        <v>0</v>
      </c>
      <c r="CO41" s="7">
        <f ca="1">IF(NOT(snowball),0,IF(AC40=0,0,IF($C41&lt;=SUM($CK41:CN41),0,IF(BS41+$C41-SUM($CK41:CN41)&gt;AC40+AX41,AC40+AX41-BS41,$C41-SUM($CK41:CN41)))))</f>
        <v>0</v>
      </c>
      <c r="CP41" s="7">
        <f ca="1">IF(NOT(snowball),0,IF(AD40=0,0,IF($C41&lt;=SUM($CK41:CO41),0,IF(BT41+$C41-SUM($CK41:CO41)&gt;AD40+AY41,AD40+AY41-BT41,$C41-SUM($CK41:CO41)))))</f>
        <v>0</v>
      </c>
      <c r="CQ41" s="7">
        <f ca="1">IF(NOT(snowball),0,IF(AE40=0,0,IF($C41&lt;=SUM($CK41:CP41),0,IF(BU41+$C41-SUM($CK41:CP41)&gt;AE40+AZ41,AE40+AZ41-BU41,$C41-SUM($CK41:CP41)))))</f>
        <v>0</v>
      </c>
      <c r="CR41" s="7">
        <f ca="1">IF(NOT(snowball),0,IF(AF40=0,0,IF($C41&lt;=SUM($CK41:CQ41),0,IF(BV41+$C41-SUM($CK41:CQ41)&gt;AF40+BA41,AF40+BA41-BV41,$C41-SUM($CK41:CQ41)))))</f>
        <v>0</v>
      </c>
      <c r="CS41" s="7">
        <f ca="1">IF(NOT(snowball),0,IF(AG40=0,0,IF($C41&lt;=SUM($CK41:CR41),0,IF(BW41+$C41-SUM($CK41:CR41)&gt;AG40+BB41,AG40+BB41-BW41,$C41-SUM($CK41:CR41)))))</f>
        <v>0</v>
      </c>
      <c r="CT41" s="7">
        <f ca="1">IF(NOT(snowball),0,IF(AH40=0,0,IF($C41&lt;=SUM($CK41:CS41),0,IF(BX41+$C41-SUM($CK41:CS41)&gt;AH40+BC41,AH40+BC41-BX41,$C41-SUM($CK41:CS41)))))</f>
        <v>0</v>
      </c>
      <c r="CU41" s="7">
        <f ca="1">IF(NOT(snowball),0,IF(AI40=0,0,IF($C41&lt;=SUM($CK41:CT41),0,IF(BY41+$C41-SUM($CK41:CT41)&gt;AI40+BD41,AI40+BD41-BY41,$C41-SUM($CK41:CT41)))))</f>
        <v>0</v>
      </c>
      <c r="CV41" s="7">
        <f ca="1">IF(NOT(snowball),0,IF(AJ40=0,0,IF($C41&lt;=SUM($CK41:CU41),0,IF(BZ41+$C41-SUM($CK41:CU41)&gt;AJ40+BE41,AJ40+BE41-BZ41,$C41-SUM($CK41:CU41)))))</f>
        <v>0</v>
      </c>
      <c r="CW41" s="7">
        <f ca="1">IF(NOT(snowball),0,IF(AK40=0,0,IF($C41&lt;=SUM($CK41:CV41),0,IF(CA41+$C41-SUM($CK41:CV41)&gt;AK40+BF41,AK40+BF41-CA41,$C41-SUM($CK41:CV41)))))</f>
        <v>0</v>
      </c>
      <c r="CX41" s="7">
        <f ca="1">IF(NOT(snowball),0,IF(AL40=0,0,IF($C41&lt;=SUM($CK41:CW41),0,IF(CB41+$C41-SUM($CK41:CW41)&gt;AL40+BG41,AL40+BG41-CB41,$C41-SUM($CK41:CW41)))))</f>
        <v>0</v>
      </c>
      <c r="CY41" s="7">
        <f ca="1">IF(NOT(snowball),0,IF(AM40=0,0,IF($C41&lt;=SUM($CK41:CX41),0,IF(CC41+$C41-SUM($CK41:CX41)&gt;AM40+BH41,AM40+BH41-CC41,$C41-SUM($CK41:CX41)))))</f>
        <v>0</v>
      </c>
      <c r="CZ41" s="7">
        <f ca="1">IF(NOT(snowball),0,IF(AN40=0,0,IF($C41&lt;=SUM($CK41:CY41),0,IF(CD41+$C41-SUM($CK41:CY41)&gt;AN40+BI41,AN40+BI41-CD41,$C41-SUM($CK41:CY41)))))</f>
        <v>0</v>
      </c>
      <c r="DA41" s="7">
        <f ca="1">IF(NOT(snowball),0,IF(AO40=0,0,IF($C41&lt;=SUM($CK41:CZ41),0,IF(CE41+$C41-SUM($CK41:CZ41)&gt;AO40+BJ41,AO40+BJ41-CE41,$C41-SUM($CK41:CZ41)))))</f>
        <v>0</v>
      </c>
      <c r="DB41" s="7">
        <f ca="1">IF(NOT(snowball),0,IF(AP40=0,0,IF($C41&lt;=SUM($CK41:DA41),0,IF(CF41+$C41-SUM($CK41:DA41)&gt;AP40+BK41,AP40+BK41-CF41,$C41-SUM($CK41:DA41)))))</f>
        <v>0</v>
      </c>
      <c r="DC41" s="7">
        <f ca="1">IF(NOT(snowball),0,IF(AQ40=0,0,IF($C41&lt;=SUM($CK41:DB41),0,IF(CG41+$C41-SUM($CK41:DB41)&gt;AQ40+BL41,AQ40+BL41-CG41,$C41-SUM($CK41:DB41)))))</f>
        <v>0</v>
      </c>
      <c r="DD41" s="7">
        <f ca="1">IF(NOT(snowball),0,IF(AR40=0,0,IF($C41&lt;=SUM($CK41:DC41),0,IF(CH41+$C41-SUM($CK41:DC41)&gt;AR40+BM41,AR40+BM41-CH41,$C41-SUM($CK41:DC41)))))</f>
        <v>0</v>
      </c>
    </row>
    <row r="42" spans="1:108">
      <c r="A42" s="27">
        <f t="shared" ca="1" si="21"/>
        <v>22</v>
      </c>
      <c r="B42" s="30">
        <f t="shared" ca="1" si="18"/>
        <v>45017</v>
      </c>
      <c r="C42" s="28">
        <f t="shared" ca="1" si="10"/>
        <v>0</v>
      </c>
      <c r="D42" s="29">
        <f t="shared" ca="1" si="31"/>
        <v>300</v>
      </c>
      <c r="E42" s="29">
        <f t="shared" ca="1" si="31"/>
        <v>0</v>
      </c>
      <c r="F42" s="29">
        <f t="shared" ca="1" si="31"/>
        <v>0</v>
      </c>
      <c r="G42" s="29">
        <f t="shared" ca="1" si="31"/>
        <v>0</v>
      </c>
      <c r="H42" s="29">
        <f t="shared" ca="1" si="31"/>
        <v>0</v>
      </c>
      <c r="I42" s="29">
        <f t="shared" ca="1" si="31"/>
        <v>0</v>
      </c>
      <c r="J42" s="29">
        <f t="shared" ca="1" si="31"/>
        <v>0</v>
      </c>
      <c r="K42" s="29">
        <f t="shared" ca="1" si="31"/>
        <v>0</v>
      </c>
      <c r="L42" s="29">
        <f t="shared" ca="1" si="31"/>
        <v>0</v>
      </c>
      <c r="M42" s="29">
        <f t="shared" ca="1" si="31"/>
        <v>0</v>
      </c>
      <c r="N42" s="29">
        <f t="shared" ca="1" si="31"/>
        <v>0</v>
      </c>
      <c r="O42" s="29">
        <f t="shared" ca="1" si="31"/>
        <v>0</v>
      </c>
      <c r="P42" s="29">
        <f t="shared" ca="1" si="31"/>
        <v>0</v>
      </c>
      <c r="Q42" s="29">
        <f t="shared" ca="1" si="31"/>
        <v>0</v>
      </c>
      <c r="R42" s="29">
        <f t="shared" ca="1" si="31"/>
        <v>0</v>
      </c>
      <c r="S42" s="29">
        <f t="shared" ca="1" si="29"/>
        <v>0</v>
      </c>
      <c r="T42" s="29">
        <f t="shared" ca="1" si="12"/>
        <v>0</v>
      </c>
      <c r="U42" s="29">
        <f t="shared" ca="1" si="12"/>
        <v>0</v>
      </c>
      <c r="V42" s="29">
        <f t="shared" ca="1" si="12"/>
        <v>0</v>
      </c>
      <c r="W42" s="29">
        <f t="shared" ca="1" si="12"/>
        <v>0</v>
      </c>
      <c r="X42" s="12"/>
      <c r="Y42" s="7">
        <f t="shared" ca="1" si="23"/>
        <v>4142.4299999999994</v>
      </c>
      <c r="Z42" s="7">
        <f t="shared" ca="1" si="24"/>
        <v>0</v>
      </c>
      <c r="AA42" s="7">
        <f t="shared" ca="1" si="25"/>
        <v>0</v>
      </c>
      <c r="AB42" s="7">
        <f t="shared" ca="1" si="26"/>
        <v>0</v>
      </c>
      <c r="AC42" s="7">
        <f t="shared" ca="1" si="27"/>
        <v>0</v>
      </c>
      <c r="AD42" s="7">
        <f t="shared" ca="1" si="28"/>
        <v>0</v>
      </c>
      <c r="AE42" s="7">
        <f t="shared" ca="1" si="22"/>
        <v>0</v>
      </c>
      <c r="AF42" s="7">
        <f t="shared" ca="1" si="22"/>
        <v>0</v>
      </c>
      <c r="AG42" s="7">
        <f t="shared" ca="1" si="22"/>
        <v>0</v>
      </c>
      <c r="AH42" s="7">
        <f t="shared" ca="1" si="22"/>
        <v>0</v>
      </c>
      <c r="AI42" s="7">
        <f t="shared" ca="1" si="22"/>
        <v>0</v>
      </c>
      <c r="AJ42" s="7">
        <f t="shared" ca="1" si="22"/>
        <v>0</v>
      </c>
      <c r="AK42" s="7">
        <f t="shared" ca="1" si="22"/>
        <v>0</v>
      </c>
      <c r="AL42" s="7">
        <f t="shared" ca="1" si="22"/>
        <v>0</v>
      </c>
      <c r="AM42" s="7">
        <f t="shared" ca="1" si="22"/>
        <v>0</v>
      </c>
      <c r="AN42" s="7">
        <f t="shared" ca="1" si="22"/>
        <v>0</v>
      </c>
      <c r="AO42" s="7">
        <f t="shared" ca="1" si="22"/>
        <v>0</v>
      </c>
      <c r="AP42" s="7">
        <f t="shared" ca="1" si="22"/>
        <v>0</v>
      </c>
      <c r="AQ42" s="7">
        <f t="shared" ca="1" si="22"/>
        <v>0</v>
      </c>
      <c r="AR42" s="7">
        <f t="shared" ca="1" si="22"/>
        <v>0</v>
      </c>
      <c r="AS42" s="2"/>
      <c r="AT42" s="7">
        <f t="shared" ca="1" si="32"/>
        <v>97.76</v>
      </c>
      <c r="AU42" s="7">
        <f t="shared" ca="1" si="32"/>
        <v>0</v>
      </c>
      <c r="AV42" s="7">
        <f t="shared" ca="1" si="32"/>
        <v>0</v>
      </c>
      <c r="AW42" s="7">
        <f t="shared" ca="1" si="32"/>
        <v>0</v>
      </c>
      <c r="AX42" s="7">
        <f t="shared" ca="1" si="32"/>
        <v>0</v>
      </c>
      <c r="AY42" s="7">
        <f t="shared" ca="1" si="32"/>
        <v>0</v>
      </c>
      <c r="AZ42" s="7">
        <f t="shared" ca="1" si="32"/>
        <v>0</v>
      </c>
      <c r="BA42" s="7">
        <f t="shared" ca="1" si="32"/>
        <v>0</v>
      </c>
      <c r="BB42" s="7">
        <f t="shared" ca="1" si="32"/>
        <v>0</v>
      </c>
      <c r="BC42" s="7">
        <f t="shared" ca="1" si="32"/>
        <v>0</v>
      </c>
      <c r="BD42" s="7">
        <f t="shared" ca="1" si="32"/>
        <v>0</v>
      </c>
      <c r="BE42" s="7">
        <f t="shared" ca="1" si="32"/>
        <v>0</v>
      </c>
      <c r="BF42" s="7">
        <f t="shared" ca="1" si="32"/>
        <v>0</v>
      </c>
      <c r="BG42" s="7">
        <f t="shared" ca="1" si="32"/>
        <v>0</v>
      </c>
      <c r="BH42" s="7">
        <f t="shared" ca="1" si="32"/>
        <v>0</v>
      </c>
      <c r="BI42" s="7">
        <f t="shared" ca="1" si="32"/>
        <v>0</v>
      </c>
      <c r="BJ42" s="7">
        <f t="shared" ca="1" si="30"/>
        <v>0</v>
      </c>
      <c r="BK42" s="7">
        <f t="shared" ca="1" si="30"/>
        <v>0</v>
      </c>
      <c r="BL42" s="7">
        <f t="shared" ca="1" si="30"/>
        <v>0</v>
      </c>
      <c r="BM42" s="7">
        <f t="shared" ca="1" si="30"/>
        <v>0</v>
      </c>
      <c r="BN42" s="4"/>
      <c r="BO42" s="7">
        <f t="shared" ca="1" si="19"/>
        <v>300</v>
      </c>
      <c r="BP42" s="7">
        <f t="shared" ca="1" si="19"/>
        <v>0</v>
      </c>
      <c r="BQ42" s="7">
        <f t="shared" ca="1" si="19"/>
        <v>0</v>
      </c>
      <c r="BR42" s="7">
        <f t="shared" ca="1" si="19"/>
        <v>0</v>
      </c>
      <c r="BS42" s="7">
        <f t="shared" ca="1" si="19"/>
        <v>0</v>
      </c>
      <c r="BT42" s="7">
        <f t="shared" ca="1" si="19"/>
        <v>0</v>
      </c>
      <c r="BU42" s="7">
        <f t="shared" ca="1" si="19"/>
        <v>0</v>
      </c>
      <c r="BV42" s="7">
        <f t="shared" ca="1" si="19"/>
        <v>0</v>
      </c>
      <c r="BW42" s="7">
        <f t="shared" ca="1" si="19"/>
        <v>0</v>
      </c>
      <c r="BX42" s="7">
        <f t="shared" ca="1" si="19"/>
        <v>0</v>
      </c>
      <c r="BY42" s="7">
        <f t="shared" ca="1" si="19"/>
        <v>0</v>
      </c>
      <c r="BZ42" s="7">
        <f t="shared" ca="1" si="19"/>
        <v>0</v>
      </c>
      <c r="CA42" s="7">
        <f t="shared" ca="1" si="19"/>
        <v>0</v>
      </c>
      <c r="CB42" s="7">
        <f t="shared" ca="1" si="19"/>
        <v>0</v>
      </c>
      <c r="CC42" s="7">
        <f t="shared" ca="1" si="19"/>
        <v>0</v>
      </c>
      <c r="CD42" s="7">
        <f t="shared" ca="1" si="19"/>
        <v>0</v>
      </c>
      <c r="CE42" s="7">
        <f t="shared" ca="1" si="33"/>
        <v>0</v>
      </c>
      <c r="CF42" s="7">
        <f t="shared" ca="1" si="33"/>
        <v>0</v>
      </c>
      <c r="CG42" s="7">
        <f t="shared" ca="1" si="33"/>
        <v>0</v>
      </c>
      <c r="CH42" s="7">
        <f t="shared" ca="1" si="33"/>
        <v>0</v>
      </c>
      <c r="CI42" s="9">
        <f t="shared" ca="1" si="20"/>
        <v>300</v>
      </c>
      <c r="CJ42" s="9"/>
      <c r="CK42" s="13">
        <f t="shared" ca="1" si="17"/>
        <v>0</v>
      </c>
      <c r="CL42" s="7">
        <f ca="1">IF(NOT(snowball),0,IF(Z41=0,0,IF($C42&lt;=SUM($CK42:CK42),0,IF(BP42+$C42-SUM($CK42:CK42)&gt;Z41+AU42,Z41+AU42-BP42,$C42-SUM($CK42:CK42)))))</f>
        <v>0</v>
      </c>
      <c r="CM42" s="7">
        <f ca="1">IF(NOT(snowball),0,IF(AA41=0,0,IF($C42&lt;=SUM($CK42:CL42),0,IF(BQ42+$C42-SUM($CK42:CL42)&gt;AA41+AV42,AA41+AV42-BQ42,$C42-SUM($CK42:CL42)))))</f>
        <v>0</v>
      </c>
      <c r="CN42" s="7">
        <f ca="1">IF(NOT(snowball),0,IF(AB41=0,0,IF($C42&lt;=SUM($CK42:CM42),0,IF(BR42+$C42-SUM($CK42:CM42)&gt;AB41+AW42,AB41+AW42-BR42,$C42-SUM($CK42:CM42)))))</f>
        <v>0</v>
      </c>
      <c r="CO42" s="7">
        <f ca="1">IF(NOT(snowball),0,IF(AC41=0,0,IF($C42&lt;=SUM($CK42:CN42),0,IF(BS42+$C42-SUM($CK42:CN42)&gt;AC41+AX42,AC41+AX42-BS42,$C42-SUM($CK42:CN42)))))</f>
        <v>0</v>
      </c>
      <c r="CP42" s="7">
        <f ca="1">IF(NOT(snowball),0,IF(AD41=0,0,IF($C42&lt;=SUM($CK42:CO42),0,IF(BT42+$C42-SUM($CK42:CO42)&gt;AD41+AY42,AD41+AY42-BT42,$C42-SUM($CK42:CO42)))))</f>
        <v>0</v>
      </c>
      <c r="CQ42" s="7">
        <f ca="1">IF(NOT(snowball),0,IF(AE41=0,0,IF($C42&lt;=SUM($CK42:CP42),0,IF(BU42+$C42-SUM($CK42:CP42)&gt;AE41+AZ42,AE41+AZ42-BU42,$C42-SUM($CK42:CP42)))))</f>
        <v>0</v>
      </c>
      <c r="CR42" s="7">
        <f ca="1">IF(NOT(snowball),0,IF(AF41=0,0,IF($C42&lt;=SUM($CK42:CQ42),0,IF(BV42+$C42-SUM($CK42:CQ42)&gt;AF41+BA42,AF41+BA42-BV42,$C42-SUM($CK42:CQ42)))))</f>
        <v>0</v>
      </c>
      <c r="CS42" s="7">
        <f ca="1">IF(NOT(snowball),0,IF(AG41=0,0,IF($C42&lt;=SUM($CK42:CR42),0,IF(BW42+$C42-SUM($CK42:CR42)&gt;AG41+BB42,AG41+BB42-BW42,$C42-SUM($CK42:CR42)))))</f>
        <v>0</v>
      </c>
      <c r="CT42" s="7">
        <f ca="1">IF(NOT(snowball),0,IF(AH41=0,0,IF($C42&lt;=SUM($CK42:CS42),0,IF(BX42+$C42-SUM($CK42:CS42)&gt;AH41+BC42,AH41+BC42-BX42,$C42-SUM($CK42:CS42)))))</f>
        <v>0</v>
      </c>
      <c r="CU42" s="7">
        <f ca="1">IF(NOT(snowball),0,IF(AI41=0,0,IF($C42&lt;=SUM($CK42:CT42),0,IF(BY42+$C42-SUM($CK42:CT42)&gt;AI41+BD42,AI41+BD42-BY42,$C42-SUM($CK42:CT42)))))</f>
        <v>0</v>
      </c>
      <c r="CV42" s="7">
        <f ca="1">IF(NOT(snowball),0,IF(AJ41=0,0,IF($C42&lt;=SUM($CK42:CU42),0,IF(BZ42+$C42-SUM($CK42:CU42)&gt;AJ41+BE42,AJ41+BE42-BZ42,$C42-SUM($CK42:CU42)))))</f>
        <v>0</v>
      </c>
      <c r="CW42" s="7">
        <f ca="1">IF(NOT(snowball),0,IF(AK41=0,0,IF($C42&lt;=SUM($CK42:CV42),0,IF(CA42+$C42-SUM($CK42:CV42)&gt;AK41+BF42,AK41+BF42-CA42,$C42-SUM($CK42:CV42)))))</f>
        <v>0</v>
      </c>
      <c r="CX42" s="7">
        <f ca="1">IF(NOT(snowball),0,IF(AL41=0,0,IF($C42&lt;=SUM($CK42:CW42),0,IF(CB42+$C42-SUM($CK42:CW42)&gt;AL41+BG42,AL41+BG42-CB42,$C42-SUM($CK42:CW42)))))</f>
        <v>0</v>
      </c>
      <c r="CY42" s="7">
        <f ca="1">IF(NOT(snowball),0,IF(AM41=0,0,IF($C42&lt;=SUM($CK42:CX42),0,IF(CC42+$C42-SUM($CK42:CX42)&gt;AM41+BH42,AM41+BH42-CC42,$C42-SUM($CK42:CX42)))))</f>
        <v>0</v>
      </c>
      <c r="CZ42" s="7">
        <f ca="1">IF(NOT(snowball),0,IF(AN41=0,0,IF($C42&lt;=SUM($CK42:CY42),0,IF(CD42+$C42-SUM($CK42:CY42)&gt;AN41+BI42,AN41+BI42-CD42,$C42-SUM($CK42:CY42)))))</f>
        <v>0</v>
      </c>
      <c r="DA42" s="7">
        <f ca="1">IF(NOT(snowball),0,IF(AO41=0,0,IF($C42&lt;=SUM($CK42:CZ42),0,IF(CE42+$C42-SUM($CK42:CZ42)&gt;AO41+BJ42,AO41+BJ42-CE42,$C42-SUM($CK42:CZ42)))))</f>
        <v>0</v>
      </c>
      <c r="DB42" s="7">
        <f ca="1">IF(NOT(snowball),0,IF(AP41=0,0,IF($C42&lt;=SUM($CK42:DA42),0,IF(CF42+$C42-SUM($CK42:DA42)&gt;AP41+BK42,AP41+BK42-CF42,$C42-SUM($CK42:DA42)))))</f>
        <v>0</v>
      </c>
      <c r="DC42" s="7">
        <f ca="1">IF(NOT(snowball),0,IF(AQ41=0,0,IF($C42&lt;=SUM($CK42:DB42),0,IF(CG42+$C42-SUM($CK42:DB42)&gt;AQ41+BL42,AQ41+BL42-CG42,$C42-SUM($CK42:DB42)))))</f>
        <v>0</v>
      </c>
      <c r="DD42" s="7">
        <f ca="1">IF(NOT(snowball),0,IF(AR41=0,0,IF($C42&lt;=SUM($CK42:DC42),0,IF(CH42+$C42-SUM($CK42:DC42)&gt;AR41+BM42,AR41+BM42-CH42,$C42-SUM($CK42:DC42)))))</f>
        <v>0</v>
      </c>
    </row>
    <row r="43" spans="1:108">
      <c r="A43" s="27">
        <f t="shared" ca="1" si="21"/>
        <v>23</v>
      </c>
      <c r="B43" s="30">
        <f t="shared" ca="1" si="18"/>
        <v>45047</v>
      </c>
      <c r="C43" s="28">
        <f t="shared" ca="1" si="10"/>
        <v>0</v>
      </c>
      <c r="D43" s="29">
        <f t="shared" ca="1" si="31"/>
        <v>300</v>
      </c>
      <c r="E43" s="29">
        <f t="shared" ca="1" si="31"/>
        <v>0</v>
      </c>
      <c r="F43" s="29">
        <f t="shared" ca="1" si="31"/>
        <v>0</v>
      </c>
      <c r="G43" s="29">
        <f t="shared" ca="1" si="31"/>
        <v>0</v>
      </c>
      <c r="H43" s="29">
        <f t="shared" ca="1" si="31"/>
        <v>0</v>
      </c>
      <c r="I43" s="29">
        <f t="shared" ca="1" si="31"/>
        <v>0</v>
      </c>
      <c r="J43" s="29">
        <f t="shared" ca="1" si="31"/>
        <v>0</v>
      </c>
      <c r="K43" s="29">
        <f t="shared" ca="1" si="31"/>
        <v>0</v>
      </c>
      <c r="L43" s="29">
        <f t="shared" ca="1" si="31"/>
        <v>0</v>
      </c>
      <c r="M43" s="29">
        <f t="shared" ca="1" si="31"/>
        <v>0</v>
      </c>
      <c r="N43" s="29">
        <f t="shared" ca="1" si="31"/>
        <v>0</v>
      </c>
      <c r="O43" s="29">
        <f t="shared" ca="1" si="31"/>
        <v>0</v>
      </c>
      <c r="P43" s="29">
        <f t="shared" ca="1" si="31"/>
        <v>0</v>
      </c>
      <c r="Q43" s="29">
        <f t="shared" ca="1" si="31"/>
        <v>0</v>
      </c>
      <c r="R43" s="29">
        <f t="shared" ca="1" si="31"/>
        <v>0</v>
      </c>
      <c r="S43" s="29">
        <f t="shared" ca="1" si="29"/>
        <v>0</v>
      </c>
      <c r="T43" s="29">
        <f t="shared" ca="1" si="12"/>
        <v>0</v>
      </c>
      <c r="U43" s="29">
        <f t="shared" ca="1" si="12"/>
        <v>0</v>
      </c>
      <c r="V43" s="29">
        <f t="shared" ca="1" si="12"/>
        <v>0</v>
      </c>
      <c r="W43" s="29">
        <f t="shared" ca="1" si="12"/>
        <v>0</v>
      </c>
      <c r="X43" s="12"/>
      <c r="Y43" s="7">
        <f t="shared" ca="1" si="23"/>
        <v>3935.6299999999992</v>
      </c>
      <c r="Z43" s="7">
        <f t="shared" ca="1" si="24"/>
        <v>0</v>
      </c>
      <c r="AA43" s="7">
        <f t="shared" ca="1" si="25"/>
        <v>0</v>
      </c>
      <c r="AB43" s="7">
        <f t="shared" ca="1" si="26"/>
        <v>0</v>
      </c>
      <c r="AC43" s="7">
        <f t="shared" ca="1" si="27"/>
        <v>0</v>
      </c>
      <c r="AD43" s="7">
        <f t="shared" ca="1" si="28"/>
        <v>0</v>
      </c>
      <c r="AE43" s="7">
        <f t="shared" ca="1" si="22"/>
        <v>0</v>
      </c>
      <c r="AF43" s="7">
        <f t="shared" ca="1" si="22"/>
        <v>0</v>
      </c>
      <c r="AG43" s="7">
        <f t="shared" ca="1" si="22"/>
        <v>0</v>
      </c>
      <c r="AH43" s="7">
        <f t="shared" ca="1" si="22"/>
        <v>0</v>
      </c>
      <c r="AI43" s="7">
        <f t="shared" ca="1" si="22"/>
        <v>0</v>
      </c>
      <c r="AJ43" s="7">
        <f t="shared" ca="1" si="22"/>
        <v>0</v>
      </c>
      <c r="AK43" s="7">
        <f t="shared" ca="1" si="22"/>
        <v>0</v>
      </c>
      <c r="AL43" s="7">
        <f t="shared" ca="1" si="22"/>
        <v>0</v>
      </c>
      <c r="AM43" s="7">
        <f t="shared" ca="1" si="22"/>
        <v>0</v>
      </c>
      <c r="AN43" s="7">
        <f t="shared" ca="1" si="22"/>
        <v>0</v>
      </c>
      <c r="AO43" s="7">
        <f t="shared" ca="1" si="22"/>
        <v>0</v>
      </c>
      <c r="AP43" s="7">
        <f t="shared" ca="1" si="22"/>
        <v>0</v>
      </c>
      <c r="AQ43" s="7">
        <f t="shared" ca="1" si="22"/>
        <v>0</v>
      </c>
      <c r="AR43" s="7">
        <f t="shared" ca="1" si="22"/>
        <v>0</v>
      </c>
      <c r="AS43" s="2"/>
      <c r="AT43" s="7">
        <f t="shared" ca="1" si="32"/>
        <v>93.2</v>
      </c>
      <c r="AU43" s="7">
        <f t="shared" ca="1" si="32"/>
        <v>0</v>
      </c>
      <c r="AV43" s="7">
        <f t="shared" ca="1" si="32"/>
        <v>0</v>
      </c>
      <c r="AW43" s="7">
        <f t="shared" ca="1" si="32"/>
        <v>0</v>
      </c>
      <c r="AX43" s="7">
        <f t="shared" ca="1" si="32"/>
        <v>0</v>
      </c>
      <c r="AY43" s="7">
        <f t="shared" ca="1" si="32"/>
        <v>0</v>
      </c>
      <c r="AZ43" s="7">
        <f t="shared" ca="1" si="32"/>
        <v>0</v>
      </c>
      <c r="BA43" s="7">
        <f t="shared" ca="1" si="32"/>
        <v>0</v>
      </c>
      <c r="BB43" s="7">
        <f t="shared" ca="1" si="32"/>
        <v>0</v>
      </c>
      <c r="BC43" s="7">
        <f t="shared" ca="1" si="32"/>
        <v>0</v>
      </c>
      <c r="BD43" s="7">
        <f t="shared" ca="1" si="32"/>
        <v>0</v>
      </c>
      <c r="BE43" s="7">
        <f t="shared" ca="1" si="32"/>
        <v>0</v>
      </c>
      <c r="BF43" s="7">
        <f t="shared" ca="1" si="32"/>
        <v>0</v>
      </c>
      <c r="BG43" s="7">
        <f t="shared" ca="1" si="32"/>
        <v>0</v>
      </c>
      <c r="BH43" s="7">
        <f t="shared" ca="1" si="32"/>
        <v>0</v>
      </c>
      <c r="BI43" s="7">
        <f t="shared" ca="1" si="32"/>
        <v>0</v>
      </c>
      <c r="BJ43" s="7">
        <f t="shared" ca="1" si="30"/>
        <v>0</v>
      </c>
      <c r="BK43" s="7">
        <f t="shared" ca="1" si="30"/>
        <v>0</v>
      </c>
      <c r="BL43" s="7">
        <f t="shared" ca="1" si="30"/>
        <v>0</v>
      </c>
      <c r="BM43" s="7">
        <f t="shared" ca="1" si="30"/>
        <v>0</v>
      </c>
      <c r="BN43" s="4"/>
      <c r="BO43" s="7">
        <f t="shared" ca="1" si="19"/>
        <v>300</v>
      </c>
      <c r="BP43" s="7">
        <f t="shared" ca="1" si="19"/>
        <v>0</v>
      </c>
      <c r="BQ43" s="7">
        <f t="shared" ca="1" si="19"/>
        <v>0</v>
      </c>
      <c r="BR43" s="7">
        <f t="shared" ca="1" si="19"/>
        <v>0</v>
      </c>
      <c r="BS43" s="7">
        <f t="shared" ca="1" si="19"/>
        <v>0</v>
      </c>
      <c r="BT43" s="7">
        <f t="shared" ca="1" si="19"/>
        <v>0</v>
      </c>
      <c r="BU43" s="7">
        <f t="shared" ca="1" si="19"/>
        <v>0</v>
      </c>
      <c r="BV43" s="7">
        <f t="shared" ca="1" si="19"/>
        <v>0</v>
      </c>
      <c r="BW43" s="7">
        <f t="shared" ca="1" si="19"/>
        <v>0</v>
      </c>
      <c r="BX43" s="7">
        <f t="shared" ca="1" si="19"/>
        <v>0</v>
      </c>
      <c r="BY43" s="7">
        <f t="shared" ca="1" si="19"/>
        <v>0</v>
      </c>
      <c r="BZ43" s="7">
        <f t="shared" ca="1" si="19"/>
        <v>0</v>
      </c>
      <c r="CA43" s="7">
        <f t="shared" ca="1" si="19"/>
        <v>0</v>
      </c>
      <c r="CB43" s="7">
        <f t="shared" ca="1" si="19"/>
        <v>0</v>
      </c>
      <c r="CC43" s="7">
        <f t="shared" ca="1" si="19"/>
        <v>0</v>
      </c>
      <c r="CD43" s="7">
        <f t="shared" ca="1" si="19"/>
        <v>0</v>
      </c>
      <c r="CE43" s="7">
        <f t="shared" ca="1" si="33"/>
        <v>0</v>
      </c>
      <c r="CF43" s="7">
        <f t="shared" ca="1" si="33"/>
        <v>0</v>
      </c>
      <c r="CG43" s="7">
        <f t="shared" ca="1" si="33"/>
        <v>0</v>
      </c>
      <c r="CH43" s="7">
        <f t="shared" ca="1" si="33"/>
        <v>0</v>
      </c>
      <c r="CI43" s="9">
        <f t="shared" ca="1" si="20"/>
        <v>300</v>
      </c>
      <c r="CJ43" s="9"/>
      <c r="CK43" s="13">
        <f t="shared" ca="1" si="17"/>
        <v>0</v>
      </c>
      <c r="CL43" s="7">
        <f ca="1">IF(NOT(snowball),0,IF(Z42=0,0,IF($C43&lt;=SUM($CK43:CK43),0,IF(BP43+$C43-SUM($CK43:CK43)&gt;Z42+AU43,Z42+AU43-BP43,$C43-SUM($CK43:CK43)))))</f>
        <v>0</v>
      </c>
      <c r="CM43" s="7">
        <f ca="1">IF(NOT(snowball),0,IF(AA42=0,0,IF($C43&lt;=SUM($CK43:CL43),0,IF(BQ43+$C43-SUM($CK43:CL43)&gt;AA42+AV43,AA42+AV43-BQ43,$C43-SUM($CK43:CL43)))))</f>
        <v>0</v>
      </c>
      <c r="CN43" s="7">
        <f ca="1">IF(NOT(snowball),0,IF(AB42=0,0,IF($C43&lt;=SUM($CK43:CM43),0,IF(BR43+$C43-SUM($CK43:CM43)&gt;AB42+AW43,AB42+AW43-BR43,$C43-SUM($CK43:CM43)))))</f>
        <v>0</v>
      </c>
      <c r="CO43" s="7">
        <f ca="1">IF(NOT(snowball),0,IF(AC42=0,0,IF($C43&lt;=SUM($CK43:CN43),0,IF(BS43+$C43-SUM($CK43:CN43)&gt;AC42+AX43,AC42+AX43-BS43,$C43-SUM($CK43:CN43)))))</f>
        <v>0</v>
      </c>
      <c r="CP43" s="7">
        <f ca="1">IF(NOT(snowball),0,IF(AD42=0,0,IF($C43&lt;=SUM($CK43:CO43),0,IF(BT43+$C43-SUM($CK43:CO43)&gt;AD42+AY43,AD42+AY43-BT43,$C43-SUM($CK43:CO43)))))</f>
        <v>0</v>
      </c>
      <c r="CQ43" s="7">
        <f ca="1">IF(NOT(snowball),0,IF(AE42=0,0,IF($C43&lt;=SUM($CK43:CP43),0,IF(BU43+$C43-SUM($CK43:CP43)&gt;AE42+AZ43,AE42+AZ43-BU43,$C43-SUM($CK43:CP43)))))</f>
        <v>0</v>
      </c>
      <c r="CR43" s="7">
        <f ca="1">IF(NOT(snowball),0,IF(AF42=0,0,IF($C43&lt;=SUM($CK43:CQ43),0,IF(BV43+$C43-SUM($CK43:CQ43)&gt;AF42+BA43,AF42+BA43-BV43,$C43-SUM($CK43:CQ43)))))</f>
        <v>0</v>
      </c>
      <c r="CS43" s="7">
        <f ca="1">IF(NOT(snowball),0,IF(AG42=0,0,IF($C43&lt;=SUM($CK43:CR43),0,IF(BW43+$C43-SUM($CK43:CR43)&gt;AG42+BB43,AG42+BB43-BW43,$C43-SUM($CK43:CR43)))))</f>
        <v>0</v>
      </c>
      <c r="CT43" s="7">
        <f ca="1">IF(NOT(snowball),0,IF(AH42=0,0,IF($C43&lt;=SUM($CK43:CS43),0,IF(BX43+$C43-SUM($CK43:CS43)&gt;AH42+BC43,AH42+BC43-BX43,$C43-SUM($CK43:CS43)))))</f>
        <v>0</v>
      </c>
      <c r="CU43" s="7">
        <f ca="1">IF(NOT(snowball),0,IF(AI42=0,0,IF($C43&lt;=SUM($CK43:CT43),0,IF(BY43+$C43-SUM($CK43:CT43)&gt;AI42+BD43,AI42+BD43-BY43,$C43-SUM($CK43:CT43)))))</f>
        <v>0</v>
      </c>
      <c r="CV43" s="7">
        <f ca="1">IF(NOT(snowball),0,IF(AJ42=0,0,IF($C43&lt;=SUM($CK43:CU43),0,IF(BZ43+$C43-SUM($CK43:CU43)&gt;AJ42+BE43,AJ42+BE43-BZ43,$C43-SUM($CK43:CU43)))))</f>
        <v>0</v>
      </c>
      <c r="CW43" s="7">
        <f ca="1">IF(NOT(snowball),0,IF(AK42=0,0,IF($C43&lt;=SUM($CK43:CV43),0,IF(CA43+$C43-SUM($CK43:CV43)&gt;AK42+BF43,AK42+BF43-CA43,$C43-SUM($CK43:CV43)))))</f>
        <v>0</v>
      </c>
      <c r="CX43" s="7">
        <f ca="1">IF(NOT(snowball),0,IF(AL42=0,0,IF($C43&lt;=SUM($CK43:CW43),0,IF(CB43+$C43-SUM($CK43:CW43)&gt;AL42+BG43,AL42+BG43-CB43,$C43-SUM($CK43:CW43)))))</f>
        <v>0</v>
      </c>
      <c r="CY43" s="7">
        <f ca="1">IF(NOT(snowball),0,IF(AM42=0,0,IF($C43&lt;=SUM($CK43:CX43),0,IF(CC43+$C43-SUM($CK43:CX43)&gt;AM42+BH43,AM42+BH43-CC43,$C43-SUM($CK43:CX43)))))</f>
        <v>0</v>
      </c>
      <c r="CZ43" s="7">
        <f ca="1">IF(NOT(snowball),0,IF(AN42=0,0,IF($C43&lt;=SUM($CK43:CY43),0,IF(CD43+$C43-SUM($CK43:CY43)&gt;AN42+BI43,AN42+BI43-CD43,$C43-SUM($CK43:CY43)))))</f>
        <v>0</v>
      </c>
      <c r="DA43" s="7">
        <f ca="1">IF(NOT(snowball),0,IF(AO42=0,0,IF($C43&lt;=SUM($CK43:CZ43),0,IF(CE43+$C43-SUM($CK43:CZ43)&gt;AO42+BJ43,AO42+BJ43-CE43,$C43-SUM($CK43:CZ43)))))</f>
        <v>0</v>
      </c>
      <c r="DB43" s="7">
        <f ca="1">IF(NOT(snowball),0,IF(AP42=0,0,IF($C43&lt;=SUM($CK43:DA43),0,IF(CF43+$C43-SUM($CK43:DA43)&gt;AP42+BK43,AP42+BK43-CF43,$C43-SUM($CK43:DA43)))))</f>
        <v>0</v>
      </c>
      <c r="DC43" s="7">
        <f ca="1">IF(NOT(snowball),0,IF(AQ42=0,0,IF($C43&lt;=SUM($CK43:DB43),0,IF(CG43+$C43-SUM($CK43:DB43)&gt;AQ42+BL43,AQ42+BL43-CG43,$C43-SUM($CK43:DB43)))))</f>
        <v>0</v>
      </c>
      <c r="DD43" s="7">
        <f ca="1">IF(NOT(snowball),0,IF(AR42=0,0,IF($C43&lt;=SUM($CK43:DC43),0,IF(CH43+$C43-SUM($CK43:DC43)&gt;AR42+BM43,AR42+BM43-CH43,$C43-SUM($CK43:DC43)))))</f>
        <v>0</v>
      </c>
    </row>
    <row r="44" spans="1:108">
      <c r="A44" s="27">
        <f t="shared" ca="1" si="21"/>
        <v>24</v>
      </c>
      <c r="B44" s="30">
        <f t="shared" ca="1" si="18"/>
        <v>45078</v>
      </c>
      <c r="C44" s="28">
        <f t="shared" ca="1" si="10"/>
        <v>0</v>
      </c>
      <c r="D44" s="29">
        <f t="shared" ca="1" si="31"/>
        <v>300</v>
      </c>
      <c r="E44" s="29">
        <f t="shared" ca="1" si="31"/>
        <v>0</v>
      </c>
      <c r="F44" s="29">
        <f t="shared" ca="1" si="31"/>
        <v>0</v>
      </c>
      <c r="G44" s="29">
        <f t="shared" ca="1" si="31"/>
        <v>0</v>
      </c>
      <c r="H44" s="29">
        <f t="shared" ca="1" si="31"/>
        <v>0</v>
      </c>
      <c r="I44" s="29">
        <f t="shared" ca="1" si="31"/>
        <v>0</v>
      </c>
      <c r="J44" s="29">
        <f t="shared" ca="1" si="31"/>
        <v>0</v>
      </c>
      <c r="K44" s="29">
        <f t="shared" ca="1" si="31"/>
        <v>0</v>
      </c>
      <c r="L44" s="29">
        <f t="shared" ca="1" si="31"/>
        <v>0</v>
      </c>
      <c r="M44" s="29">
        <f t="shared" ca="1" si="31"/>
        <v>0</v>
      </c>
      <c r="N44" s="29">
        <f t="shared" ca="1" si="31"/>
        <v>0</v>
      </c>
      <c r="O44" s="29">
        <f t="shared" ca="1" si="31"/>
        <v>0</v>
      </c>
      <c r="P44" s="29">
        <f t="shared" ca="1" si="31"/>
        <v>0</v>
      </c>
      <c r="Q44" s="29">
        <f t="shared" ca="1" si="31"/>
        <v>0</v>
      </c>
      <c r="R44" s="29">
        <f t="shared" ca="1" si="31"/>
        <v>0</v>
      </c>
      <c r="S44" s="29">
        <f t="shared" ca="1" si="29"/>
        <v>0</v>
      </c>
      <c r="T44" s="29">
        <f t="shared" ca="1" si="12"/>
        <v>0</v>
      </c>
      <c r="U44" s="29">
        <f t="shared" ca="1" si="12"/>
        <v>0</v>
      </c>
      <c r="V44" s="29">
        <f t="shared" ca="1" si="12"/>
        <v>0</v>
      </c>
      <c r="W44" s="29">
        <f t="shared" ca="1" si="12"/>
        <v>0</v>
      </c>
      <c r="X44" s="12"/>
      <c r="Y44" s="7">
        <f t="shared" ca="1" si="23"/>
        <v>3724.1799999999994</v>
      </c>
      <c r="Z44" s="7">
        <f t="shared" ca="1" si="24"/>
        <v>0</v>
      </c>
      <c r="AA44" s="7">
        <f t="shared" ca="1" si="25"/>
        <v>0</v>
      </c>
      <c r="AB44" s="7">
        <f t="shared" ca="1" si="26"/>
        <v>0</v>
      </c>
      <c r="AC44" s="7">
        <f t="shared" ca="1" si="27"/>
        <v>0</v>
      </c>
      <c r="AD44" s="7">
        <f t="shared" ca="1" si="28"/>
        <v>0</v>
      </c>
      <c r="AE44" s="7">
        <f t="shared" ca="1" si="22"/>
        <v>0</v>
      </c>
      <c r="AF44" s="7">
        <f t="shared" ca="1" si="22"/>
        <v>0</v>
      </c>
      <c r="AG44" s="7">
        <f t="shared" ca="1" si="22"/>
        <v>0</v>
      </c>
      <c r="AH44" s="7">
        <f t="shared" ca="1" si="22"/>
        <v>0</v>
      </c>
      <c r="AI44" s="7">
        <f t="shared" ca="1" si="22"/>
        <v>0</v>
      </c>
      <c r="AJ44" s="7">
        <f t="shared" ca="1" si="22"/>
        <v>0</v>
      </c>
      <c r="AK44" s="7">
        <f t="shared" ca="1" si="22"/>
        <v>0</v>
      </c>
      <c r="AL44" s="7">
        <f t="shared" ca="1" si="22"/>
        <v>0</v>
      </c>
      <c r="AM44" s="7">
        <f t="shared" ca="1" si="22"/>
        <v>0</v>
      </c>
      <c r="AN44" s="7">
        <f t="shared" ca="1" si="22"/>
        <v>0</v>
      </c>
      <c r="AO44" s="7">
        <f t="shared" ca="1" si="22"/>
        <v>0</v>
      </c>
      <c r="AP44" s="7">
        <f t="shared" ca="1" si="22"/>
        <v>0</v>
      </c>
      <c r="AQ44" s="7">
        <f t="shared" ca="1" si="22"/>
        <v>0</v>
      </c>
      <c r="AR44" s="7">
        <f t="shared" ca="1" si="22"/>
        <v>0</v>
      </c>
      <c r="AS44" s="2"/>
      <c r="AT44" s="7">
        <f t="shared" ca="1" si="32"/>
        <v>88.55</v>
      </c>
      <c r="AU44" s="7">
        <f t="shared" ca="1" si="32"/>
        <v>0</v>
      </c>
      <c r="AV44" s="7">
        <f t="shared" ca="1" si="32"/>
        <v>0</v>
      </c>
      <c r="AW44" s="7">
        <f t="shared" ca="1" si="32"/>
        <v>0</v>
      </c>
      <c r="AX44" s="7">
        <f t="shared" ca="1" si="32"/>
        <v>0</v>
      </c>
      <c r="AY44" s="7">
        <f t="shared" ca="1" si="32"/>
        <v>0</v>
      </c>
      <c r="AZ44" s="7">
        <f t="shared" ca="1" si="32"/>
        <v>0</v>
      </c>
      <c r="BA44" s="7">
        <f t="shared" ca="1" si="32"/>
        <v>0</v>
      </c>
      <c r="BB44" s="7">
        <f t="shared" ca="1" si="32"/>
        <v>0</v>
      </c>
      <c r="BC44" s="7">
        <f t="shared" ca="1" si="32"/>
        <v>0</v>
      </c>
      <c r="BD44" s="7">
        <f t="shared" ca="1" si="32"/>
        <v>0</v>
      </c>
      <c r="BE44" s="7">
        <f t="shared" ca="1" si="32"/>
        <v>0</v>
      </c>
      <c r="BF44" s="7">
        <f t="shared" ca="1" si="32"/>
        <v>0</v>
      </c>
      <c r="BG44" s="7">
        <f t="shared" ca="1" si="32"/>
        <v>0</v>
      </c>
      <c r="BH44" s="7">
        <f t="shared" ca="1" si="32"/>
        <v>0</v>
      </c>
      <c r="BI44" s="7">
        <f t="shared" ca="1" si="32"/>
        <v>0</v>
      </c>
      <c r="BJ44" s="7">
        <f t="shared" ca="1" si="30"/>
        <v>0</v>
      </c>
      <c r="BK44" s="7">
        <f t="shared" ca="1" si="30"/>
        <v>0</v>
      </c>
      <c r="BL44" s="7">
        <f t="shared" ca="1" si="30"/>
        <v>0</v>
      </c>
      <c r="BM44" s="7">
        <f t="shared" ca="1" si="30"/>
        <v>0</v>
      </c>
      <c r="BN44" s="4"/>
      <c r="BO44" s="7">
        <f t="shared" ca="1" si="19"/>
        <v>300</v>
      </c>
      <c r="BP44" s="7">
        <f t="shared" ca="1" si="19"/>
        <v>0</v>
      </c>
      <c r="BQ44" s="7">
        <f t="shared" ca="1" si="19"/>
        <v>0</v>
      </c>
      <c r="BR44" s="7">
        <f t="shared" ca="1" si="19"/>
        <v>0</v>
      </c>
      <c r="BS44" s="7">
        <f t="shared" ca="1" si="19"/>
        <v>0</v>
      </c>
      <c r="BT44" s="7">
        <f t="shared" ca="1" si="19"/>
        <v>0</v>
      </c>
      <c r="BU44" s="7">
        <f t="shared" ca="1" si="19"/>
        <v>0</v>
      </c>
      <c r="BV44" s="7">
        <f t="shared" ca="1" si="19"/>
        <v>0</v>
      </c>
      <c r="BW44" s="7">
        <f t="shared" ca="1" si="19"/>
        <v>0</v>
      </c>
      <c r="BX44" s="7">
        <f t="shared" ca="1" si="19"/>
        <v>0</v>
      </c>
      <c r="BY44" s="7">
        <f t="shared" ca="1" si="19"/>
        <v>0</v>
      </c>
      <c r="BZ44" s="7">
        <f t="shared" ca="1" si="19"/>
        <v>0</v>
      </c>
      <c r="CA44" s="7">
        <f t="shared" ca="1" si="19"/>
        <v>0</v>
      </c>
      <c r="CB44" s="7">
        <f t="shared" ca="1" si="19"/>
        <v>0</v>
      </c>
      <c r="CC44" s="7">
        <f t="shared" ca="1" si="19"/>
        <v>0</v>
      </c>
      <c r="CD44" s="7">
        <f t="shared" ca="1" si="19"/>
        <v>0</v>
      </c>
      <c r="CE44" s="7">
        <f t="shared" ca="1" si="33"/>
        <v>0</v>
      </c>
      <c r="CF44" s="7">
        <f t="shared" ca="1" si="33"/>
        <v>0</v>
      </c>
      <c r="CG44" s="7">
        <f t="shared" ca="1" si="33"/>
        <v>0</v>
      </c>
      <c r="CH44" s="7">
        <f t="shared" ca="1" si="33"/>
        <v>0</v>
      </c>
      <c r="CI44" s="9">
        <f t="shared" ca="1" si="20"/>
        <v>300</v>
      </c>
      <c r="CJ44" s="9"/>
      <c r="CK44" s="13">
        <f t="shared" ca="1" si="17"/>
        <v>0</v>
      </c>
      <c r="CL44" s="7">
        <f ca="1">IF(NOT(snowball),0,IF(Z43=0,0,IF($C44&lt;=SUM($CK44:CK44),0,IF(BP44+$C44-SUM($CK44:CK44)&gt;Z43+AU44,Z43+AU44-BP44,$C44-SUM($CK44:CK44)))))</f>
        <v>0</v>
      </c>
      <c r="CM44" s="7">
        <f ca="1">IF(NOT(snowball),0,IF(AA43=0,0,IF($C44&lt;=SUM($CK44:CL44),0,IF(BQ44+$C44-SUM($CK44:CL44)&gt;AA43+AV44,AA43+AV44-BQ44,$C44-SUM($CK44:CL44)))))</f>
        <v>0</v>
      </c>
      <c r="CN44" s="7">
        <f ca="1">IF(NOT(snowball),0,IF(AB43=0,0,IF($C44&lt;=SUM($CK44:CM44),0,IF(BR44+$C44-SUM($CK44:CM44)&gt;AB43+AW44,AB43+AW44-BR44,$C44-SUM($CK44:CM44)))))</f>
        <v>0</v>
      </c>
      <c r="CO44" s="7">
        <f ca="1">IF(NOT(snowball),0,IF(AC43=0,0,IF($C44&lt;=SUM($CK44:CN44),0,IF(BS44+$C44-SUM($CK44:CN44)&gt;AC43+AX44,AC43+AX44-BS44,$C44-SUM($CK44:CN44)))))</f>
        <v>0</v>
      </c>
      <c r="CP44" s="7">
        <f ca="1">IF(NOT(snowball),0,IF(AD43=0,0,IF($C44&lt;=SUM($CK44:CO44),0,IF(BT44+$C44-SUM($CK44:CO44)&gt;AD43+AY44,AD43+AY44-BT44,$C44-SUM($CK44:CO44)))))</f>
        <v>0</v>
      </c>
      <c r="CQ44" s="7">
        <f ca="1">IF(NOT(snowball),0,IF(AE43=0,0,IF($C44&lt;=SUM($CK44:CP44),0,IF(BU44+$C44-SUM($CK44:CP44)&gt;AE43+AZ44,AE43+AZ44-BU44,$C44-SUM($CK44:CP44)))))</f>
        <v>0</v>
      </c>
      <c r="CR44" s="7">
        <f ca="1">IF(NOT(snowball),0,IF(AF43=0,0,IF($C44&lt;=SUM($CK44:CQ44),0,IF(BV44+$C44-SUM($CK44:CQ44)&gt;AF43+BA44,AF43+BA44-BV44,$C44-SUM($CK44:CQ44)))))</f>
        <v>0</v>
      </c>
      <c r="CS44" s="7">
        <f ca="1">IF(NOT(snowball),0,IF(AG43=0,0,IF($C44&lt;=SUM($CK44:CR44),0,IF(BW44+$C44-SUM($CK44:CR44)&gt;AG43+BB44,AG43+BB44-BW44,$C44-SUM($CK44:CR44)))))</f>
        <v>0</v>
      </c>
      <c r="CT44" s="7">
        <f ca="1">IF(NOT(snowball),0,IF(AH43=0,0,IF($C44&lt;=SUM($CK44:CS44),0,IF(BX44+$C44-SUM($CK44:CS44)&gt;AH43+BC44,AH43+BC44-BX44,$C44-SUM($CK44:CS44)))))</f>
        <v>0</v>
      </c>
      <c r="CU44" s="7">
        <f ca="1">IF(NOT(snowball),0,IF(AI43=0,0,IF($C44&lt;=SUM($CK44:CT44),0,IF(BY44+$C44-SUM($CK44:CT44)&gt;AI43+BD44,AI43+BD44-BY44,$C44-SUM($CK44:CT44)))))</f>
        <v>0</v>
      </c>
      <c r="CV44" s="7">
        <f ca="1">IF(NOT(snowball),0,IF(AJ43=0,0,IF($C44&lt;=SUM($CK44:CU44),0,IF(BZ44+$C44-SUM($CK44:CU44)&gt;AJ43+BE44,AJ43+BE44-BZ44,$C44-SUM($CK44:CU44)))))</f>
        <v>0</v>
      </c>
      <c r="CW44" s="7">
        <f ca="1">IF(NOT(snowball),0,IF(AK43=0,0,IF($C44&lt;=SUM($CK44:CV44),0,IF(CA44+$C44-SUM($CK44:CV44)&gt;AK43+BF44,AK43+BF44-CA44,$C44-SUM($CK44:CV44)))))</f>
        <v>0</v>
      </c>
      <c r="CX44" s="7">
        <f ca="1">IF(NOT(snowball),0,IF(AL43=0,0,IF($C44&lt;=SUM($CK44:CW44),0,IF(CB44+$C44-SUM($CK44:CW44)&gt;AL43+BG44,AL43+BG44-CB44,$C44-SUM($CK44:CW44)))))</f>
        <v>0</v>
      </c>
      <c r="CY44" s="7">
        <f ca="1">IF(NOT(snowball),0,IF(AM43=0,0,IF($C44&lt;=SUM($CK44:CX44),0,IF(CC44+$C44-SUM($CK44:CX44)&gt;AM43+BH44,AM43+BH44-CC44,$C44-SUM($CK44:CX44)))))</f>
        <v>0</v>
      </c>
      <c r="CZ44" s="7">
        <f ca="1">IF(NOT(snowball),0,IF(AN43=0,0,IF($C44&lt;=SUM($CK44:CY44),0,IF(CD44+$C44-SUM($CK44:CY44)&gt;AN43+BI44,AN43+BI44-CD44,$C44-SUM($CK44:CY44)))))</f>
        <v>0</v>
      </c>
      <c r="DA44" s="7">
        <f ca="1">IF(NOT(snowball),0,IF(AO43=0,0,IF($C44&lt;=SUM($CK44:CZ44),0,IF(CE44+$C44-SUM($CK44:CZ44)&gt;AO43+BJ44,AO43+BJ44-CE44,$C44-SUM($CK44:CZ44)))))</f>
        <v>0</v>
      </c>
      <c r="DB44" s="7">
        <f ca="1">IF(NOT(snowball),0,IF(AP43=0,0,IF($C44&lt;=SUM($CK44:DA44),0,IF(CF44+$C44-SUM($CK44:DA44)&gt;AP43+BK44,AP43+BK44-CF44,$C44-SUM($CK44:DA44)))))</f>
        <v>0</v>
      </c>
      <c r="DC44" s="7">
        <f ca="1">IF(NOT(snowball),0,IF(AQ43=0,0,IF($C44&lt;=SUM($CK44:DB44),0,IF(CG44+$C44-SUM($CK44:DB44)&gt;AQ43+BL44,AQ43+BL44-CG44,$C44-SUM($CK44:DB44)))))</f>
        <v>0</v>
      </c>
      <c r="DD44" s="7">
        <f ca="1">IF(NOT(snowball),0,IF(AR43=0,0,IF($C44&lt;=SUM($CK44:DC44),0,IF(CH44+$C44-SUM($CK44:DC44)&gt;AR43+BM44,AR43+BM44-CH44,$C44-SUM($CK44:DC44)))))</f>
        <v>0</v>
      </c>
    </row>
    <row r="45" spans="1:108">
      <c r="A45" s="27">
        <f t="shared" ca="1" si="21"/>
        <v>25</v>
      </c>
      <c r="B45" s="30">
        <f t="shared" ca="1" si="18"/>
        <v>45108</v>
      </c>
      <c r="C45" s="28">
        <f t="shared" ca="1" si="10"/>
        <v>0</v>
      </c>
      <c r="D45" s="29">
        <f t="shared" ca="1" si="31"/>
        <v>300</v>
      </c>
      <c r="E45" s="29">
        <f t="shared" ca="1" si="31"/>
        <v>0</v>
      </c>
      <c r="F45" s="29">
        <f t="shared" ca="1" si="31"/>
        <v>0</v>
      </c>
      <c r="G45" s="29">
        <f t="shared" ca="1" si="31"/>
        <v>0</v>
      </c>
      <c r="H45" s="29">
        <f t="shared" ca="1" si="31"/>
        <v>0</v>
      </c>
      <c r="I45" s="29">
        <f t="shared" ca="1" si="31"/>
        <v>0</v>
      </c>
      <c r="J45" s="29">
        <f t="shared" ca="1" si="31"/>
        <v>0</v>
      </c>
      <c r="K45" s="29">
        <f t="shared" ca="1" si="31"/>
        <v>0</v>
      </c>
      <c r="L45" s="29">
        <f t="shared" ca="1" si="31"/>
        <v>0</v>
      </c>
      <c r="M45" s="29">
        <f t="shared" ca="1" si="31"/>
        <v>0</v>
      </c>
      <c r="N45" s="29">
        <f t="shared" ca="1" si="31"/>
        <v>0</v>
      </c>
      <c r="O45" s="29">
        <f t="shared" ca="1" si="31"/>
        <v>0</v>
      </c>
      <c r="P45" s="29">
        <f t="shared" ca="1" si="31"/>
        <v>0</v>
      </c>
      <c r="Q45" s="29">
        <f t="shared" ca="1" si="31"/>
        <v>0</v>
      </c>
      <c r="R45" s="29">
        <f t="shared" ca="1" si="31"/>
        <v>0</v>
      </c>
      <c r="S45" s="29">
        <f t="shared" ca="1" si="29"/>
        <v>0</v>
      </c>
      <c r="T45" s="29">
        <f t="shared" ca="1" si="12"/>
        <v>0</v>
      </c>
      <c r="U45" s="29">
        <f t="shared" ca="1" si="12"/>
        <v>0</v>
      </c>
      <c r="V45" s="29">
        <f t="shared" ca="1" si="12"/>
        <v>0</v>
      </c>
      <c r="W45" s="29">
        <f t="shared" ca="1" si="12"/>
        <v>0</v>
      </c>
      <c r="X45" s="12"/>
      <c r="Y45" s="7">
        <f t="shared" ca="1" si="23"/>
        <v>3507.9699999999993</v>
      </c>
      <c r="Z45" s="7">
        <f t="shared" ca="1" si="24"/>
        <v>0</v>
      </c>
      <c r="AA45" s="7">
        <f t="shared" ca="1" si="25"/>
        <v>0</v>
      </c>
      <c r="AB45" s="7">
        <f t="shared" ca="1" si="26"/>
        <v>0</v>
      </c>
      <c r="AC45" s="7">
        <f t="shared" ca="1" si="27"/>
        <v>0</v>
      </c>
      <c r="AD45" s="7">
        <f t="shared" ca="1" si="28"/>
        <v>0</v>
      </c>
      <c r="AE45" s="7">
        <f t="shared" ca="1" si="22"/>
        <v>0</v>
      </c>
      <c r="AF45" s="7">
        <f t="shared" ca="1" si="22"/>
        <v>0</v>
      </c>
      <c r="AG45" s="7">
        <f t="shared" ca="1" si="22"/>
        <v>0</v>
      </c>
      <c r="AH45" s="7">
        <f t="shared" ca="1" si="22"/>
        <v>0</v>
      </c>
      <c r="AI45" s="7">
        <f t="shared" ca="1" si="22"/>
        <v>0</v>
      </c>
      <c r="AJ45" s="7">
        <f t="shared" ca="1" si="22"/>
        <v>0</v>
      </c>
      <c r="AK45" s="7">
        <f t="shared" ca="1" si="22"/>
        <v>0</v>
      </c>
      <c r="AL45" s="7">
        <f t="shared" ca="1" si="22"/>
        <v>0</v>
      </c>
      <c r="AM45" s="7">
        <f t="shared" ca="1" si="22"/>
        <v>0</v>
      </c>
      <c r="AN45" s="7">
        <f t="shared" ca="1" si="22"/>
        <v>0</v>
      </c>
      <c r="AO45" s="7">
        <f t="shared" ca="1" si="22"/>
        <v>0</v>
      </c>
      <c r="AP45" s="7">
        <f t="shared" ca="1" si="22"/>
        <v>0</v>
      </c>
      <c r="AQ45" s="7">
        <f t="shared" ca="1" si="22"/>
        <v>0</v>
      </c>
      <c r="AR45" s="7">
        <f t="shared" ca="1" si="22"/>
        <v>0</v>
      </c>
      <c r="AS45" s="2"/>
      <c r="AT45" s="7">
        <f t="shared" ca="1" si="32"/>
        <v>83.79</v>
      </c>
      <c r="AU45" s="7">
        <f t="shared" ca="1" si="32"/>
        <v>0</v>
      </c>
      <c r="AV45" s="7">
        <f t="shared" ca="1" si="32"/>
        <v>0</v>
      </c>
      <c r="AW45" s="7">
        <f t="shared" ca="1" si="32"/>
        <v>0</v>
      </c>
      <c r="AX45" s="7">
        <f t="shared" ca="1" si="32"/>
        <v>0</v>
      </c>
      <c r="AY45" s="7">
        <f t="shared" ca="1" si="32"/>
        <v>0</v>
      </c>
      <c r="AZ45" s="7">
        <f t="shared" ca="1" si="32"/>
        <v>0</v>
      </c>
      <c r="BA45" s="7">
        <f t="shared" ca="1" si="32"/>
        <v>0</v>
      </c>
      <c r="BB45" s="7">
        <f t="shared" ca="1" si="32"/>
        <v>0</v>
      </c>
      <c r="BC45" s="7">
        <f t="shared" ca="1" si="32"/>
        <v>0</v>
      </c>
      <c r="BD45" s="7">
        <f t="shared" ca="1" si="32"/>
        <v>0</v>
      </c>
      <c r="BE45" s="7">
        <f t="shared" ca="1" si="32"/>
        <v>0</v>
      </c>
      <c r="BF45" s="7">
        <f t="shared" ca="1" si="32"/>
        <v>0</v>
      </c>
      <c r="BG45" s="7">
        <f t="shared" ca="1" si="32"/>
        <v>0</v>
      </c>
      <c r="BH45" s="7">
        <f t="shared" ca="1" si="32"/>
        <v>0</v>
      </c>
      <c r="BI45" s="7">
        <f t="shared" ca="1" si="32"/>
        <v>0</v>
      </c>
      <c r="BJ45" s="7">
        <f t="shared" ca="1" si="30"/>
        <v>0</v>
      </c>
      <c r="BK45" s="7">
        <f t="shared" ca="1" si="30"/>
        <v>0</v>
      </c>
      <c r="BL45" s="7">
        <f t="shared" ca="1" si="30"/>
        <v>0</v>
      </c>
      <c r="BM45" s="7">
        <f t="shared" ca="1" si="30"/>
        <v>0</v>
      </c>
      <c r="BN45" s="4"/>
      <c r="BO45" s="7">
        <f t="shared" ca="1" si="19"/>
        <v>300</v>
      </c>
      <c r="BP45" s="7">
        <f t="shared" ca="1" si="19"/>
        <v>0</v>
      </c>
      <c r="BQ45" s="7">
        <f t="shared" ca="1" si="19"/>
        <v>0</v>
      </c>
      <c r="BR45" s="7">
        <f t="shared" ca="1" si="19"/>
        <v>0</v>
      </c>
      <c r="BS45" s="7">
        <f t="shared" ca="1" si="19"/>
        <v>0</v>
      </c>
      <c r="BT45" s="7">
        <f t="shared" ca="1" si="19"/>
        <v>0</v>
      </c>
      <c r="BU45" s="7">
        <f t="shared" ca="1" si="19"/>
        <v>0</v>
      </c>
      <c r="BV45" s="7">
        <f t="shared" ca="1" si="19"/>
        <v>0</v>
      </c>
      <c r="BW45" s="7">
        <f t="shared" ca="1" si="19"/>
        <v>0</v>
      </c>
      <c r="BX45" s="7">
        <f t="shared" ca="1" si="19"/>
        <v>0</v>
      </c>
      <c r="BY45" s="7">
        <f t="shared" ca="1" si="19"/>
        <v>0</v>
      </c>
      <c r="BZ45" s="7">
        <f t="shared" ca="1" si="19"/>
        <v>0</v>
      </c>
      <c r="CA45" s="7">
        <f t="shared" ca="1" si="19"/>
        <v>0</v>
      </c>
      <c r="CB45" s="7">
        <f t="shared" ca="1" si="19"/>
        <v>0</v>
      </c>
      <c r="CC45" s="7">
        <f t="shared" ca="1" si="19"/>
        <v>0</v>
      </c>
      <c r="CD45" s="7">
        <f t="shared" ca="1" si="19"/>
        <v>0</v>
      </c>
      <c r="CE45" s="7">
        <f t="shared" ca="1" si="33"/>
        <v>0</v>
      </c>
      <c r="CF45" s="7">
        <f t="shared" ca="1" si="33"/>
        <v>0</v>
      </c>
      <c r="CG45" s="7">
        <f t="shared" ca="1" si="33"/>
        <v>0</v>
      </c>
      <c r="CH45" s="7">
        <f t="shared" ca="1" si="33"/>
        <v>0</v>
      </c>
      <c r="CI45" s="9">
        <f t="shared" ca="1" si="20"/>
        <v>300</v>
      </c>
      <c r="CJ45" s="9"/>
      <c r="CK45" s="13">
        <f t="shared" ca="1" si="17"/>
        <v>0</v>
      </c>
      <c r="CL45" s="7">
        <f ca="1">IF(NOT(snowball),0,IF(Z44=0,0,IF($C45&lt;=SUM($CK45:CK45),0,IF(BP45+$C45-SUM($CK45:CK45)&gt;Z44+AU45,Z44+AU45-BP45,$C45-SUM($CK45:CK45)))))</f>
        <v>0</v>
      </c>
      <c r="CM45" s="7">
        <f ca="1">IF(NOT(snowball),0,IF(AA44=0,0,IF($C45&lt;=SUM($CK45:CL45),0,IF(BQ45+$C45-SUM($CK45:CL45)&gt;AA44+AV45,AA44+AV45-BQ45,$C45-SUM($CK45:CL45)))))</f>
        <v>0</v>
      </c>
      <c r="CN45" s="7">
        <f ca="1">IF(NOT(snowball),0,IF(AB44=0,0,IF($C45&lt;=SUM($CK45:CM45),0,IF(BR45+$C45-SUM($CK45:CM45)&gt;AB44+AW45,AB44+AW45-BR45,$C45-SUM($CK45:CM45)))))</f>
        <v>0</v>
      </c>
      <c r="CO45" s="7">
        <f ca="1">IF(NOT(snowball),0,IF(AC44=0,0,IF($C45&lt;=SUM($CK45:CN45),0,IF(BS45+$C45-SUM($CK45:CN45)&gt;AC44+AX45,AC44+AX45-BS45,$C45-SUM($CK45:CN45)))))</f>
        <v>0</v>
      </c>
      <c r="CP45" s="7">
        <f ca="1">IF(NOT(snowball),0,IF(AD44=0,0,IF($C45&lt;=SUM($CK45:CO45),0,IF(BT45+$C45-SUM($CK45:CO45)&gt;AD44+AY45,AD44+AY45-BT45,$C45-SUM($CK45:CO45)))))</f>
        <v>0</v>
      </c>
      <c r="CQ45" s="7">
        <f ca="1">IF(NOT(snowball),0,IF(AE44=0,0,IF($C45&lt;=SUM($CK45:CP45),0,IF(BU45+$C45-SUM($CK45:CP45)&gt;AE44+AZ45,AE44+AZ45-BU45,$C45-SUM($CK45:CP45)))))</f>
        <v>0</v>
      </c>
      <c r="CR45" s="7">
        <f ca="1">IF(NOT(snowball),0,IF(AF44=0,0,IF($C45&lt;=SUM($CK45:CQ45),0,IF(BV45+$C45-SUM($CK45:CQ45)&gt;AF44+BA45,AF44+BA45-BV45,$C45-SUM($CK45:CQ45)))))</f>
        <v>0</v>
      </c>
      <c r="CS45" s="7">
        <f ca="1">IF(NOT(snowball),0,IF(AG44=0,0,IF($C45&lt;=SUM($CK45:CR45),0,IF(BW45+$C45-SUM($CK45:CR45)&gt;AG44+BB45,AG44+BB45-BW45,$C45-SUM($CK45:CR45)))))</f>
        <v>0</v>
      </c>
      <c r="CT45" s="7">
        <f ca="1">IF(NOT(snowball),0,IF(AH44=0,0,IF($C45&lt;=SUM($CK45:CS45),0,IF(BX45+$C45-SUM($CK45:CS45)&gt;AH44+BC45,AH44+BC45-BX45,$C45-SUM($CK45:CS45)))))</f>
        <v>0</v>
      </c>
      <c r="CU45" s="7">
        <f ca="1">IF(NOT(snowball),0,IF(AI44=0,0,IF($C45&lt;=SUM($CK45:CT45),0,IF(BY45+$C45-SUM($CK45:CT45)&gt;AI44+BD45,AI44+BD45-BY45,$C45-SUM($CK45:CT45)))))</f>
        <v>0</v>
      </c>
      <c r="CV45" s="7">
        <f ca="1">IF(NOT(snowball),0,IF(AJ44=0,0,IF($C45&lt;=SUM($CK45:CU45),0,IF(BZ45+$C45-SUM($CK45:CU45)&gt;AJ44+BE45,AJ44+BE45-BZ45,$C45-SUM($CK45:CU45)))))</f>
        <v>0</v>
      </c>
      <c r="CW45" s="7">
        <f ca="1">IF(NOT(snowball),0,IF(AK44=0,0,IF($C45&lt;=SUM($CK45:CV45),0,IF(CA45+$C45-SUM($CK45:CV45)&gt;AK44+BF45,AK44+BF45-CA45,$C45-SUM($CK45:CV45)))))</f>
        <v>0</v>
      </c>
      <c r="CX45" s="7">
        <f ca="1">IF(NOT(snowball),0,IF(AL44=0,0,IF($C45&lt;=SUM($CK45:CW45),0,IF(CB45+$C45-SUM($CK45:CW45)&gt;AL44+BG45,AL44+BG45-CB45,$C45-SUM($CK45:CW45)))))</f>
        <v>0</v>
      </c>
      <c r="CY45" s="7">
        <f ca="1">IF(NOT(snowball),0,IF(AM44=0,0,IF($C45&lt;=SUM($CK45:CX45),0,IF(CC45+$C45-SUM($CK45:CX45)&gt;AM44+BH45,AM44+BH45-CC45,$C45-SUM($CK45:CX45)))))</f>
        <v>0</v>
      </c>
      <c r="CZ45" s="7">
        <f ca="1">IF(NOT(snowball),0,IF(AN44=0,0,IF($C45&lt;=SUM($CK45:CY45),0,IF(CD45+$C45-SUM($CK45:CY45)&gt;AN44+BI45,AN44+BI45-CD45,$C45-SUM($CK45:CY45)))))</f>
        <v>0</v>
      </c>
      <c r="DA45" s="7">
        <f ca="1">IF(NOT(snowball),0,IF(AO44=0,0,IF($C45&lt;=SUM($CK45:CZ45),0,IF(CE45+$C45-SUM($CK45:CZ45)&gt;AO44+BJ45,AO44+BJ45-CE45,$C45-SUM($CK45:CZ45)))))</f>
        <v>0</v>
      </c>
      <c r="DB45" s="7">
        <f ca="1">IF(NOT(snowball),0,IF(AP44=0,0,IF($C45&lt;=SUM($CK45:DA45),0,IF(CF45+$C45-SUM($CK45:DA45)&gt;AP44+BK45,AP44+BK45-CF45,$C45-SUM($CK45:DA45)))))</f>
        <v>0</v>
      </c>
      <c r="DC45" s="7">
        <f ca="1">IF(NOT(snowball),0,IF(AQ44=0,0,IF($C45&lt;=SUM($CK45:DB45),0,IF(CG45+$C45-SUM($CK45:DB45)&gt;AQ44+BL45,AQ44+BL45-CG45,$C45-SUM($CK45:DB45)))))</f>
        <v>0</v>
      </c>
      <c r="DD45" s="7">
        <f ca="1">IF(NOT(snowball),0,IF(AR44=0,0,IF($C45&lt;=SUM($CK45:DC45),0,IF(CH45+$C45-SUM($CK45:DC45)&gt;AR44+BM45,AR44+BM45-CH45,$C45-SUM($CK45:DC45)))))</f>
        <v>0</v>
      </c>
    </row>
    <row r="46" spans="1:108">
      <c r="A46" s="27">
        <f t="shared" ca="1" si="21"/>
        <v>26</v>
      </c>
      <c r="B46" s="30">
        <f t="shared" ca="1" si="18"/>
        <v>45139</v>
      </c>
      <c r="C46" s="28">
        <f t="shared" ca="1" si="10"/>
        <v>0</v>
      </c>
      <c r="D46" s="29">
        <f t="shared" ca="1" si="31"/>
        <v>300</v>
      </c>
      <c r="E46" s="29">
        <f t="shared" ca="1" si="31"/>
        <v>0</v>
      </c>
      <c r="F46" s="29">
        <f t="shared" ca="1" si="31"/>
        <v>0</v>
      </c>
      <c r="G46" s="29">
        <f t="shared" ca="1" si="31"/>
        <v>0</v>
      </c>
      <c r="H46" s="29">
        <f t="shared" ca="1" si="31"/>
        <v>0</v>
      </c>
      <c r="I46" s="29">
        <f t="shared" ca="1" si="31"/>
        <v>0</v>
      </c>
      <c r="J46" s="29">
        <f t="shared" ca="1" si="31"/>
        <v>0</v>
      </c>
      <c r="K46" s="29">
        <f t="shared" ca="1" si="31"/>
        <v>0</v>
      </c>
      <c r="L46" s="29">
        <f t="shared" ca="1" si="31"/>
        <v>0</v>
      </c>
      <c r="M46" s="29">
        <f t="shared" ca="1" si="31"/>
        <v>0</v>
      </c>
      <c r="N46" s="29">
        <f t="shared" ca="1" si="31"/>
        <v>0</v>
      </c>
      <c r="O46" s="29">
        <f t="shared" ca="1" si="31"/>
        <v>0</v>
      </c>
      <c r="P46" s="29">
        <f t="shared" ca="1" si="31"/>
        <v>0</v>
      </c>
      <c r="Q46" s="29">
        <f t="shared" ca="1" si="31"/>
        <v>0</v>
      </c>
      <c r="R46" s="29">
        <f t="shared" ca="1" si="31"/>
        <v>0</v>
      </c>
      <c r="S46" s="29">
        <f t="shared" ca="1" si="29"/>
        <v>0</v>
      </c>
      <c r="T46" s="29">
        <f t="shared" ca="1" si="12"/>
        <v>0</v>
      </c>
      <c r="U46" s="29">
        <f t="shared" ca="1" si="12"/>
        <v>0</v>
      </c>
      <c r="V46" s="29">
        <f t="shared" ca="1" si="12"/>
        <v>0</v>
      </c>
      <c r="W46" s="29">
        <f t="shared" ca="1" si="12"/>
        <v>0</v>
      </c>
      <c r="X46" s="12"/>
      <c r="Y46" s="7">
        <f t="shared" ca="1" si="23"/>
        <v>3286.8999999999992</v>
      </c>
      <c r="Z46" s="7">
        <f t="shared" ca="1" si="24"/>
        <v>0</v>
      </c>
      <c r="AA46" s="7">
        <f t="shared" ca="1" si="25"/>
        <v>0</v>
      </c>
      <c r="AB46" s="7">
        <f t="shared" ca="1" si="26"/>
        <v>0</v>
      </c>
      <c r="AC46" s="7">
        <f t="shared" ca="1" si="27"/>
        <v>0</v>
      </c>
      <c r="AD46" s="7">
        <f t="shared" ca="1" si="28"/>
        <v>0</v>
      </c>
      <c r="AE46" s="7">
        <f t="shared" ca="1" si="22"/>
        <v>0</v>
      </c>
      <c r="AF46" s="7">
        <f t="shared" ca="1" si="22"/>
        <v>0</v>
      </c>
      <c r="AG46" s="7">
        <f t="shared" ca="1" si="22"/>
        <v>0</v>
      </c>
      <c r="AH46" s="7">
        <f t="shared" ca="1" si="22"/>
        <v>0</v>
      </c>
      <c r="AI46" s="7">
        <f t="shared" ca="1" si="22"/>
        <v>0</v>
      </c>
      <c r="AJ46" s="7">
        <f t="shared" ca="1" si="22"/>
        <v>0</v>
      </c>
      <c r="AK46" s="7">
        <f t="shared" ca="1" si="22"/>
        <v>0</v>
      </c>
      <c r="AL46" s="7">
        <f t="shared" ca="1" si="22"/>
        <v>0</v>
      </c>
      <c r="AM46" s="7">
        <f t="shared" ca="1" si="22"/>
        <v>0</v>
      </c>
      <c r="AN46" s="7">
        <f t="shared" ca="1" si="22"/>
        <v>0</v>
      </c>
      <c r="AO46" s="7">
        <f t="shared" ca="1" si="22"/>
        <v>0</v>
      </c>
      <c r="AP46" s="7">
        <f t="shared" ca="1" si="22"/>
        <v>0</v>
      </c>
      <c r="AQ46" s="7">
        <f t="shared" ca="1" si="22"/>
        <v>0</v>
      </c>
      <c r="AR46" s="7">
        <f t="shared" ca="1" si="22"/>
        <v>0</v>
      </c>
      <c r="AS46" s="2"/>
      <c r="AT46" s="7">
        <f t="shared" ca="1" si="32"/>
        <v>78.930000000000007</v>
      </c>
      <c r="AU46" s="7">
        <f t="shared" ca="1" si="32"/>
        <v>0</v>
      </c>
      <c r="AV46" s="7">
        <f t="shared" ca="1" si="32"/>
        <v>0</v>
      </c>
      <c r="AW46" s="7">
        <f t="shared" ca="1" si="32"/>
        <v>0</v>
      </c>
      <c r="AX46" s="7">
        <f t="shared" ca="1" si="32"/>
        <v>0</v>
      </c>
      <c r="AY46" s="7">
        <f t="shared" ca="1" si="32"/>
        <v>0</v>
      </c>
      <c r="AZ46" s="7">
        <f t="shared" ca="1" si="32"/>
        <v>0</v>
      </c>
      <c r="BA46" s="7">
        <f t="shared" ca="1" si="32"/>
        <v>0</v>
      </c>
      <c r="BB46" s="7">
        <f t="shared" ca="1" si="32"/>
        <v>0</v>
      </c>
      <c r="BC46" s="7">
        <f t="shared" ca="1" si="32"/>
        <v>0</v>
      </c>
      <c r="BD46" s="7">
        <f t="shared" ca="1" si="32"/>
        <v>0</v>
      </c>
      <c r="BE46" s="7">
        <f t="shared" ca="1" si="32"/>
        <v>0</v>
      </c>
      <c r="BF46" s="7">
        <f t="shared" ca="1" si="32"/>
        <v>0</v>
      </c>
      <c r="BG46" s="7">
        <f t="shared" ca="1" si="32"/>
        <v>0</v>
      </c>
      <c r="BH46" s="7">
        <f t="shared" ca="1" si="32"/>
        <v>0</v>
      </c>
      <c r="BI46" s="7">
        <f t="shared" ca="1" si="32"/>
        <v>0</v>
      </c>
      <c r="BJ46" s="7">
        <f t="shared" ca="1" si="30"/>
        <v>0</v>
      </c>
      <c r="BK46" s="7">
        <f t="shared" ca="1" si="30"/>
        <v>0</v>
      </c>
      <c r="BL46" s="7">
        <f t="shared" ca="1" si="30"/>
        <v>0</v>
      </c>
      <c r="BM46" s="7">
        <f t="shared" ca="1" si="30"/>
        <v>0</v>
      </c>
      <c r="BN46" s="4"/>
      <c r="BO46" s="7">
        <f t="shared" ca="1" si="19"/>
        <v>300</v>
      </c>
      <c r="BP46" s="7">
        <f t="shared" ca="1" si="19"/>
        <v>0</v>
      </c>
      <c r="BQ46" s="7">
        <f t="shared" ca="1" si="19"/>
        <v>0</v>
      </c>
      <c r="BR46" s="7">
        <f t="shared" ca="1" si="19"/>
        <v>0</v>
      </c>
      <c r="BS46" s="7">
        <f t="shared" ca="1" si="19"/>
        <v>0</v>
      </c>
      <c r="BT46" s="7">
        <f t="shared" ca="1" si="19"/>
        <v>0</v>
      </c>
      <c r="BU46" s="7">
        <f t="shared" ca="1" si="19"/>
        <v>0</v>
      </c>
      <c r="BV46" s="7">
        <f t="shared" ca="1" si="19"/>
        <v>0</v>
      </c>
      <c r="BW46" s="7">
        <f t="shared" ca="1" si="19"/>
        <v>0</v>
      </c>
      <c r="BX46" s="7">
        <f t="shared" ca="1" si="19"/>
        <v>0</v>
      </c>
      <c r="BY46" s="7">
        <f t="shared" ca="1" si="19"/>
        <v>0</v>
      </c>
      <c r="BZ46" s="7">
        <f t="shared" ca="1" si="19"/>
        <v>0</v>
      </c>
      <c r="CA46" s="7">
        <f t="shared" ca="1" si="19"/>
        <v>0</v>
      </c>
      <c r="CB46" s="7">
        <f t="shared" ca="1" si="19"/>
        <v>0</v>
      </c>
      <c r="CC46" s="7">
        <f t="shared" ca="1" si="19"/>
        <v>0</v>
      </c>
      <c r="CD46" s="7">
        <f t="shared" ca="1" si="19"/>
        <v>0</v>
      </c>
      <c r="CE46" s="7">
        <f t="shared" ca="1" si="33"/>
        <v>0</v>
      </c>
      <c r="CF46" s="7">
        <f t="shared" ca="1" si="33"/>
        <v>0</v>
      </c>
      <c r="CG46" s="7">
        <f t="shared" ca="1" si="33"/>
        <v>0</v>
      </c>
      <c r="CH46" s="7">
        <f t="shared" ca="1" si="33"/>
        <v>0</v>
      </c>
      <c r="CI46" s="9">
        <f t="shared" ca="1" si="20"/>
        <v>300</v>
      </c>
      <c r="CJ46" s="9"/>
      <c r="CK46" s="13">
        <f t="shared" ca="1" si="17"/>
        <v>0</v>
      </c>
      <c r="CL46" s="7">
        <f ca="1">IF(NOT(snowball),0,IF(Z45=0,0,IF($C46&lt;=SUM($CK46:CK46),0,IF(BP46+$C46-SUM($CK46:CK46)&gt;Z45+AU46,Z45+AU46-BP46,$C46-SUM($CK46:CK46)))))</f>
        <v>0</v>
      </c>
      <c r="CM46" s="7">
        <f ca="1">IF(NOT(snowball),0,IF(AA45=0,0,IF($C46&lt;=SUM($CK46:CL46),0,IF(BQ46+$C46-SUM($CK46:CL46)&gt;AA45+AV46,AA45+AV46-BQ46,$C46-SUM($CK46:CL46)))))</f>
        <v>0</v>
      </c>
      <c r="CN46" s="7">
        <f ca="1">IF(NOT(snowball),0,IF(AB45=0,0,IF($C46&lt;=SUM($CK46:CM46),0,IF(BR46+$C46-SUM($CK46:CM46)&gt;AB45+AW46,AB45+AW46-BR46,$C46-SUM($CK46:CM46)))))</f>
        <v>0</v>
      </c>
      <c r="CO46" s="7">
        <f ca="1">IF(NOT(snowball),0,IF(AC45=0,0,IF($C46&lt;=SUM($CK46:CN46),0,IF(BS46+$C46-SUM($CK46:CN46)&gt;AC45+AX46,AC45+AX46-BS46,$C46-SUM($CK46:CN46)))))</f>
        <v>0</v>
      </c>
      <c r="CP46" s="7">
        <f ca="1">IF(NOT(snowball),0,IF(AD45=0,0,IF($C46&lt;=SUM($CK46:CO46),0,IF(BT46+$C46-SUM($CK46:CO46)&gt;AD45+AY46,AD45+AY46-BT46,$C46-SUM($CK46:CO46)))))</f>
        <v>0</v>
      </c>
      <c r="CQ46" s="7">
        <f ca="1">IF(NOT(snowball),0,IF(AE45=0,0,IF($C46&lt;=SUM($CK46:CP46),0,IF(BU46+$C46-SUM($CK46:CP46)&gt;AE45+AZ46,AE45+AZ46-BU46,$C46-SUM($CK46:CP46)))))</f>
        <v>0</v>
      </c>
      <c r="CR46" s="7">
        <f ca="1">IF(NOT(snowball),0,IF(AF45=0,0,IF($C46&lt;=SUM($CK46:CQ46),0,IF(BV46+$C46-SUM($CK46:CQ46)&gt;AF45+BA46,AF45+BA46-BV46,$C46-SUM($CK46:CQ46)))))</f>
        <v>0</v>
      </c>
      <c r="CS46" s="7">
        <f ca="1">IF(NOT(snowball),0,IF(AG45=0,0,IF($C46&lt;=SUM($CK46:CR46),0,IF(BW46+$C46-SUM($CK46:CR46)&gt;AG45+BB46,AG45+BB46-BW46,$C46-SUM($CK46:CR46)))))</f>
        <v>0</v>
      </c>
      <c r="CT46" s="7">
        <f ca="1">IF(NOT(snowball),0,IF(AH45=0,0,IF($C46&lt;=SUM($CK46:CS46),0,IF(BX46+$C46-SUM($CK46:CS46)&gt;AH45+BC46,AH45+BC46-BX46,$C46-SUM($CK46:CS46)))))</f>
        <v>0</v>
      </c>
      <c r="CU46" s="7">
        <f ca="1">IF(NOT(snowball),0,IF(AI45=0,0,IF($C46&lt;=SUM($CK46:CT46),0,IF(BY46+$C46-SUM($CK46:CT46)&gt;AI45+BD46,AI45+BD46-BY46,$C46-SUM($CK46:CT46)))))</f>
        <v>0</v>
      </c>
      <c r="CV46" s="7">
        <f ca="1">IF(NOT(snowball),0,IF(AJ45=0,0,IF($C46&lt;=SUM($CK46:CU46),0,IF(BZ46+$C46-SUM($CK46:CU46)&gt;AJ45+BE46,AJ45+BE46-BZ46,$C46-SUM($CK46:CU46)))))</f>
        <v>0</v>
      </c>
      <c r="CW46" s="7">
        <f ca="1">IF(NOT(snowball),0,IF(AK45=0,0,IF($C46&lt;=SUM($CK46:CV46),0,IF(CA46+$C46-SUM($CK46:CV46)&gt;AK45+BF46,AK45+BF46-CA46,$C46-SUM($CK46:CV46)))))</f>
        <v>0</v>
      </c>
      <c r="CX46" s="7">
        <f ca="1">IF(NOT(snowball),0,IF(AL45=0,0,IF($C46&lt;=SUM($CK46:CW46),0,IF(CB46+$C46-SUM($CK46:CW46)&gt;AL45+BG46,AL45+BG46-CB46,$C46-SUM($CK46:CW46)))))</f>
        <v>0</v>
      </c>
      <c r="CY46" s="7">
        <f ca="1">IF(NOT(snowball),0,IF(AM45=0,0,IF($C46&lt;=SUM($CK46:CX46),0,IF(CC46+$C46-SUM($CK46:CX46)&gt;AM45+BH46,AM45+BH46-CC46,$C46-SUM($CK46:CX46)))))</f>
        <v>0</v>
      </c>
      <c r="CZ46" s="7">
        <f ca="1">IF(NOT(snowball),0,IF(AN45=0,0,IF($C46&lt;=SUM($CK46:CY46),0,IF(CD46+$C46-SUM($CK46:CY46)&gt;AN45+BI46,AN45+BI46-CD46,$C46-SUM($CK46:CY46)))))</f>
        <v>0</v>
      </c>
      <c r="DA46" s="7">
        <f ca="1">IF(NOT(snowball),0,IF(AO45=0,0,IF($C46&lt;=SUM($CK46:CZ46),0,IF(CE46+$C46-SUM($CK46:CZ46)&gt;AO45+BJ46,AO45+BJ46-CE46,$C46-SUM($CK46:CZ46)))))</f>
        <v>0</v>
      </c>
      <c r="DB46" s="7">
        <f ca="1">IF(NOT(snowball),0,IF(AP45=0,0,IF($C46&lt;=SUM($CK46:DA46),0,IF(CF46+$C46-SUM($CK46:DA46)&gt;AP45+BK46,AP45+BK46-CF46,$C46-SUM($CK46:DA46)))))</f>
        <v>0</v>
      </c>
      <c r="DC46" s="7">
        <f ca="1">IF(NOT(snowball),0,IF(AQ45=0,0,IF($C46&lt;=SUM($CK46:DB46),0,IF(CG46+$C46-SUM($CK46:DB46)&gt;AQ45+BL46,AQ45+BL46-CG46,$C46-SUM($CK46:DB46)))))</f>
        <v>0</v>
      </c>
      <c r="DD46" s="7">
        <f ca="1">IF(NOT(snowball),0,IF(AR45=0,0,IF($C46&lt;=SUM($CK46:DC46),0,IF(CH46+$C46-SUM($CK46:DC46)&gt;AR45+BM46,AR45+BM46-CH46,$C46-SUM($CK46:DC46)))))</f>
        <v>0</v>
      </c>
    </row>
    <row r="47" spans="1:108">
      <c r="A47" s="27">
        <f t="shared" ca="1" si="21"/>
        <v>27</v>
      </c>
      <c r="B47" s="30">
        <f t="shared" ca="1" si="18"/>
        <v>45170</v>
      </c>
      <c r="C47" s="28">
        <f t="shared" ca="1" si="10"/>
        <v>0</v>
      </c>
      <c r="D47" s="29">
        <f t="shared" ca="1" si="31"/>
        <v>300</v>
      </c>
      <c r="E47" s="29">
        <f t="shared" ca="1" si="31"/>
        <v>0</v>
      </c>
      <c r="F47" s="29">
        <f t="shared" ca="1" si="31"/>
        <v>0</v>
      </c>
      <c r="G47" s="29">
        <f t="shared" ca="1" si="31"/>
        <v>0</v>
      </c>
      <c r="H47" s="29">
        <f t="shared" ca="1" si="31"/>
        <v>0</v>
      </c>
      <c r="I47" s="29">
        <f t="shared" ca="1" si="31"/>
        <v>0</v>
      </c>
      <c r="J47" s="29">
        <f t="shared" ca="1" si="31"/>
        <v>0</v>
      </c>
      <c r="K47" s="29">
        <f t="shared" ca="1" si="31"/>
        <v>0</v>
      </c>
      <c r="L47" s="29">
        <f t="shared" ca="1" si="31"/>
        <v>0</v>
      </c>
      <c r="M47" s="29">
        <f t="shared" ca="1" si="31"/>
        <v>0</v>
      </c>
      <c r="N47" s="29">
        <f t="shared" ca="1" si="31"/>
        <v>0</v>
      </c>
      <c r="O47" s="29">
        <f t="shared" ca="1" si="31"/>
        <v>0</v>
      </c>
      <c r="P47" s="29">
        <f t="shared" ca="1" si="31"/>
        <v>0</v>
      </c>
      <c r="Q47" s="29">
        <f t="shared" ca="1" si="31"/>
        <v>0</v>
      </c>
      <c r="R47" s="29">
        <f t="shared" ca="1" si="31"/>
        <v>0</v>
      </c>
      <c r="S47" s="29">
        <f t="shared" ca="1" si="29"/>
        <v>0</v>
      </c>
      <c r="T47" s="29">
        <f t="shared" ca="1" si="12"/>
        <v>0</v>
      </c>
      <c r="U47" s="29">
        <f t="shared" ca="1" si="12"/>
        <v>0</v>
      </c>
      <c r="V47" s="29">
        <f t="shared" ca="1" si="12"/>
        <v>0</v>
      </c>
      <c r="W47" s="29">
        <f t="shared" ca="1" si="12"/>
        <v>0</v>
      </c>
      <c r="X47" s="12"/>
      <c r="Y47" s="7">
        <f t="shared" ca="1" si="23"/>
        <v>3060.8599999999992</v>
      </c>
      <c r="Z47" s="7">
        <f t="shared" ca="1" si="24"/>
        <v>0</v>
      </c>
      <c r="AA47" s="7">
        <f t="shared" ca="1" si="25"/>
        <v>0</v>
      </c>
      <c r="AB47" s="7">
        <f t="shared" ca="1" si="26"/>
        <v>0</v>
      </c>
      <c r="AC47" s="7">
        <f t="shared" ca="1" si="27"/>
        <v>0</v>
      </c>
      <c r="AD47" s="7">
        <f t="shared" ca="1" si="28"/>
        <v>0</v>
      </c>
      <c r="AE47" s="7">
        <f t="shared" ca="1" si="22"/>
        <v>0</v>
      </c>
      <c r="AF47" s="7">
        <f t="shared" ca="1" si="22"/>
        <v>0</v>
      </c>
      <c r="AG47" s="7">
        <f t="shared" ca="1" si="22"/>
        <v>0</v>
      </c>
      <c r="AH47" s="7">
        <f t="shared" ca="1" si="22"/>
        <v>0</v>
      </c>
      <c r="AI47" s="7">
        <f t="shared" ca="1" si="22"/>
        <v>0</v>
      </c>
      <c r="AJ47" s="7">
        <f t="shared" ca="1" si="22"/>
        <v>0</v>
      </c>
      <c r="AK47" s="7">
        <f t="shared" ca="1" si="22"/>
        <v>0</v>
      </c>
      <c r="AL47" s="7">
        <f t="shared" ca="1" si="22"/>
        <v>0</v>
      </c>
      <c r="AM47" s="7">
        <f t="shared" ca="1" si="22"/>
        <v>0</v>
      </c>
      <c r="AN47" s="7">
        <f t="shared" ca="1" si="22"/>
        <v>0</v>
      </c>
      <c r="AO47" s="7">
        <f t="shared" ca="1" si="22"/>
        <v>0</v>
      </c>
      <c r="AP47" s="7">
        <f t="shared" ca="1" si="22"/>
        <v>0</v>
      </c>
      <c r="AQ47" s="7">
        <f t="shared" ca="1" si="22"/>
        <v>0</v>
      </c>
      <c r="AR47" s="7">
        <f t="shared" ca="1" si="22"/>
        <v>0</v>
      </c>
      <c r="AS47" s="2"/>
      <c r="AT47" s="7">
        <f t="shared" ca="1" si="32"/>
        <v>73.959999999999994</v>
      </c>
      <c r="AU47" s="7">
        <f t="shared" ca="1" si="32"/>
        <v>0</v>
      </c>
      <c r="AV47" s="7">
        <f t="shared" ca="1" si="32"/>
        <v>0</v>
      </c>
      <c r="AW47" s="7">
        <f t="shared" ca="1" si="32"/>
        <v>0</v>
      </c>
      <c r="AX47" s="7">
        <f t="shared" ca="1" si="32"/>
        <v>0</v>
      </c>
      <c r="AY47" s="7">
        <f t="shared" ca="1" si="32"/>
        <v>0</v>
      </c>
      <c r="AZ47" s="7">
        <f t="shared" ca="1" si="32"/>
        <v>0</v>
      </c>
      <c r="BA47" s="7">
        <f t="shared" ca="1" si="32"/>
        <v>0</v>
      </c>
      <c r="BB47" s="7">
        <f t="shared" ca="1" si="32"/>
        <v>0</v>
      </c>
      <c r="BC47" s="7">
        <f t="shared" ca="1" si="32"/>
        <v>0</v>
      </c>
      <c r="BD47" s="7">
        <f t="shared" ca="1" si="32"/>
        <v>0</v>
      </c>
      <c r="BE47" s="7">
        <f t="shared" ca="1" si="32"/>
        <v>0</v>
      </c>
      <c r="BF47" s="7">
        <f t="shared" ca="1" si="32"/>
        <v>0</v>
      </c>
      <c r="BG47" s="7">
        <f t="shared" ca="1" si="32"/>
        <v>0</v>
      </c>
      <c r="BH47" s="7">
        <f t="shared" ca="1" si="32"/>
        <v>0</v>
      </c>
      <c r="BI47" s="7">
        <f t="shared" ca="1" si="32"/>
        <v>0</v>
      </c>
      <c r="BJ47" s="7">
        <f t="shared" ca="1" si="30"/>
        <v>0</v>
      </c>
      <c r="BK47" s="7">
        <f t="shared" ca="1" si="30"/>
        <v>0</v>
      </c>
      <c r="BL47" s="7">
        <f t="shared" ca="1" si="30"/>
        <v>0</v>
      </c>
      <c r="BM47" s="7">
        <f t="shared" ca="1" si="30"/>
        <v>0</v>
      </c>
      <c r="BN47" s="4"/>
      <c r="BO47" s="7">
        <f t="shared" ca="1" si="19"/>
        <v>300</v>
      </c>
      <c r="BP47" s="7">
        <f t="shared" ca="1" si="19"/>
        <v>0</v>
      </c>
      <c r="BQ47" s="7">
        <f t="shared" ca="1" si="19"/>
        <v>0</v>
      </c>
      <c r="BR47" s="7">
        <f t="shared" ca="1" si="19"/>
        <v>0</v>
      </c>
      <c r="BS47" s="7">
        <f t="shared" ca="1" si="19"/>
        <v>0</v>
      </c>
      <c r="BT47" s="7">
        <f t="shared" ca="1" si="19"/>
        <v>0</v>
      </c>
      <c r="BU47" s="7">
        <f t="shared" ca="1" si="19"/>
        <v>0</v>
      </c>
      <c r="BV47" s="7">
        <f t="shared" ca="1" si="19"/>
        <v>0</v>
      </c>
      <c r="BW47" s="7">
        <f t="shared" ca="1" si="19"/>
        <v>0</v>
      </c>
      <c r="BX47" s="7">
        <f t="shared" ca="1" si="19"/>
        <v>0</v>
      </c>
      <c r="BY47" s="7">
        <f t="shared" ca="1" si="19"/>
        <v>0</v>
      </c>
      <c r="BZ47" s="7">
        <f t="shared" ca="1" si="19"/>
        <v>0</v>
      </c>
      <c r="CA47" s="7">
        <f t="shared" ca="1" si="19"/>
        <v>0</v>
      </c>
      <c r="CB47" s="7">
        <f t="shared" ca="1" si="19"/>
        <v>0</v>
      </c>
      <c r="CC47" s="7">
        <f t="shared" ca="1" si="19"/>
        <v>0</v>
      </c>
      <c r="CD47" s="7">
        <f t="shared" ca="1" si="19"/>
        <v>0</v>
      </c>
      <c r="CE47" s="7">
        <f t="shared" ca="1" si="33"/>
        <v>0</v>
      </c>
      <c r="CF47" s="7">
        <f t="shared" ca="1" si="33"/>
        <v>0</v>
      </c>
      <c r="CG47" s="7">
        <f t="shared" ca="1" si="33"/>
        <v>0</v>
      </c>
      <c r="CH47" s="7">
        <f t="shared" ca="1" si="33"/>
        <v>0</v>
      </c>
      <c r="CI47" s="9">
        <f t="shared" ca="1" si="20"/>
        <v>300</v>
      </c>
      <c r="CJ47" s="9"/>
      <c r="CK47" s="13">
        <f t="shared" ca="1" si="17"/>
        <v>0</v>
      </c>
      <c r="CL47" s="7">
        <f ca="1">IF(NOT(snowball),0,IF(Z46=0,0,IF($C47&lt;=SUM($CK47:CK47),0,IF(BP47+$C47-SUM($CK47:CK47)&gt;Z46+AU47,Z46+AU47-BP47,$C47-SUM($CK47:CK47)))))</f>
        <v>0</v>
      </c>
      <c r="CM47" s="7">
        <f ca="1">IF(NOT(snowball),0,IF(AA46=0,0,IF($C47&lt;=SUM($CK47:CL47),0,IF(BQ47+$C47-SUM($CK47:CL47)&gt;AA46+AV47,AA46+AV47-BQ47,$C47-SUM($CK47:CL47)))))</f>
        <v>0</v>
      </c>
      <c r="CN47" s="7">
        <f ca="1">IF(NOT(snowball),0,IF(AB46=0,0,IF($C47&lt;=SUM($CK47:CM47),0,IF(BR47+$C47-SUM($CK47:CM47)&gt;AB46+AW47,AB46+AW47-BR47,$C47-SUM($CK47:CM47)))))</f>
        <v>0</v>
      </c>
      <c r="CO47" s="7">
        <f ca="1">IF(NOT(snowball),0,IF(AC46=0,0,IF($C47&lt;=SUM($CK47:CN47),0,IF(BS47+$C47-SUM($CK47:CN47)&gt;AC46+AX47,AC46+AX47-BS47,$C47-SUM($CK47:CN47)))))</f>
        <v>0</v>
      </c>
      <c r="CP47" s="7">
        <f ca="1">IF(NOT(snowball),0,IF(AD46=0,0,IF($C47&lt;=SUM($CK47:CO47),0,IF(BT47+$C47-SUM($CK47:CO47)&gt;AD46+AY47,AD46+AY47-BT47,$C47-SUM($CK47:CO47)))))</f>
        <v>0</v>
      </c>
      <c r="CQ47" s="7">
        <f ca="1">IF(NOT(snowball),0,IF(AE46=0,0,IF($C47&lt;=SUM($CK47:CP47),0,IF(BU47+$C47-SUM($CK47:CP47)&gt;AE46+AZ47,AE46+AZ47-BU47,$C47-SUM($CK47:CP47)))))</f>
        <v>0</v>
      </c>
      <c r="CR47" s="7">
        <f ca="1">IF(NOT(snowball),0,IF(AF46=0,0,IF($C47&lt;=SUM($CK47:CQ47),0,IF(BV47+$C47-SUM($CK47:CQ47)&gt;AF46+BA47,AF46+BA47-BV47,$C47-SUM($CK47:CQ47)))))</f>
        <v>0</v>
      </c>
      <c r="CS47" s="7">
        <f ca="1">IF(NOT(snowball),0,IF(AG46=0,0,IF($C47&lt;=SUM($CK47:CR47),0,IF(BW47+$C47-SUM($CK47:CR47)&gt;AG46+BB47,AG46+BB47-BW47,$C47-SUM($CK47:CR47)))))</f>
        <v>0</v>
      </c>
      <c r="CT47" s="7">
        <f ca="1">IF(NOT(snowball),0,IF(AH46=0,0,IF($C47&lt;=SUM($CK47:CS47),0,IF(BX47+$C47-SUM($CK47:CS47)&gt;AH46+BC47,AH46+BC47-BX47,$C47-SUM($CK47:CS47)))))</f>
        <v>0</v>
      </c>
      <c r="CU47" s="7">
        <f ca="1">IF(NOT(snowball),0,IF(AI46=0,0,IF($C47&lt;=SUM($CK47:CT47),0,IF(BY47+$C47-SUM($CK47:CT47)&gt;AI46+BD47,AI46+BD47-BY47,$C47-SUM($CK47:CT47)))))</f>
        <v>0</v>
      </c>
      <c r="CV47" s="7">
        <f ca="1">IF(NOT(snowball),0,IF(AJ46=0,0,IF($C47&lt;=SUM($CK47:CU47),0,IF(BZ47+$C47-SUM($CK47:CU47)&gt;AJ46+BE47,AJ46+BE47-BZ47,$C47-SUM($CK47:CU47)))))</f>
        <v>0</v>
      </c>
      <c r="CW47" s="7">
        <f ca="1">IF(NOT(snowball),0,IF(AK46=0,0,IF($C47&lt;=SUM($CK47:CV47),0,IF(CA47+$C47-SUM($CK47:CV47)&gt;AK46+BF47,AK46+BF47-CA47,$C47-SUM($CK47:CV47)))))</f>
        <v>0</v>
      </c>
      <c r="CX47" s="7">
        <f ca="1">IF(NOT(snowball),0,IF(AL46=0,0,IF($C47&lt;=SUM($CK47:CW47),0,IF(CB47+$C47-SUM($CK47:CW47)&gt;AL46+BG47,AL46+BG47-CB47,$C47-SUM($CK47:CW47)))))</f>
        <v>0</v>
      </c>
      <c r="CY47" s="7">
        <f ca="1">IF(NOT(snowball),0,IF(AM46=0,0,IF($C47&lt;=SUM($CK47:CX47),0,IF(CC47+$C47-SUM($CK47:CX47)&gt;AM46+BH47,AM46+BH47-CC47,$C47-SUM($CK47:CX47)))))</f>
        <v>0</v>
      </c>
      <c r="CZ47" s="7">
        <f ca="1">IF(NOT(snowball),0,IF(AN46=0,0,IF($C47&lt;=SUM($CK47:CY47),0,IF(CD47+$C47-SUM($CK47:CY47)&gt;AN46+BI47,AN46+BI47-CD47,$C47-SUM($CK47:CY47)))))</f>
        <v>0</v>
      </c>
      <c r="DA47" s="7">
        <f ca="1">IF(NOT(snowball),0,IF(AO46=0,0,IF($C47&lt;=SUM($CK47:CZ47),0,IF(CE47+$C47-SUM($CK47:CZ47)&gt;AO46+BJ47,AO46+BJ47-CE47,$C47-SUM($CK47:CZ47)))))</f>
        <v>0</v>
      </c>
      <c r="DB47" s="7">
        <f ca="1">IF(NOT(snowball),0,IF(AP46=0,0,IF($C47&lt;=SUM($CK47:DA47),0,IF(CF47+$C47-SUM($CK47:DA47)&gt;AP46+BK47,AP46+BK47-CF47,$C47-SUM($CK47:DA47)))))</f>
        <v>0</v>
      </c>
      <c r="DC47" s="7">
        <f ca="1">IF(NOT(snowball),0,IF(AQ46=0,0,IF($C47&lt;=SUM($CK47:DB47),0,IF(CG47+$C47-SUM($CK47:DB47)&gt;AQ46+BL47,AQ46+BL47-CG47,$C47-SUM($CK47:DB47)))))</f>
        <v>0</v>
      </c>
      <c r="DD47" s="7">
        <f ca="1">IF(NOT(snowball),0,IF(AR46=0,0,IF($C47&lt;=SUM($CK47:DC47),0,IF(CH47+$C47-SUM($CK47:DC47)&gt;AR46+BM47,AR46+BM47-CH47,$C47-SUM($CK47:DC47)))))</f>
        <v>0</v>
      </c>
    </row>
    <row r="48" spans="1:108">
      <c r="A48" s="27">
        <f t="shared" ca="1" si="21"/>
        <v>28</v>
      </c>
      <c r="B48" s="30">
        <f t="shared" ca="1" si="18"/>
        <v>45200</v>
      </c>
      <c r="C48" s="28">
        <f t="shared" ca="1" si="10"/>
        <v>0</v>
      </c>
      <c r="D48" s="29">
        <f t="shared" ca="1" si="31"/>
        <v>300</v>
      </c>
      <c r="E48" s="29">
        <f t="shared" ca="1" si="31"/>
        <v>0</v>
      </c>
      <c r="F48" s="29">
        <f t="shared" ca="1" si="31"/>
        <v>0</v>
      </c>
      <c r="G48" s="29">
        <f t="shared" ca="1" si="31"/>
        <v>0</v>
      </c>
      <c r="H48" s="29">
        <f t="shared" ca="1" si="31"/>
        <v>0</v>
      </c>
      <c r="I48" s="29">
        <f t="shared" ca="1" si="31"/>
        <v>0</v>
      </c>
      <c r="J48" s="29">
        <f t="shared" ca="1" si="31"/>
        <v>0</v>
      </c>
      <c r="K48" s="29">
        <f t="shared" ca="1" si="31"/>
        <v>0</v>
      </c>
      <c r="L48" s="29">
        <f t="shared" ca="1" si="31"/>
        <v>0</v>
      </c>
      <c r="M48" s="29">
        <f t="shared" ca="1" si="31"/>
        <v>0</v>
      </c>
      <c r="N48" s="29">
        <f t="shared" ca="1" si="31"/>
        <v>0</v>
      </c>
      <c r="O48" s="29">
        <f t="shared" ca="1" si="31"/>
        <v>0</v>
      </c>
      <c r="P48" s="29">
        <f t="shared" ca="1" si="31"/>
        <v>0</v>
      </c>
      <c r="Q48" s="29">
        <f t="shared" ca="1" si="31"/>
        <v>0</v>
      </c>
      <c r="R48" s="29">
        <f t="shared" ca="1" si="31"/>
        <v>0</v>
      </c>
      <c r="S48" s="29">
        <f t="shared" ca="1" si="29"/>
        <v>0</v>
      </c>
      <c r="T48" s="29">
        <f t="shared" ca="1" si="12"/>
        <v>0</v>
      </c>
      <c r="U48" s="29">
        <f t="shared" ca="1" si="12"/>
        <v>0</v>
      </c>
      <c r="V48" s="29">
        <f t="shared" ca="1" si="12"/>
        <v>0</v>
      </c>
      <c r="W48" s="29">
        <f t="shared" ca="1" si="12"/>
        <v>0</v>
      </c>
      <c r="X48" s="12"/>
      <c r="Y48" s="7">
        <f t="shared" ca="1" si="23"/>
        <v>2829.7299999999991</v>
      </c>
      <c r="Z48" s="7">
        <f t="shared" ca="1" si="24"/>
        <v>0</v>
      </c>
      <c r="AA48" s="7">
        <f t="shared" ca="1" si="25"/>
        <v>0</v>
      </c>
      <c r="AB48" s="7">
        <f t="shared" ca="1" si="26"/>
        <v>0</v>
      </c>
      <c r="AC48" s="7">
        <f t="shared" ca="1" si="27"/>
        <v>0</v>
      </c>
      <c r="AD48" s="7">
        <f t="shared" ca="1" si="28"/>
        <v>0</v>
      </c>
      <c r="AE48" s="7">
        <f t="shared" ca="1" si="22"/>
        <v>0</v>
      </c>
      <c r="AF48" s="7">
        <f t="shared" ca="1" si="22"/>
        <v>0</v>
      </c>
      <c r="AG48" s="7">
        <f t="shared" ca="1" si="22"/>
        <v>0</v>
      </c>
      <c r="AH48" s="7">
        <f t="shared" ca="1" si="22"/>
        <v>0</v>
      </c>
      <c r="AI48" s="7">
        <f t="shared" ca="1" si="22"/>
        <v>0</v>
      </c>
      <c r="AJ48" s="7">
        <f t="shared" ca="1" si="22"/>
        <v>0</v>
      </c>
      <c r="AK48" s="7">
        <f t="shared" ca="1" si="22"/>
        <v>0</v>
      </c>
      <c r="AL48" s="7">
        <f t="shared" ca="1" si="22"/>
        <v>0</v>
      </c>
      <c r="AM48" s="7">
        <f t="shared" ca="1" si="22"/>
        <v>0</v>
      </c>
      <c r="AN48" s="7">
        <f t="shared" ca="1" si="22"/>
        <v>0</v>
      </c>
      <c r="AO48" s="7">
        <f t="shared" ca="1" si="22"/>
        <v>0</v>
      </c>
      <c r="AP48" s="7">
        <f t="shared" ca="1" si="22"/>
        <v>0</v>
      </c>
      <c r="AQ48" s="7">
        <f t="shared" ca="1" si="22"/>
        <v>0</v>
      </c>
      <c r="AR48" s="7">
        <f t="shared" ca="1" si="22"/>
        <v>0</v>
      </c>
      <c r="AS48" s="2"/>
      <c r="AT48" s="7">
        <f t="shared" ca="1" si="32"/>
        <v>68.87</v>
      </c>
      <c r="AU48" s="7">
        <f t="shared" ca="1" si="32"/>
        <v>0</v>
      </c>
      <c r="AV48" s="7">
        <f t="shared" ca="1" si="32"/>
        <v>0</v>
      </c>
      <c r="AW48" s="7">
        <f t="shared" ca="1" si="32"/>
        <v>0</v>
      </c>
      <c r="AX48" s="7">
        <f t="shared" ca="1" si="32"/>
        <v>0</v>
      </c>
      <c r="AY48" s="7">
        <f t="shared" ca="1" si="32"/>
        <v>0</v>
      </c>
      <c r="AZ48" s="7">
        <f t="shared" ca="1" si="32"/>
        <v>0</v>
      </c>
      <c r="BA48" s="7">
        <f t="shared" ca="1" si="32"/>
        <v>0</v>
      </c>
      <c r="BB48" s="7">
        <f t="shared" ca="1" si="32"/>
        <v>0</v>
      </c>
      <c r="BC48" s="7">
        <f t="shared" ca="1" si="32"/>
        <v>0</v>
      </c>
      <c r="BD48" s="7">
        <f t="shared" ca="1" si="32"/>
        <v>0</v>
      </c>
      <c r="BE48" s="7">
        <f t="shared" ca="1" si="32"/>
        <v>0</v>
      </c>
      <c r="BF48" s="7">
        <f t="shared" ca="1" si="32"/>
        <v>0</v>
      </c>
      <c r="BG48" s="7">
        <f t="shared" ca="1" si="32"/>
        <v>0</v>
      </c>
      <c r="BH48" s="7">
        <f t="shared" ca="1" si="32"/>
        <v>0</v>
      </c>
      <c r="BI48" s="7">
        <f t="shared" ca="1" si="32"/>
        <v>0</v>
      </c>
      <c r="BJ48" s="7">
        <f t="shared" ca="1" si="30"/>
        <v>0</v>
      </c>
      <c r="BK48" s="7">
        <f t="shared" ca="1" si="30"/>
        <v>0</v>
      </c>
      <c r="BL48" s="7">
        <f t="shared" ca="1" si="30"/>
        <v>0</v>
      </c>
      <c r="BM48" s="7">
        <f t="shared" ca="1" si="30"/>
        <v>0</v>
      </c>
      <c r="BN48" s="4"/>
      <c r="BO48" s="7">
        <f t="shared" ca="1" si="19"/>
        <v>300</v>
      </c>
      <c r="BP48" s="7">
        <f t="shared" ca="1" si="19"/>
        <v>0</v>
      </c>
      <c r="BQ48" s="7">
        <f t="shared" ca="1" si="19"/>
        <v>0</v>
      </c>
      <c r="BR48" s="7">
        <f t="shared" ca="1" si="19"/>
        <v>0</v>
      </c>
      <c r="BS48" s="7">
        <f t="shared" ref="BS48:CD69" ca="1" si="34">IF(AC47&gt;0,IF((AC47+AX48)&lt;H$10,AC47+AX48,H$10),0)</f>
        <v>0</v>
      </c>
      <c r="BT48" s="7">
        <f t="shared" ca="1" si="34"/>
        <v>0</v>
      </c>
      <c r="BU48" s="7">
        <f t="shared" ca="1" si="34"/>
        <v>0</v>
      </c>
      <c r="BV48" s="7">
        <f t="shared" ca="1" si="34"/>
        <v>0</v>
      </c>
      <c r="BW48" s="7">
        <f t="shared" ca="1" si="34"/>
        <v>0</v>
      </c>
      <c r="BX48" s="7">
        <f t="shared" ca="1" si="34"/>
        <v>0</v>
      </c>
      <c r="BY48" s="7">
        <f t="shared" ca="1" si="34"/>
        <v>0</v>
      </c>
      <c r="BZ48" s="7">
        <f t="shared" ca="1" si="34"/>
        <v>0</v>
      </c>
      <c r="CA48" s="7">
        <f t="shared" ca="1" si="34"/>
        <v>0</v>
      </c>
      <c r="CB48" s="7">
        <f t="shared" ca="1" si="34"/>
        <v>0</v>
      </c>
      <c r="CC48" s="7">
        <f t="shared" ca="1" si="34"/>
        <v>0</v>
      </c>
      <c r="CD48" s="7">
        <f t="shared" ca="1" si="34"/>
        <v>0</v>
      </c>
      <c r="CE48" s="7">
        <f t="shared" ca="1" si="33"/>
        <v>0</v>
      </c>
      <c r="CF48" s="7">
        <f t="shared" ca="1" si="33"/>
        <v>0</v>
      </c>
      <c r="CG48" s="7">
        <f t="shared" ca="1" si="33"/>
        <v>0</v>
      </c>
      <c r="CH48" s="7">
        <f t="shared" ca="1" si="33"/>
        <v>0</v>
      </c>
      <c r="CI48" s="9">
        <f t="shared" ca="1" si="20"/>
        <v>300</v>
      </c>
      <c r="CJ48" s="9"/>
      <c r="CK48" s="13">
        <f t="shared" ca="1" si="17"/>
        <v>0</v>
      </c>
      <c r="CL48" s="7">
        <f ca="1">IF(NOT(snowball),0,IF(Z47=0,0,IF($C48&lt;=SUM($CK48:CK48),0,IF(BP48+$C48-SUM($CK48:CK48)&gt;Z47+AU48,Z47+AU48-BP48,$C48-SUM($CK48:CK48)))))</f>
        <v>0</v>
      </c>
      <c r="CM48" s="7">
        <f ca="1">IF(NOT(snowball),0,IF(AA47=0,0,IF($C48&lt;=SUM($CK48:CL48),0,IF(BQ48+$C48-SUM($CK48:CL48)&gt;AA47+AV48,AA47+AV48-BQ48,$C48-SUM($CK48:CL48)))))</f>
        <v>0</v>
      </c>
      <c r="CN48" s="7">
        <f ca="1">IF(NOT(snowball),0,IF(AB47=0,0,IF($C48&lt;=SUM($CK48:CM48),0,IF(BR48+$C48-SUM($CK48:CM48)&gt;AB47+AW48,AB47+AW48-BR48,$C48-SUM($CK48:CM48)))))</f>
        <v>0</v>
      </c>
      <c r="CO48" s="7">
        <f ca="1">IF(NOT(snowball),0,IF(AC47=0,0,IF($C48&lt;=SUM($CK48:CN48),0,IF(BS48+$C48-SUM($CK48:CN48)&gt;AC47+AX48,AC47+AX48-BS48,$C48-SUM($CK48:CN48)))))</f>
        <v>0</v>
      </c>
      <c r="CP48" s="7">
        <f ca="1">IF(NOT(snowball),0,IF(AD47=0,0,IF($C48&lt;=SUM($CK48:CO48),0,IF(BT48+$C48-SUM($CK48:CO48)&gt;AD47+AY48,AD47+AY48-BT48,$C48-SUM($CK48:CO48)))))</f>
        <v>0</v>
      </c>
      <c r="CQ48" s="7">
        <f ca="1">IF(NOT(snowball),0,IF(AE47=0,0,IF($C48&lt;=SUM($CK48:CP48),0,IF(BU48+$C48-SUM($CK48:CP48)&gt;AE47+AZ48,AE47+AZ48-BU48,$C48-SUM($CK48:CP48)))))</f>
        <v>0</v>
      </c>
      <c r="CR48" s="7">
        <f ca="1">IF(NOT(snowball),0,IF(AF47=0,0,IF($C48&lt;=SUM($CK48:CQ48),0,IF(BV48+$C48-SUM($CK48:CQ48)&gt;AF47+BA48,AF47+BA48-BV48,$C48-SUM($CK48:CQ48)))))</f>
        <v>0</v>
      </c>
      <c r="CS48" s="7">
        <f ca="1">IF(NOT(snowball),0,IF(AG47=0,0,IF($C48&lt;=SUM($CK48:CR48),0,IF(BW48+$C48-SUM($CK48:CR48)&gt;AG47+BB48,AG47+BB48-BW48,$C48-SUM($CK48:CR48)))))</f>
        <v>0</v>
      </c>
      <c r="CT48" s="7">
        <f ca="1">IF(NOT(snowball),0,IF(AH47=0,0,IF($C48&lt;=SUM($CK48:CS48),0,IF(BX48+$C48-SUM($CK48:CS48)&gt;AH47+BC48,AH47+BC48-BX48,$C48-SUM($CK48:CS48)))))</f>
        <v>0</v>
      </c>
      <c r="CU48" s="7">
        <f ca="1">IF(NOT(snowball),0,IF(AI47=0,0,IF($C48&lt;=SUM($CK48:CT48),0,IF(BY48+$C48-SUM($CK48:CT48)&gt;AI47+BD48,AI47+BD48-BY48,$C48-SUM($CK48:CT48)))))</f>
        <v>0</v>
      </c>
      <c r="CV48" s="7">
        <f ca="1">IF(NOT(snowball),0,IF(AJ47=0,0,IF($C48&lt;=SUM($CK48:CU48),0,IF(BZ48+$C48-SUM($CK48:CU48)&gt;AJ47+BE48,AJ47+BE48-BZ48,$C48-SUM($CK48:CU48)))))</f>
        <v>0</v>
      </c>
      <c r="CW48" s="7">
        <f ca="1">IF(NOT(snowball),0,IF(AK47=0,0,IF($C48&lt;=SUM($CK48:CV48),0,IF(CA48+$C48-SUM($CK48:CV48)&gt;AK47+BF48,AK47+BF48-CA48,$C48-SUM($CK48:CV48)))))</f>
        <v>0</v>
      </c>
      <c r="CX48" s="7">
        <f ca="1">IF(NOT(snowball),0,IF(AL47=0,0,IF($C48&lt;=SUM($CK48:CW48),0,IF(CB48+$C48-SUM($CK48:CW48)&gt;AL47+BG48,AL47+BG48-CB48,$C48-SUM($CK48:CW48)))))</f>
        <v>0</v>
      </c>
      <c r="CY48" s="7">
        <f ca="1">IF(NOT(snowball),0,IF(AM47=0,0,IF($C48&lt;=SUM($CK48:CX48),0,IF(CC48+$C48-SUM($CK48:CX48)&gt;AM47+BH48,AM47+BH48-CC48,$C48-SUM($CK48:CX48)))))</f>
        <v>0</v>
      </c>
      <c r="CZ48" s="7">
        <f ca="1">IF(NOT(snowball),0,IF(AN47=0,0,IF($C48&lt;=SUM($CK48:CY48),0,IF(CD48+$C48-SUM($CK48:CY48)&gt;AN47+BI48,AN47+BI48-CD48,$C48-SUM($CK48:CY48)))))</f>
        <v>0</v>
      </c>
      <c r="DA48" s="7">
        <f ca="1">IF(NOT(snowball),0,IF(AO47=0,0,IF($C48&lt;=SUM($CK48:CZ48),0,IF(CE48+$C48-SUM($CK48:CZ48)&gt;AO47+BJ48,AO47+BJ48-CE48,$C48-SUM($CK48:CZ48)))))</f>
        <v>0</v>
      </c>
      <c r="DB48" s="7">
        <f ca="1">IF(NOT(snowball),0,IF(AP47=0,0,IF($C48&lt;=SUM($CK48:DA48),0,IF(CF48+$C48-SUM($CK48:DA48)&gt;AP47+BK48,AP47+BK48-CF48,$C48-SUM($CK48:DA48)))))</f>
        <v>0</v>
      </c>
      <c r="DC48" s="7">
        <f ca="1">IF(NOT(snowball),0,IF(AQ47=0,0,IF($C48&lt;=SUM($CK48:DB48),0,IF(CG48+$C48-SUM($CK48:DB48)&gt;AQ47+BL48,AQ47+BL48-CG48,$C48-SUM($CK48:DB48)))))</f>
        <v>0</v>
      </c>
      <c r="DD48" s="7">
        <f ca="1">IF(NOT(snowball),0,IF(AR47=0,0,IF($C48&lt;=SUM($CK48:DC48),0,IF(CH48+$C48-SUM($CK48:DC48)&gt;AR47+BM48,AR47+BM48-CH48,$C48-SUM($CK48:DC48)))))</f>
        <v>0</v>
      </c>
    </row>
    <row r="49" spans="1:108">
      <c r="A49" s="27">
        <f t="shared" ca="1" si="21"/>
        <v>29</v>
      </c>
      <c r="B49" s="30">
        <f t="shared" ca="1" si="18"/>
        <v>45231</v>
      </c>
      <c r="C49" s="28">
        <f t="shared" ca="1" si="10"/>
        <v>0</v>
      </c>
      <c r="D49" s="29">
        <f t="shared" ca="1" si="31"/>
        <v>300</v>
      </c>
      <c r="E49" s="29">
        <f t="shared" ca="1" si="31"/>
        <v>0</v>
      </c>
      <c r="F49" s="29">
        <f t="shared" ca="1" si="31"/>
        <v>0</v>
      </c>
      <c r="G49" s="29">
        <f t="shared" ca="1" si="31"/>
        <v>0</v>
      </c>
      <c r="H49" s="29">
        <f t="shared" ca="1" si="31"/>
        <v>0</v>
      </c>
      <c r="I49" s="29">
        <f t="shared" ca="1" si="31"/>
        <v>0</v>
      </c>
      <c r="J49" s="29">
        <f t="shared" ca="1" si="31"/>
        <v>0</v>
      </c>
      <c r="K49" s="29">
        <f t="shared" ca="1" si="31"/>
        <v>0</v>
      </c>
      <c r="L49" s="29">
        <f t="shared" ca="1" si="31"/>
        <v>0</v>
      </c>
      <c r="M49" s="29">
        <f t="shared" ca="1" si="31"/>
        <v>0</v>
      </c>
      <c r="N49" s="29">
        <f t="shared" ca="1" si="31"/>
        <v>0</v>
      </c>
      <c r="O49" s="29">
        <f t="shared" ca="1" si="31"/>
        <v>0</v>
      </c>
      <c r="P49" s="29">
        <f t="shared" ca="1" si="31"/>
        <v>0</v>
      </c>
      <c r="Q49" s="29">
        <f t="shared" ca="1" si="31"/>
        <v>0</v>
      </c>
      <c r="R49" s="29">
        <f t="shared" ca="1" si="31"/>
        <v>0</v>
      </c>
      <c r="S49" s="29">
        <f t="shared" ca="1" si="29"/>
        <v>0</v>
      </c>
      <c r="T49" s="29">
        <f t="shared" ca="1" si="12"/>
        <v>0</v>
      </c>
      <c r="U49" s="29">
        <f t="shared" ca="1" si="12"/>
        <v>0</v>
      </c>
      <c r="V49" s="29">
        <f t="shared" ca="1" si="12"/>
        <v>0</v>
      </c>
      <c r="W49" s="29">
        <f t="shared" ca="1" si="12"/>
        <v>0</v>
      </c>
      <c r="X49" s="12"/>
      <c r="Y49" s="7">
        <f t="shared" ca="1" si="23"/>
        <v>2593.3999999999992</v>
      </c>
      <c r="Z49" s="7">
        <f t="shared" ca="1" si="24"/>
        <v>0</v>
      </c>
      <c r="AA49" s="7">
        <f t="shared" ca="1" si="25"/>
        <v>0</v>
      </c>
      <c r="AB49" s="7">
        <f t="shared" ca="1" si="26"/>
        <v>0</v>
      </c>
      <c r="AC49" s="7">
        <f t="shared" ca="1" si="27"/>
        <v>0</v>
      </c>
      <c r="AD49" s="7">
        <f t="shared" ca="1" si="28"/>
        <v>0</v>
      </c>
      <c r="AE49" s="7">
        <f t="shared" ref="AE49:AN49" ca="1" si="35">IF(J$8=0,0,AE48-(J49-AZ49))</f>
        <v>0</v>
      </c>
      <c r="AF49" s="7">
        <f t="shared" ca="1" si="35"/>
        <v>0</v>
      </c>
      <c r="AG49" s="7">
        <f t="shared" ca="1" si="35"/>
        <v>0</v>
      </c>
      <c r="AH49" s="7">
        <f t="shared" ca="1" si="35"/>
        <v>0</v>
      </c>
      <c r="AI49" s="7">
        <f t="shared" ca="1" si="35"/>
        <v>0</v>
      </c>
      <c r="AJ49" s="7">
        <f t="shared" ca="1" si="35"/>
        <v>0</v>
      </c>
      <c r="AK49" s="7">
        <f t="shared" ca="1" si="35"/>
        <v>0</v>
      </c>
      <c r="AL49" s="7">
        <f t="shared" ca="1" si="35"/>
        <v>0</v>
      </c>
      <c r="AM49" s="7">
        <f t="shared" ca="1" si="35"/>
        <v>0</v>
      </c>
      <c r="AN49" s="7">
        <f t="shared" ca="1" si="35"/>
        <v>0</v>
      </c>
      <c r="AO49" s="7">
        <f t="shared" ref="AE49:AR64" ca="1" si="36">IF(T$8=0,0,AO48-(T49-BJ49))</f>
        <v>0</v>
      </c>
      <c r="AP49" s="7">
        <f t="shared" ca="1" si="36"/>
        <v>0</v>
      </c>
      <c r="AQ49" s="7">
        <f t="shared" ca="1" si="36"/>
        <v>0</v>
      </c>
      <c r="AR49" s="7">
        <f t="shared" ca="1" si="36"/>
        <v>0</v>
      </c>
      <c r="AS49" s="2"/>
      <c r="AT49" s="7">
        <f t="shared" ca="1" si="32"/>
        <v>63.67</v>
      </c>
      <c r="AU49" s="7">
        <f t="shared" ca="1" si="32"/>
        <v>0</v>
      </c>
      <c r="AV49" s="7">
        <f t="shared" ca="1" si="32"/>
        <v>0</v>
      </c>
      <c r="AW49" s="7">
        <f t="shared" ca="1" si="32"/>
        <v>0</v>
      </c>
      <c r="AX49" s="7">
        <f t="shared" ca="1" si="32"/>
        <v>0</v>
      </c>
      <c r="AY49" s="7">
        <f t="shared" ca="1" si="32"/>
        <v>0</v>
      </c>
      <c r="AZ49" s="7">
        <f t="shared" ca="1" si="32"/>
        <v>0</v>
      </c>
      <c r="BA49" s="7">
        <f t="shared" ca="1" si="32"/>
        <v>0</v>
      </c>
      <c r="BB49" s="7">
        <f t="shared" ca="1" si="32"/>
        <v>0</v>
      </c>
      <c r="BC49" s="7">
        <f t="shared" ca="1" si="32"/>
        <v>0</v>
      </c>
      <c r="BD49" s="7">
        <f t="shared" ca="1" si="32"/>
        <v>0</v>
      </c>
      <c r="BE49" s="7">
        <f t="shared" ca="1" si="32"/>
        <v>0</v>
      </c>
      <c r="BF49" s="7">
        <f t="shared" ca="1" si="32"/>
        <v>0</v>
      </c>
      <c r="BG49" s="7">
        <f t="shared" ca="1" si="32"/>
        <v>0</v>
      </c>
      <c r="BH49" s="7">
        <f t="shared" ca="1" si="32"/>
        <v>0</v>
      </c>
      <c r="BI49" s="7">
        <f t="shared" ca="1" si="32"/>
        <v>0</v>
      </c>
      <c r="BJ49" s="7">
        <f t="shared" ca="1" si="30"/>
        <v>0</v>
      </c>
      <c r="BK49" s="7">
        <f t="shared" ca="1" si="30"/>
        <v>0</v>
      </c>
      <c r="BL49" s="7">
        <f t="shared" ca="1" si="30"/>
        <v>0</v>
      </c>
      <c r="BM49" s="7">
        <f t="shared" ca="1" si="30"/>
        <v>0</v>
      </c>
      <c r="BN49" s="4"/>
      <c r="BO49" s="7">
        <f t="shared" ref="BO49:BU94" ca="1" si="37">IF(Y48&gt;0,IF((Y48+AT49)&lt;D$10,Y48+AT49,D$10),0)</f>
        <v>300</v>
      </c>
      <c r="BP49" s="7">
        <f t="shared" ca="1" si="37"/>
        <v>0</v>
      </c>
      <c r="BQ49" s="7">
        <f t="shared" ca="1" si="37"/>
        <v>0</v>
      </c>
      <c r="BR49" s="7">
        <f t="shared" ca="1" si="37"/>
        <v>0</v>
      </c>
      <c r="BS49" s="7">
        <f t="shared" ca="1" si="34"/>
        <v>0</v>
      </c>
      <c r="BT49" s="7">
        <f t="shared" ca="1" si="34"/>
        <v>0</v>
      </c>
      <c r="BU49" s="7">
        <f t="shared" ca="1" si="34"/>
        <v>0</v>
      </c>
      <c r="BV49" s="7">
        <f t="shared" ca="1" si="34"/>
        <v>0</v>
      </c>
      <c r="BW49" s="7">
        <f t="shared" ca="1" si="34"/>
        <v>0</v>
      </c>
      <c r="BX49" s="7">
        <f t="shared" ca="1" si="34"/>
        <v>0</v>
      </c>
      <c r="BY49" s="7">
        <f t="shared" ca="1" si="34"/>
        <v>0</v>
      </c>
      <c r="BZ49" s="7">
        <f t="shared" ca="1" si="34"/>
        <v>0</v>
      </c>
      <c r="CA49" s="7">
        <f t="shared" ca="1" si="34"/>
        <v>0</v>
      </c>
      <c r="CB49" s="7">
        <f t="shared" ca="1" si="34"/>
        <v>0</v>
      </c>
      <c r="CC49" s="7">
        <f t="shared" ca="1" si="34"/>
        <v>0</v>
      </c>
      <c r="CD49" s="7">
        <f t="shared" ca="1" si="34"/>
        <v>0</v>
      </c>
      <c r="CE49" s="7">
        <f t="shared" ca="1" si="33"/>
        <v>0</v>
      </c>
      <c r="CF49" s="7">
        <f t="shared" ca="1" si="33"/>
        <v>0</v>
      </c>
      <c r="CG49" s="7">
        <f t="shared" ca="1" si="33"/>
        <v>0</v>
      </c>
      <c r="CH49" s="7">
        <f t="shared" ca="1" si="33"/>
        <v>0</v>
      </c>
      <c r="CI49" s="9">
        <f t="shared" ca="1" si="20"/>
        <v>300</v>
      </c>
      <c r="CJ49" s="9"/>
      <c r="CK49" s="13">
        <f t="shared" ca="1" si="17"/>
        <v>0</v>
      </c>
      <c r="CL49" s="7">
        <f ca="1">IF(NOT(snowball),0,IF(Z48=0,0,IF($C49&lt;=SUM($CK49:CK49),0,IF(BP49+$C49-SUM($CK49:CK49)&gt;Z48+AU49,Z48+AU49-BP49,$C49-SUM($CK49:CK49)))))</f>
        <v>0</v>
      </c>
      <c r="CM49" s="7">
        <f ca="1">IF(NOT(snowball),0,IF(AA48=0,0,IF($C49&lt;=SUM($CK49:CL49),0,IF(BQ49+$C49-SUM($CK49:CL49)&gt;AA48+AV49,AA48+AV49-BQ49,$C49-SUM($CK49:CL49)))))</f>
        <v>0</v>
      </c>
      <c r="CN49" s="7">
        <f ca="1">IF(NOT(snowball),0,IF(AB48=0,0,IF($C49&lt;=SUM($CK49:CM49),0,IF(BR49+$C49-SUM($CK49:CM49)&gt;AB48+AW49,AB48+AW49-BR49,$C49-SUM($CK49:CM49)))))</f>
        <v>0</v>
      </c>
      <c r="CO49" s="7">
        <f ca="1">IF(NOT(snowball),0,IF(AC48=0,0,IF($C49&lt;=SUM($CK49:CN49),0,IF(BS49+$C49-SUM($CK49:CN49)&gt;AC48+AX49,AC48+AX49-BS49,$C49-SUM($CK49:CN49)))))</f>
        <v>0</v>
      </c>
      <c r="CP49" s="7">
        <f ca="1">IF(NOT(snowball),0,IF(AD48=0,0,IF($C49&lt;=SUM($CK49:CO49),0,IF(BT49+$C49-SUM($CK49:CO49)&gt;AD48+AY49,AD48+AY49-BT49,$C49-SUM($CK49:CO49)))))</f>
        <v>0</v>
      </c>
      <c r="CQ49" s="7">
        <f ca="1">IF(NOT(snowball),0,IF(AE48=0,0,IF($C49&lt;=SUM($CK49:CP49),0,IF(BU49+$C49-SUM($CK49:CP49)&gt;AE48+AZ49,AE48+AZ49-BU49,$C49-SUM($CK49:CP49)))))</f>
        <v>0</v>
      </c>
      <c r="CR49" s="7">
        <f ca="1">IF(NOT(snowball),0,IF(AF48=0,0,IF($C49&lt;=SUM($CK49:CQ49),0,IF(BV49+$C49-SUM($CK49:CQ49)&gt;AF48+BA49,AF48+BA49-BV49,$C49-SUM($CK49:CQ49)))))</f>
        <v>0</v>
      </c>
      <c r="CS49" s="7">
        <f ca="1">IF(NOT(snowball),0,IF(AG48=0,0,IF($C49&lt;=SUM($CK49:CR49),0,IF(BW49+$C49-SUM($CK49:CR49)&gt;AG48+BB49,AG48+BB49-BW49,$C49-SUM($CK49:CR49)))))</f>
        <v>0</v>
      </c>
      <c r="CT49" s="7">
        <f ca="1">IF(NOT(snowball),0,IF(AH48=0,0,IF($C49&lt;=SUM($CK49:CS49),0,IF(BX49+$C49-SUM($CK49:CS49)&gt;AH48+BC49,AH48+BC49-BX49,$C49-SUM($CK49:CS49)))))</f>
        <v>0</v>
      </c>
      <c r="CU49" s="7">
        <f ca="1">IF(NOT(snowball),0,IF(AI48=0,0,IF($C49&lt;=SUM($CK49:CT49),0,IF(BY49+$C49-SUM($CK49:CT49)&gt;AI48+BD49,AI48+BD49-BY49,$C49-SUM($CK49:CT49)))))</f>
        <v>0</v>
      </c>
      <c r="CV49" s="7">
        <f ca="1">IF(NOT(snowball),0,IF(AJ48=0,0,IF($C49&lt;=SUM($CK49:CU49),0,IF(BZ49+$C49-SUM($CK49:CU49)&gt;AJ48+BE49,AJ48+BE49-BZ49,$C49-SUM($CK49:CU49)))))</f>
        <v>0</v>
      </c>
      <c r="CW49" s="7">
        <f ca="1">IF(NOT(snowball),0,IF(AK48=0,0,IF($C49&lt;=SUM($CK49:CV49),0,IF(CA49+$C49-SUM($CK49:CV49)&gt;AK48+BF49,AK48+BF49-CA49,$C49-SUM($CK49:CV49)))))</f>
        <v>0</v>
      </c>
      <c r="CX49" s="7">
        <f ca="1">IF(NOT(snowball),0,IF(AL48=0,0,IF($C49&lt;=SUM($CK49:CW49),0,IF(CB49+$C49-SUM($CK49:CW49)&gt;AL48+BG49,AL48+BG49-CB49,$C49-SUM($CK49:CW49)))))</f>
        <v>0</v>
      </c>
      <c r="CY49" s="7">
        <f ca="1">IF(NOT(snowball),0,IF(AM48=0,0,IF($C49&lt;=SUM($CK49:CX49),0,IF(CC49+$C49-SUM($CK49:CX49)&gt;AM48+BH49,AM48+BH49-CC49,$C49-SUM($CK49:CX49)))))</f>
        <v>0</v>
      </c>
      <c r="CZ49" s="7">
        <f ca="1">IF(NOT(snowball),0,IF(AN48=0,0,IF($C49&lt;=SUM($CK49:CY49),0,IF(CD49+$C49-SUM($CK49:CY49)&gt;AN48+BI49,AN48+BI49-CD49,$C49-SUM($CK49:CY49)))))</f>
        <v>0</v>
      </c>
      <c r="DA49" s="7">
        <f ca="1">IF(NOT(snowball),0,IF(AO48=0,0,IF($C49&lt;=SUM($CK49:CZ49),0,IF(CE49+$C49-SUM($CK49:CZ49)&gt;AO48+BJ49,AO48+BJ49-CE49,$C49-SUM($CK49:CZ49)))))</f>
        <v>0</v>
      </c>
      <c r="DB49" s="7">
        <f ca="1">IF(NOT(snowball),0,IF(AP48=0,0,IF($C49&lt;=SUM($CK49:DA49),0,IF(CF49+$C49-SUM($CK49:DA49)&gt;AP48+BK49,AP48+BK49-CF49,$C49-SUM($CK49:DA49)))))</f>
        <v>0</v>
      </c>
      <c r="DC49" s="7">
        <f ca="1">IF(NOT(snowball),0,IF(AQ48=0,0,IF($C49&lt;=SUM($CK49:DB49),0,IF(CG49+$C49-SUM($CK49:DB49)&gt;AQ48+BL49,AQ48+BL49-CG49,$C49-SUM($CK49:DB49)))))</f>
        <v>0</v>
      </c>
      <c r="DD49" s="7">
        <f ca="1">IF(NOT(snowball),0,IF(AR48=0,0,IF($C49&lt;=SUM($CK49:DC49),0,IF(CH49+$C49-SUM($CK49:DC49)&gt;AR48+BM49,AR48+BM49-CH49,$C49-SUM($CK49:DC49)))))</f>
        <v>0</v>
      </c>
    </row>
    <row r="50" spans="1:108">
      <c r="A50" s="27">
        <f t="shared" ca="1" si="21"/>
        <v>30</v>
      </c>
      <c r="B50" s="30">
        <f t="shared" ca="1" si="18"/>
        <v>45261</v>
      </c>
      <c r="C50" s="28">
        <f t="shared" ca="1" si="10"/>
        <v>0</v>
      </c>
      <c r="D50" s="29">
        <f t="shared" ca="1" si="31"/>
        <v>300</v>
      </c>
      <c r="E50" s="29">
        <f t="shared" ca="1" si="31"/>
        <v>0</v>
      </c>
      <c r="F50" s="29">
        <f t="shared" ca="1" si="31"/>
        <v>0</v>
      </c>
      <c r="G50" s="29">
        <f t="shared" ca="1" si="31"/>
        <v>0</v>
      </c>
      <c r="H50" s="29">
        <f t="shared" ca="1" si="31"/>
        <v>0</v>
      </c>
      <c r="I50" s="29">
        <f t="shared" ca="1" si="31"/>
        <v>0</v>
      </c>
      <c r="J50" s="29">
        <f t="shared" ca="1" si="31"/>
        <v>0</v>
      </c>
      <c r="K50" s="29">
        <f t="shared" ca="1" si="31"/>
        <v>0</v>
      </c>
      <c r="L50" s="29">
        <f t="shared" ca="1" si="31"/>
        <v>0</v>
      </c>
      <c r="M50" s="29">
        <f t="shared" ca="1" si="31"/>
        <v>0</v>
      </c>
      <c r="N50" s="29">
        <f t="shared" ca="1" si="31"/>
        <v>0</v>
      </c>
      <c r="O50" s="29">
        <f t="shared" ca="1" si="31"/>
        <v>0</v>
      </c>
      <c r="P50" s="29">
        <f t="shared" ca="1" si="31"/>
        <v>0</v>
      </c>
      <c r="Q50" s="29">
        <f t="shared" ca="1" si="31"/>
        <v>0</v>
      </c>
      <c r="R50" s="29">
        <f t="shared" ca="1" si="31"/>
        <v>0</v>
      </c>
      <c r="S50" s="29">
        <f t="shared" ca="1" si="29"/>
        <v>0</v>
      </c>
      <c r="T50" s="29">
        <f t="shared" ca="1" si="12"/>
        <v>0</v>
      </c>
      <c r="U50" s="29">
        <f t="shared" ca="1" si="12"/>
        <v>0</v>
      </c>
      <c r="V50" s="29">
        <f t="shared" ca="1" si="12"/>
        <v>0</v>
      </c>
      <c r="W50" s="29">
        <f t="shared" ca="1" si="12"/>
        <v>0</v>
      </c>
      <c r="X50" s="12"/>
      <c r="Y50" s="7">
        <f t="shared" ca="1" si="23"/>
        <v>2351.7499999999991</v>
      </c>
      <c r="Z50" s="7">
        <f t="shared" ca="1" si="24"/>
        <v>0</v>
      </c>
      <c r="AA50" s="7">
        <f t="shared" ca="1" si="25"/>
        <v>0</v>
      </c>
      <c r="AB50" s="7">
        <f t="shared" ca="1" si="26"/>
        <v>0</v>
      </c>
      <c r="AC50" s="7">
        <f t="shared" ca="1" si="27"/>
        <v>0</v>
      </c>
      <c r="AD50" s="7">
        <f t="shared" ca="1" si="28"/>
        <v>0</v>
      </c>
      <c r="AE50" s="7">
        <f t="shared" ca="1" si="36"/>
        <v>0</v>
      </c>
      <c r="AF50" s="7">
        <f t="shared" ca="1" si="36"/>
        <v>0</v>
      </c>
      <c r="AG50" s="7">
        <f t="shared" ca="1" si="36"/>
        <v>0</v>
      </c>
      <c r="AH50" s="7">
        <f t="shared" ca="1" si="36"/>
        <v>0</v>
      </c>
      <c r="AI50" s="7">
        <f t="shared" ca="1" si="36"/>
        <v>0</v>
      </c>
      <c r="AJ50" s="7">
        <f t="shared" ca="1" si="36"/>
        <v>0</v>
      </c>
      <c r="AK50" s="7">
        <f t="shared" ca="1" si="36"/>
        <v>0</v>
      </c>
      <c r="AL50" s="7">
        <f t="shared" ca="1" si="36"/>
        <v>0</v>
      </c>
      <c r="AM50" s="7">
        <f t="shared" ca="1" si="36"/>
        <v>0</v>
      </c>
      <c r="AN50" s="7">
        <f t="shared" ca="1" si="36"/>
        <v>0</v>
      </c>
      <c r="AO50" s="7">
        <f t="shared" ca="1" si="36"/>
        <v>0</v>
      </c>
      <c r="AP50" s="7">
        <f t="shared" ca="1" si="36"/>
        <v>0</v>
      </c>
      <c r="AQ50" s="7">
        <f t="shared" ca="1" si="36"/>
        <v>0</v>
      </c>
      <c r="AR50" s="7">
        <f t="shared" ca="1" si="36"/>
        <v>0</v>
      </c>
      <c r="AS50" s="2"/>
      <c r="AT50" s="7">
        <f t="shared" ca="1" si="32"/>
        <v>58.35</v>
      </c>
      <c r="AU50" s="7">
        <f t="shared" ca="1" si="32"/>
        <v>0</v>
      </c>
      <c r="AV50" s="7">
        <f t="shared" ca="1" si="32"/>
        <v>0</v>
      </c>
      <c r="AW50" s="7">
        <f t="shared" ca="1" si="32"/>
        <v>0</v>
      </c>
      <c r="AX50" s="7">
        <f t="shared" ca="1" si="32"/>
        <v>0</v>
      </c>
      <c r="AY50" s="7">
        <f t="shared" ca="1" si="32"/>
        <v>0</v>
      </c>
      <c r="AZ50" s="7">
        <f t="shared" ca="1" si="32"/>
        <v>0</v>
      </c>
      <c r="BA50" s="7">
        <f t="shared" ca="1" si="32"/>
        <v>0</v>
      </c>
      <c r="BB50" s="7">
        <f t="shared" ca="1" si="32"/>
        <v>0</v>
      </c>
      <c r="BC50" s="7">
        <f t="shared" ca="1" si="32"/>
        <v>0</v>
      </c>
      <c r="BD50" s="7">
        <f t="shared" ca="1" si="32"/>
        <v>0</v>
      </c>
      <c r="BE50" s="7">
        <f t="shared" ca="1" si="32"/>
        <v>0</v>
      </c>
      <c r="BF50" s="7">
        <f t="shared" ca="1" si="32"/>
        <v>0</v>
      </c>
      <c r="BG50" s="7">
        <f t="shared" ca="1" si="32"/>
        <v>0</v>
      </c>
      <c r="BH50" s="7">
        <f t="shared" ca="1" si="32"/>
        <v>0</v>
      </c>
      <c r="BI50" s="7">
        <f t="shared" ca="1" si="32"/>
        <v>0</v>
      </c>
      <c r="BJ50" s="7">
        <f t="shared" ca="1" si="30"/>
        <v>0</v>
      </c>
      <c r="BK50" s="7">
        <f t="shared" ca="1" si="30"/>
        <v>0</v>
      </c>
      <c r="BL50" s="7">
        <f t="shared" ca="1" si="30"/>
        <v>0</v>
      </c>
      <c r="BM50" s="7">
        <f t="shared" ca="1" si="30"/>
        <v>0</v>
      </c>
      <c r="BN50" s="4"/>
      <c r="BO50" s="7">
        <f t="shared" ca="1" si="37"/>
        <v>300</v>
      </c>
      <c r="BP50" s="7">
        <f t="shared" ca="1" si="37"/>
        <v>0</v>
      </c>
      <c r="BQ50" s="7">
        <f t="shared" ca="1" si="37"/>
        <v>0</v>
      </c>
      <c r="BR50" s="7">
        <f t="shared" ca="1" si="37"/>
        <v>0</v>
      </c>
      <c r="BS50" s="7">
        <f t="shared" ca="1" si="34"/>
        <v>0</v>
      </c>
      <c r="BT50" s="7">
        <f t="shared" ca="1" si="34"/>
        <v>0</v>
      </c>
      <c r="BU50" s="7">
        <f t="shared" ca="1" si="34"/>
        <v>0</v>
      </c>
      <c r="BV50" s="7">
        <f t="shared" ca="1" si="34"/>
        <v>0</v>
      </c>
      <c r="BW50" s="7">
        <f t="shared" ca="1" si="34"/>
        <v>0</v>
      </c>
      <c r="BX50" s="7">
        <f t="shared" ca="1" si="34"/>
        <v>0</v>
      </c>
      <c r="BY50" s="7">
        <f t="shared" ca="1" si="34"/>
        <v>0</v>
      </c>
      <c r="BZ50" s="7">
        <f t="shared" ca="1" si="34"/>
        <v>0</v>
      </c>
      <c r="CA50" s="7">
        <f t="shared" ca="1" si="34"/>
        <v>0</v>
      </c>
      <c r="CB50" s="7">
        <f t="shared" ca="1" si="34"/>
        <v>0</v>
      </c>
      <c r="CC50" s="7">
        <f t="shared" ca="1" si="34"/>
        <v>0</v>
      </c>
      <c r="CD50" s="7">
        <f t="shared" ca="1" si="34"/>
        <v>0</v>
      </c>
      <c r="CE50" s="7">
        <f t="shared" ca="1" si="33"/>
        <v>0</v>
      </c>
      <c r="CF50" s="7">
        <f t="shared" ca="1" si="33"/>
        <v>0</v>
      </c>
      <c r="CG50" s="7">
        <f t="shared" ca="1" si="33"/>
        <v>0</v>
      </c>
      <c r="CH50" s="7">
        <f t="shared" ca="1" si="33"/>
        <v>0</v>
      </c>
      <c r="CI50" s="9">
        <f t="shared" ca="1" si="20"/>
        <v>300</v>
      </c>
      <c r="CJ50" s="9"/>
      <c r="CK50" s="13">
        <f t="shared" ca="1" si="17"/>
        <v>0</v>
      </c>
      <c r="CL50" s="7">
        <f ca="1">IF(NOT(snowball),0,IF(Z49=0,0,IF($C50&lt;=SUM($CK50:CK50),0,IF(BP50+$C50-SUM($CK50:CK50)&gt;Z49+AU50,Z49+AU50-BP50,$C50-SUM($CK50:CK50)))))</f>
        <v>0</v>
      </c>
      <c r="CM50" s="7">
        <f ca="1">IF(NOT(snowball),0,IF(AA49=0,0,IF($C50&lt;=SUM($CK50:CL50),0,IF(BQ50+$C50-SUM($CK50:CL50)&gt;AA49+AV50,AA49+AV50-BQ50,$C50-SUM($CK50:CL50)))))</f>
        <v>0</v>
      </c>
      <c r="CN50" s="7">
        <f ca="1">IF(NOT(snowball),0,IF(AB49=0,0,IF($C50&lt;=SUM($CK50:CM50),0,IF(BR50+$C50-SUM($CK50:CM50)&gt;AB49+AW50,AB49+AW50-BR50,$C50-SUM($CK50:CM50)))))</f>
        <v>0</v>
      </c>
      <c r="CO50" s="7">
        <f ca="1">IF(NOT(snowball),0,IF(AC49=0,0,IF($C50&lt;=SUM($CK50:CN50),0,IF(BS50+$C50-SUM($CK50:CN50)&gt;AC49+AX50,AC49+AX50-BS50,$C50-SUM($CK50:CN50)))))</f>
        <v>0</v>
      </c>
      <c r="CP50" s="7">
        <f ca="1">IF(NOT(snowball),0,IF(AD49=0,0,IF($C50&lt;=SUM($CK50:CO50),0,IF(BT50+$C50-SUM($CK50:CO50)&gt;AD49+AY50,AD49+AY50-BT50,$C50-SUM($CK50:CO50)))))</f>
        <v>0</v>
      </c>
      <c r="CQ50" s="7">
        <f ca="1">IF(NOT(snowball),0,IF(AE49=0,0,IF($C50&lt;=SUM($CK50:CP50),0,IF(BU50+$C50-SUM($CK50:CP50)&gt;AE49+AZ50,AE49+AZ50-BU50,$C50-SUM($CK50:CP50)))))</f>
        <v>0</v>
      </c>
      <c r="CR50" s="7">
        <f ca="1">IF(NOT(snowball),0,IF(AF49=0,0,IF($C50&lt;=SUM($CK50:CQ50),0,IF(BV50+$C50-SUM($CK50:CQ50)&gt;AF49+BA50,AF49+BA50-BV50,$C50-SUM($CK50:CQ50)))))</f>
        <v>0</v>
      </c>
      <c r="CS50" s="7">
        <f ca="1">IF(NOT(snowball),0,IF(AG49=0,0,IF($C50&lt;=SUM($CK50:CR50),0,IF(BW50+$C50-SUM($CK50:CR50)&gt;AG49+BB50,AG49+BB50-BW50,$C50-SUM($CK50:CR50)))))</f>
        <v>0</v>
      </c>
      <c r="CT50" s="7">
        <f ca="1">IF(NOT(snowball),0,IF(AH49=0,0,IF($C50&lt;=SUM($CK50:CS50),0,IF(BX50+$C50-SUM($CK50:CS50)&gt;AH49+BC50,AH49+BC50-BX50,$C50-SUM($CK50:CS50)))))</f>
        <v>0</v>
      </c>
      <c r="CU50" s="7">
        <f ca="1">IF(NOT(snowball),0,IF(AI49=0,0,IF($C50&lt;=SUM($CK50:CT50),0,IF(BY50+$C50-SUM($CK50:CT50)&gt;AI49+BD50,AI49+BD50-BY50,$C50-SUM($CK50:CT50)))))</f>
        <v>0</v>
      </c>
      <c r="CV50" s="7">
        <f ca="1">IF(NOT(snowball),0,IF(AJ49=0,0,IF($C50&lt;=SUM($CK50:CU50),0,IF(BZ50+$C50-SUM($CK50:CU50)&gt;AJ49+BE50,AJ49+BE50-BZ50,$C50-SUM($CK50:CU50)))))</f>
        <v>0</v>
      </c>
      <c r="CW50" s="7">
        <f ca="1">IF(NOT(snowball),0,IF(AK49=0,0,IF($C50&lt;=SUM($CK50:CV50),0,IF(CA50+$C50-SUM($CK50:CV50)&gt;AK49+BF50,AK49+BF50-CA50,$C50-SUM($CK50:CV50)))))</f>
        <v>0</v>
      </c>
      <c r="CX50" s="7">
        <f ca="1">IF(NOT(snowball),0,IF(AL49=0,0,IF($C50&lt;=SUM($CK50:CW50),0,IF(CB50+$C50-SUM($CK50:CW50)&gt;AL49+BG50,AL49+BG50-CB50,$C50-SUM($CK50:CW50)))))</f>
        <v>0</v>
      </c>
      <c r="CY50" s="7">
        <f ca="1">IF(NOT(snowball),0,IF(AM49=0,0,IF($C50&lt;=SUM($CK50:CX50),0,IF(CC50+$C50-SUM($CK50:CX50)&gt;AM49+BH50,AM49+BH50-CC50,$C50-SUM($CK50:CX50)))))</f>
        <v>0</v>
      </c>
      <c r="CZ50" s="7">
        <f ca="1">IF(NOT(snowball),0,IF(AN49=0,0,IF($C50&lt;=SUM($CK50:CY50),0,IF(CD50+$C50-SUM($CK50:CY50)&gt;AN49+BI50,AN49+BI50-CD50,$C50-SUM($CK50:CY50)))))</f>
        <v>0</v>
      </c>
      <c r="DA50" s="7">
        <f ca="1">IF(NOT(snowball),0,IF(AO49=0,0,IF($C50&lt;=SUM($CK50:CZ50),0,IF(CE50+$C50-SUM($CK50:CZ50)&gt;AO49+BJ50,AO49+BJ50-CE50,$C50-SUM($CK50:CZ50)))))</f>
        <v>0</v>
      </c>
      <c r="DB50" s="7">
        <f ca="1">IF(NOT(snowball),0,IF(AP49=0,0,IF($C50&lt;=SUM($CK50:DA50),0,IF(CF50+$C50-SUM($CK50:DA50)&gt;AP49+BK50,AP49+BK50-CF50,$C50-SUM($CK50:DA50)))))</f>
        <v>0</v>
      </c>
      <c r="DC50" s="7">
        <f ca="1">IF(NOT(snowball),0,IF(AQ49=0,0,IF($C50&lt;=SUM($CK50:DB50),0,IF(CG50+$C50-SUM($CK50:DB50)&gt;AQ49+BL50,AQ49+BL50-CG50,$C50-SUM($CK50:DB50)))))</f>
        <v>0</v>
      </c>
      <c r="DD50" s="7">
        <f ca="1">IF(NOT(snowball),0,IF(AR49=0,0,IF($C50&lt;=SUM($CK50:DC50),0,IF(CH50+$C50-SUM($CK50:DC50)&gt;AR49+BM50,AR49+BM50-CH50,$C50-SUM($CK50:DC50)))))</f>
        <v>0</v>
      </c>
    </row>
    <row r="51" spans="1:108">
      <c r="A51" s="27">
        <f t="shared" ca="1" si="21"/>
        <v>31</v>
      </c>
      <c r="B51" s="30">
        <f t="shared" ca="1" si="18"/>
        <v>45292</v>
      </c>
      <c r="C51" s="28">
        <f t="shared" ca="1" si="10"/>
        <v>0</v>
      </c>
      <c r="D51" s="29">
        <f t="shared" ca="1" si="31"/>
        <v>300</v>
      </c>
      <c r="E51" s="29">
        <f t="shared" ca="1" si="31"/>
        <v>0</v>
      </c>
      <c r="F51" s="29">
        <f t="shared" ca="1" si="31"/>
        <v>0</v>
      </c>
      <c r="G51" s="29">
        <f t="shared" ca="1" si="31"/>
        <v>0</v>
      </c>
      <c r="H51" s="29">
        <f t="shared" ca="1" si="31"/>
        <v>0</v>
      </c>
      <c r="I51" s="29">
        <f t="shared" ca="1" si="31"/>
        <v>0</v>
      </c>
      <c r="J51" s="29">
        <f t="shared" ca="1" si="31"/>
        <v>0</v>
      </c>
      <c r="K51" s="29">
        <f t="shared" ca="1" si="31"/>
        <v>0</v>
      </c>
      <c r="L51" s="29">
        <f t="shared" ca="1" si="31"/>
        <v>0</v>
      </c>
      <c r="M51" s="29">
        <f t="shared" ca="1" si="31"/>
        <v>0</v>
      </c>
      <c r="N51" s="29">
        <f t="shared" ca="1" si="31"/>
        <v>0</v>
      </c>
      <c r="O51" s="29">
        <f t="shared" ca="1" si="31"/>
        <v>0</v>
      </c>
      <c r="P51" s="29">
        <f t="shared" ca="1" si="31"/>
        <v>0</v>
      </c>
      <c r="Q51" s="29">
        <f t="shared" ca="1" si="31"/>
        <v>0</v>
      </c>
      <c r="R51" s="29">
        <f t="shared" ca="1" si="31"/>
        <v>0</v>
      </c>
      <c r="S51" s="29">
        <f t="shared" ca="1" si="29"/>
        <v>0</v>
      </c>
      <c r="T51" s="29">
        <f t="shared" ca="1" si="12"/>
        <v>0</v>
      </c>
      <c r="U51" s="29">
        <f t="shared" ca="1" si="12"/>
        <v>0</v>
      </c>
      <c r="V51" s="29">
        <f t="shared" ca="1" si="12"/>
        <v>0</v>
      </c>
      <c r="W51" s="29">
        <f t="shared" ca="1" si="12"/>
        <v>0</v>
      </c>
      <c r="X51" s="12"/>
      <c r="Y51" s="7">
        <f t="shared" ca="1" si="23"/>
        <v>2104.6599999999989</v>
      </c>
      <c r="Z51" s="7">
        <f t="shared" ca="1" si="24"/>
        <v>0</v>
      </c>
      <c r="AA51" s="7">
        <f t="shared" ca="1" si="25"/>
        <v>0</v>
      </c>
      <c r="AB51" s="7">
        <f t="shared" ca="1" si="26"/>
        <v>0</v>
      </c>
      <c r="AC51" s="7">
        <f t="shared" ca="1" si="27"/>
        <v>0</v>
      </c>
      <c r="AD51" s="7">
        <f t="shared" ca="1" si="28"/>
        <v>0</v>
      </c>
      <c r="AE51" s="7">
        <f t="shared" ca="1" si="36"/>
        <v>0</v>
      </c>
      <c r="AF51" s="7">
        <f t="shared" ca="1" si="36"/>
        <v>0</v>
      </c>
      <c r="AG51" s="7">
        <f t="shared" ca="1" si="36"/>
        <v>0</v>
      </c>
      <c r="AH51" s="7">
        <f t="shared" ca="1" si="36"/>
        <v>0</v>
      </c>
      <c r="AI51" s="7">
        <f t="shared" ca="1" si="36"/>
        <v>0</v>
      </c>
      <c r="AJ51" s="7">
        <f t="shared" ca="1" si="36"/>
        <v>0</v>
      </c>
      <c r="AK51" s="7">
        <f t="shared" ca="1" si="36"/>
        <v>0</v>
      </c>
      <c r="AL51" s="7">
        <f t="shared" ca="1" si="36"/>
        <v>0</v>
      </c>
      <c r="AM51" s="7">
        <f t="shared" ca="1" si="36"/>
        <v>0</v>
      </c>
      <c r="AN51" s="7">
        <f t="shared" ca="1" si="36"/>
        <v>0</v>
      </c>
      <c r="AO51" s="7">
        <f t="shared" ca="1" si="36"/>
        <v>0</v>
      </c>
      <c r="AP51" s="7">
        <f t="shared" ca="1" si="36"/>
        <v>0</v>
      </c>
      <c r="AQ51" s="7">
        <f t="shared" ca="1" si="36"/>
        <v>0</v>
      </c>
      <c r="AR51" s="7">
        <f t="shared" ca="1" si="36"/>
        <v>0</v>
      </c>
      <c r="AS51" s="2"/>
      <c r="AT51" s="7">
        <f t="shared" ca="1" si="32"/>
        <v>52.91</v>
      </c>
      <c r="AU51" s="7">
        <f t="shared" ca="1" si="32"/>
        <v>0</v>
      </c>
      <c r="AV51" s="7">
        <f t="shared" ca="1" si="32"/>
        <v>0</v>
      </c>
      <c r="AW51" s="7">
        <f t="shared" ca="1" si="32"/>
        <v>0</v>
      </c>
      <c r="AX51" s="7">
        <f t="shared" ca="1" si="32"/>
        <v>0</v>
      </c>
      <c r="AY51" s="7">
        <f t="shared" ca="1" si="32"/>
        <v>0</v>
      </c>
      <c r="AZ51" s="7">
        <f t="shared" ca="1" si="32"/>
        <v>0</v>
      </c>
      <c r="BA51" s="7">
        <f t="shared" ca="1" si="32"/>
        <v>0</v>
      </c>
      <c r="BB51" s="7">
        <f t="shared" ca="1" si="32"/>
        <v>0</v>
      </c>
      <c r="BC51" s="7">
        <f t="shared" ca="1" si="32"/>
        <v>0</v>
      </c>
      <c r="BD51" s="7">
        <f t="shared" ca="1" si="32"/>
        <v>0</v>
      </c>
      <c r="BE51" s="7">
        <f t="shared" ca="1" si="32"/>
        <v>0</v>
      </c>
      <c r="BF51" s="7">
        <f t="shared" ca="1" si="32"/>
        <v>0</v>
      </c>
      <c r="BG51" s="7">
        <f t="shared" ca="1" si="32"/>
        <v>0</v>
      </c>
      <c r="BH51" s="7">
        <f t="shared" ca="1" si="32"/>
        <v>0</v>
      </c>
      <c r="BI51" s="7">
        <f t="shared" ca="1" si="32"/>
        <v>0</v>
      </c>
      <c r="BJ51" s="7">
        <f t="shared" ca="1" si="30"/>
        <v>0</v>
      </c>
      <c r="BK51" s="7">
        <f t="shared" ca="1" si="30"/>
        <v>0</v>
      </c>
      <c r="BL51" s="7">
        <f t="shared" ca="1" si="30"/>
        <v>0</v>
      </c>
      <c r="BM51" s="7">
        <f t="shared" ca="1" si="30"/>
        <v>0</v>
      </c>
      <c r="BN51" s="4"/>
      <c r="BO51" s="7">
        <f t="shared" ca="1" si="37"/>
        <v>300</v>
      </c>
      <c r="BP51" s="7">
        <f t="shared" ca="1" si="37"/>
        <v>0</v>
      </c>
      <c r="BQ51" s="7">
        <f t="shared" ca="1" si="37"/>
        <v>0</v>
      </c>
      <c r="BR51" s="7">
        <f t="shared" ca="1" si="37"/>
        <v>0</v>
      </c>
      <c r="BS51" s="7">
        <f t="shared" ca="1" si="34"/>
        <v>0</v>
      </c>
      <c r="BT51" s="7">
        <f t="shared" ca="1" si="34"/>
        <v>0</v>
      </c>
      <c r="BU51" s="7">
        <f t="shared" ca="1" si="34"/>
        <v>0</v>
      </c>
      <c r="BV51" s="7">
        <f t="shared" ca="1" si="34"/>
        <v>0</v>
      </c>
      <c r="BW51" s="7">
        <f t="shared" ca="1" si="34"/>
        <v>0</v>
      </c>
      <c r="BX51" s="7">
        <f t="shared" ca="1" si="34"/>
        <v>0</v>
      </c>
      <c r="BY51" s="7">
        <f t="shared" ca="1" si="34"/>
        <v>0</v>
      </c>
      <c r="BZ51" s="7">
        <f t="shared" ca="1" si="34"/>
        <v>0</v>
      </c>
      <c r="CA51" s="7">
        <f t="shared" ca="1" si="34"/>
        <v>0</v>
      </c>
      <c r="CB51" s="7">
        <f t="shared" ca="1" si="34"/>
        <v>0</v>
      </c>
      <c r="CC51" s="7">
        <f t="shared" ca="1" si="34"/>
        <v>0</v>
      </c>
      <c r="CD51" s="7">
        <f t="shared" ca="1" si="34"/>
        <v>0</v>
      </c>
      <c r="CE51" s="7">
        <f t="shared" ca="1" si="33"/>
        <v>0</v>
      </c>
      <c r="CF51" s="7">
        <f t="shared" ca="1" si="33"/>
        <v>0</v>
      </c>
      <c r="CG51" s="7">
        <f t="shared" ca="1" si="33"/>
        <v>0</v>
      </c>
      <c r="CH51" s="7">
        <f t="shared" ca="1" si="33"/>
        <v>0</v>
      </c>
      <c r="CI51" s="9">
        <f t="shared" ca="1" si="20"/>
        <v>300</v>
      </c>
      <c r="CJ51" s="9"/>
      <c r="CK51" s="13">
        <f t="shared" ca="1" si="17"/>
        <v>0</v>
      </c>
      <c r="CL51" s="7">
        <f ca="1">IF(NOT(snowball),0,IF(Z50=0,0,IF($C51&lt;=SUM($CK51:CK51),0,IF(BP51+$C51-SUM($CK51:CK51)&gt;Z50+AU51,Z50+AU51-BP51,$C51-SUM($CK51:CK51)))))</f>
        <v>0</v>
      </c>
      <c r="CM51" s="7">
        <f ca="1">IF(NOT(snowball),0,IF(AA50=0,0,IF($C51&lt;=SUM($CK51:CL51),0,IF(BQ51+$C51-SUM($CK51:CL51)&gt;AA50+AV51,AA50+AV51-BQ51,$C51-SUM($CK51:CL51)))))</f>
        <v>0</v>
      </c>
      <c r="CN51" s="7">
        <f ca="1">IF(NOT(snowball),0,IF(AB50=0,0,IF($C51&lt;=SUM($CK51:CM51),0,IF(BR51+$C51-SUM($CK51:CM51)&gt;AB50+AW51,AB50+AW51-BR51,$C51-SUM($CK51:CM51)))))</f>
        <v>0</v>
      </c>
      <c r="CO51" s="7">
        <f ca="1">IF(NOT(snowball),0,IF(AC50=0,0,IF($C51&lt;=SUM($CK51:CN51),0,IF(BS51+$C51-SUM($CK51:CN51)&gt;AC50+AX51,AC50+AX51-BS51,$C51-SUM($CK51:CN51)))))</f>
        <v>0</v>
      </c>
      <c r="CP51" s="7">
        <f ca="1">IF(NOT(snowball),0,IF(AD50=0,0,IF($C51&lt;=SUM($CK51:CO51),0,IF(BT51+$C51-SUM($CK51:CO51)&gt;AD50+AY51,AD50+AY51-BT51,$C51-SUM($CK51:CO51)))))</f>
        <v>0</v>
      </c>
      <c r="CQ51" s="7">
        <f ca="1">IF(NOT(snowball),0,IF(AE50=0,0,IF($C51&lt;=SUM($CK51:CP51),0,IF(BU51+$C51-SUM($CK51:CP51)&gt;AE50+AZ51,AE50+AZ51-BU51,$C51-SUM($CK51:CP51)))))</f>
        <v>0</v>
      </c>
      <c r="CR51" s="7">
        <f ca="1">IF(NOT(snowball),0,IF(AF50=0,0,IF($C51&lt;=SUM($CK51:CQ51),0,IF(BV51+$C51-SUM($CK51:CQ51)&gt;AF50+BA51,AF50+BA51-BV51,$C51-SUM($CK51:CQ51)))))</f>
        <v>0</v>
      </c>
      <c r="CS51" s="7">
        <f ca="1">IF(NOT(snowball),0,IF(AG50=0,0,IF($C51&lt;=SUM($CK51:CR51),0,IF(BW51+$C51-SUM($CK51:CR51)&gt;AG50+BB51,AG50+BB51-BW51,$C51-SUM($CK51:CR51)))))</f>
        <v>0</v>
      </c>
      <c r="CT51" s="7">
        <f ca="1">IF(NOT(snowball),0,IF(AH50=0,0,IF($C51&lt;=SUM($CK51:CS51),0,IF(BX51+$C51-SUM($CK51:CS51)&gt;AH50+BC51,AH50+BC51-BX51,$C51-SUM($CK51:CS51)))))</f>
        <v>0</v>
      </c>
      <c r="CU51" s="7">
        <f ca="1">IF(NOT(snowball),0,IF(AI50=0,0,IF($C51&lt;=SUM($CK51:CT51),0,IF(BY51+$C51-SUM($CK51:CT51)&gt;AI50+BD51,AI50+BD51-BY51,$C51-SUM($CK51:CT51)))))</f>
        <v>0</v>
      </c>
      <c r="CV51" s="7">
        <f ca="1">IF(NOT(snowball),0,IF(AJ50=0,0,IF($C51&lt;=SUM($CK51:CU51),0,IF(BZ51+$C51-SUM($CK51:CU51)&gt;AJ50+BE51,AJ50+BE51-BZ51,$C51-SUM($CK51:CU51)))))</f>
        <v>0</v>
      </c>
      <c r="CW51" s="7">
        <f ca="1">IF(NOT(snowball),0,IF(AK50=0,0,IF($C51&lt;=SUM($CK51:CV51),0,IF(CA51+$C51-SUM($CK51:CV51)&gt;AK50+BF51,AK50+BF51-CA51,$C51-SUM($CK51:CV51)))))</f>
        <v>0</v>
      </c>
      <c r="CX51" s="7">
        <f ca="1">IF(NOT(snowball),0,IF(AL50=0,0,IF($C51&lt;=SUM($CK51:CW51),0,IF(CB51+$C51-SUM($CK51:CW51)&gt;AL50+BG51,AL50+BG51-CB51,$C51-SUM($CK51:CW51)))))</f>
        <v>0</v>
      </c>
      <c r="CY51" s="7">
        <f ca="1">IF(NOT(snowball),0,IF(AM50=0,0,IF($C51&lt;=SUM($CK51:CX51),0,IF(CC51+$C51-SUM($CK51:CX51)&gt;AM50+BH51,AM50+BH51-CC51,$C51-SUM($CK51:CX51)))))</f>
        <v>0</v>
      </c>
      <c r="CZ51" s="7">
        <f ca="1">IF(NOT(snowball),0,IF(AN50=0,0,IF($C51&lt;=SUM($CK51:CY51),0,IF(CD51+$C51-SUM($CK51:CY51)&gt;AN50+BI51,AN50+BI51-CD51,$C51-SUM($CK51:CY51)))))</f>
        <v>0</v>
      </c>
      <c r="DA51" s="7">
        <f ca="1">IF(NOT(snowball),0,IF(AO50=0,0,IF($C51&lt;=SUM($CK51:CZ51),0,IF(CE51+$C51-SUM($CK51:CZ51)&gt;AO50+BJ51,AO50+BJ51-CE51,$C51-SUM($CK51:CZ51)))))</f>
        <v>0</v>
      </c>
      <c r="DB51" s="7">
        <f ca="1">IF(NOT(snowball),0,IF(AP50=0,0,IF($C51&lt;=SUM($CK51:DA51),0,IF(CF51+$C51-SUM($CK51:DA51)&gt;AP50+BK51,AP50+BK51-CF51,$C51-SUM($CK51:DA51)))))</f>
        <v>0</v>
      </c>
      <c r="DC51" s="7">
        <f ca="1">IF(NOT(snowball),0,IF(AQ50=0,0,IF($C51&lt;=SUM($CK51:DB51),0,IF(CG51+$C51-SUM($CK51:DB51)&gt;AQ50+BL51,AQ50+BL51-CG51,$C51-SUM($CK51:DB51)))))</f>
        <v>0</v>
      </c>
      <c r="DD51" s="7">
        <f ca="1">IF(NOT(snowball),0,IF(AR50=0,0,IF($C51&lt;=SUM($CK51:DC51),0,IF(CH51+$C51-SUM($CK51:DC51)&gt;AR50+BM51,AR50+BM51-CH51,$C51-SUM($CK51:DC51)))))</f>
        <v>0</v>
      </c>
    </row>
    <row r="52" spans="1:108">
      <c r="A52" s="27">
        <f t="shared" ca="1" si="21"/>
        <v>32</v>
      </c>
      <c r="B52" s="30">
        <f t="shared" ca="1" si="18"/>
        <v>45323</v>
      </c>
      <c r="C52" s="28">
        <f t="shared" ca="1" si="10"/>
        <v>0</v>
      </c>
      <c r="D52" s="29">
        <f t="shared" ca="1" si="31"/>
        <v>300</v>
      </c>
      <c r="E52" s="29">
        <f t="shared" ca="1" si="31"/>
        <v>0</v>
      </c>
      <c r="F52" s="29">
        <f t="shared" ca="1" si="31"/>
        <v>0</v>
      </c>
      <c r="G52" s="29">
        <f t="shared" ca="1" si="31"/>
        <v>0</v>
      </c>
      <c r="H52" s="29">
        <f t="shared" ca="1" si="31"/>
        <v>0</v>
      </c>
      <c r="I52" s="29">
        <f t="shared" ca="1" si="31"/>
        <v>0</v>
      </c>
      <c r="J52" s="29">
        <f t="shared" ca="1" si="31"/>
        <v>0</v>
      </c>
      <c r="K52" s="29">
        <f t="shared" ca="1" si="31"/>
        <v>0</v>
      </c>
      <c r="L52" s="29">
        <f t="shared" ca="1" si="31"/>
        <v>0</v>
      </c>
      <c r="M52" s="29">
        <f t="shared" ca="1" si="31"/>
        <v>0</v>
      </c>
      <c r="N52" s="29">
        <f t="shared" ca="1" si="31"/>
        <v>0</v>
      </c>
      <c r="O52" s="29">
        <f t="shared" ca="1" si="31"/>
        <v>0</v>
      </c>
      <c r="P52" s="29">
        <f t="shared" ca="1" si="31"/>
        <v>0</v>
      </c>
      <c r="Q52" s="29">
        <f t="shared" ca="1" si="31"/>
        <v>0</v>
      </c>
      <c r="R52" s="29">
        <f t="shared" ca="1" si="31"/>
        <v>0</v>
      </c>
      <c r="S52" s="29">
        <f t="shared" ca="1" si="29"/>
        <v>0</v>
      </c>
      <c r="T52" s="29">
        <f t="shared" ca="1" si="12"/>
        <v>0</v>
      </c>
      <c r="U52" s="29">
        <f t="shared" ca="1" si="12"/>
        <v>0</v>
      </c>
      <c r="V52" s="29">
        <f t="shared" ca="1" si="12"/>
        <v>0</v>
      </c>
      <c r="W52" s="29">
        <f t="shared" ca="1" si="12"/>
        <v>0</v>
      </c>
      <c r="X52" s="12"/>
      <c r="Y52" s="7">
        <f t="shared" ca="1" si="23"/>
        <v>1852.0099999999989</v>
      </c>
      <c r="Z52" s="7">
        <f t="shared" ca="1" si="24"/>
        <v>0</v>
      </c>
      <c r="AA52" s="7">
        <f t="shared" ca="1" si="25"/>
        <v>0</v>
      </c>
      <c r="AB52" s="7">
        <f t="shared" ca="1" si="26"/>
        <v>0</v>
      </c>
      <c r="AC52" s="7">
        <f t="shared" ca="1" si="27"/>
        <v>0</v>
      </c>
      <c r="AD52" s="7">
        <f t="shared" ca="1" si="28"/>
        <v>0</v>
      </c>
      <c r="AE52" s="7">
        <f t="shared" ca="1" si="36"/>
        <v>0</v>
      </c>
      <c r="AF52" s="7">
        <f t="shared" ca="1" si="36"/>
        <v>0</v>
      </c>
      <c r="AG52" s="7">
        <f t="shared" ca="1" si="36"/>
        <v>0</v>
      </c>
      <c r="AH52" s="7">
        <f t="shared" ca="1" si="36"/>
        <v>0</v>
      </c>
      <c r="AI52" s="7">
        <f t="shared" ca="1" si="36"/>
        <v>0</v>
      </c>
      <c r="AJ52" s="7">
        <f t="shared" ca="1" si="36"/>
        <v>0</v>
      </c>
      <c r="AK52" s="7">
        <f t="shared" ca="1" si="36"/>
        <v>0</v>
      </c>
      <c r="AL52" s="7">
        <f t="shared" ca="1" si="36"/>
        <v>0</v>
      </c>
      <c r="AM52" s="7">
        <f t="shared" ca="1" si="36"/>
        <v>0</v>
      </c>
      <c r="AN52" s="7">
        <f t="shared" ca="1" si="36"/>
        <v>0</v>
      </c>
      <c r="AO52" s="7">
        <f t="shared" ca="1" si="36"/>
        <v>0</v>
      </c>
      <c r="AP52" s="7">
        <f t="shared" ca="1" si="36"/>
        <v>0</v>
      </c>
      <c r="AQ52" s="7">
        <f t="shared" ca="1" si="36"/>
        <v>0</v>
      </c>
      <c r="AR52" s="7">
        <f t="shared" ca="1" si="36"/>
        <v>0</v>
      </c>
      <c r="AS52" s="2"/>
      <c r="AT52" s="7">
        <f t="shared" ca="1" si="32"/>
        <v>47.35</v>
      </c>
      <c r="AU52" s="7">
        <f t="shared" ca="1" si="32"/>
        <v>0</v>
      </c>
      <c r="AV52" s="7">
        <f t="shared" ca="1" si="32"/>
        <v>0</v>
      </c>
      <c r="AW52" s="7">
        <f t="shared" ca="1" si="32"/>
        <v>0</v>
      </c>
      <c r="AX52" s="7">
        <f t="shared" ca="1" si="32"/>
        <v>0</v>
      </c>
      <c r="AY52" s="7">
        <f t="shared" ca="1" si="32"/>
        <v>0</v>
      </c>
      <c r="AZ52" s="7">
        <f t="shared" ca="1" si="32"/>
        <v>0</v>
      </c>
      <c r="BA52" s="7">
        <f t="shared" ca="1" si="32"/>
        <v>0</v>
      </c>
      <c r="BB52" s="7">
        <f t="shared" ca="1" si="32"/>
        <v>0</v>
      </c>
      <c r="BC52" s="7">
        <f t="shared" ca="1" si="32"/>
        <v>0</v>
      </c>
      <c r="BD52" s="7">
        <f t="shared" ca="1" si="32"/>
        <v>0</v>
      </c>
      <c r="BE52" s="7">
        <f t="shared" ca="1" si="32"/>
        <v>0</v>
      </c>
      <c r="BF52" s="7">
        <f t="shared" ca="1" si="32"/>
        <v>0</v>
      </c>
      <c r="BG52" s="7">
        <f t="shared" ca="1" si="32"/>
        <v>0</v>
      </c>
      <c r="BH52" s="7">
        <f t="shared" ca="1" si="32"/>
        <v>0</v>
      </c>
      <c r="BI52" s="7">
        <f t="shared" ref="BI52:BM67" ca="1" si="38">ROUND(AN51*S$9/12,2)</f>
        <v>0</v>
      </c>
      <c r="BJ52" s="7">
        <f t="shared" ca="1" si="38"/>
        <v>0</v>
      </c>
      <c r="BK52" s="7">
        <f t="shared" ca="1" si="38"/>
        <v>0</v>
      </c>
      <c r="BL52" s="7">
        <f t="shared" ca="1" si="38"/>
        <v>0</v>
      </c>
      <c r="BM52" s="7">
        <f t="shared" ca="1" si="38"/>
        <v>0</v>
      </c>
      <c r="BN52" s="4"/>
      <c r="BO52" s="7">
        <f t="shared" ca="1" si="37"/>
        <v>300</v>
      </c>
      <c r="BP52" s="7">
        <f t="shared" ca="1" si="37"/>
        <v>0</v>
      </c>
      <c r="BQ52" s="7">
        <f t="shared" ca="1" si="37"/>
        <v>0</v>
      </c>
      <c r="BR52" s="7">
        <f t="shared" ca="1" si="37"/>
        <v>0</v>
      </c>
      <c r="BS52" s="7">
        <f t="shared" ca="1" si="34"/>
        <v>0</v>
      </c>
      <c r="BT52" s="7">
        <f t="shared" ca="1" si="34"/>
        <v>0</v>
      </c>
      <c r="BU52" s="7">
        <f t="shared" ca="1" si="34"/>
        <v>0</v>
      </c>
      <c r="BV52" s="7">
        <f t="shared" ca="1" si="34"/>
        <v>0</v>
      </c>
      <c r="BW52" s="7">
        <f t="shared" ca="1" si="34"/>
        <v>0</v>
      </c>
      <c r="BX52" s="7">
        <f t="shared" ca="1" si="34"/>
        <v>0</v>
      </c>
      <c r="BY52" s="7">
        <f t="shared" ca="1" si="34"/>
        <v>0</v>
      </c>
      <c r="BZ52" s="7">
        <f t="shared" ca="1" si="34"/>
        <v>0</v>
      </c>
      <c r="CA52" s="7">
        <f t="shared" ca="1" si="34"/>
        <v>0</v>
      </c>
      <c r="CB52" s="7">
        <f t="shared" ca="1" si="34"/>
        <v>0</v>
      </c>
      <c r="CC52" s="7">
        <f t="shared" ca="1" si="34"/>
        <v>0</v>
      </c>
      <c r="CD52" s="7">
        <f t="shared" ca="1" si="34"/>
        <v>0</v>
      </c>
      <c r="CE52" s="7">
        <f t="shared" ca="1" si="33"/>
        <v>0</v>
      </c>
      <c r="CF52" s="7">
        <f t="shared" ca="1" si="33"/>
        <v>0</v>
      </c>
      <c r="CG52" s="7">
        <f t="shared" ca="1" si="33"/>
        <v>0</v>
      </c>
      <c r="CH52" s="7">
        <f t="shared" ca="1" si="33"/>
        <v>0</v>
      </c>
      <c r="CI52" s="9">
        <f t="shared" ca="1" si="20"/>
        <v>300</v>
      </c>
      <c r="CJ52" s="9"/>
      <c r="CK52" s="13">
        <f t="shared" ca="1" si="17"/>
        <v>0</v>
      </c>
      <c r="CL52" s="7">
        <f ca="1">IF(NOT(snowball),0,IF(Z51=0,0,IF($C52&lt;=SUM($CK52:CK52),0,IF(BP52+$C52-SUM($CK52:CK52)&gt;Z51+AU52,Z51+AU52-BP52,$C52-SUM($CK52:CK52)))))</f>
        <v>0</v>
      </c>
      <c r="CM52" s="7">
        <f ca="1">IF(NOT(snowball),0,IF(AA51=0,0,IF($C52&lt;=SUM($CK52:CL52),0,IF(BQ52+$C52-SUM($CK52:CL52)&gt;AA51+AV52,AA51+AV52-BQ52,$C52-SUM($CK52:CL52)))))</f>
        <v>0</v>
      </c>
      <c r="CN52" s="7">
        <f ca="1">IF(NOT(snowball),0,IF(AB51=0,0,IF($C52&lt;=SUM($CK52:CM52),0,IF(BR52+$C52-SUM($CK52:CM52)&gt;AB51+AW52,AB51+AW52-BR52,$C52-SUM($CK52:CM52)))))</f>
        <v>0</v>
      </c>
      <c r="CO52" s="7">
        <f ca="1">IF(NOT(snowball),0,IF(AC51=0,0,IF($C52&lt;=SUM($CK52:CN52),0,IF(BS52+$C52-SUM($CK52:CN52)&gt;AC51+AX52,AC51+AX52-BS52,$C52-SUM($CK52:CN52)))))</f>
        <v>0</v>
      </c>
      <c r="CP52" s="7">
        <f ca="1">IF(NOT(snowball),0,IF(AD51=0,0,IF($C52&lt;=SUM($CK52:CO52),0,IF(BT52+$C52-SUM($CK52:CO52)&gt;AD51+AY52,AD51+AY52-BT52,$C52-SUM($CK52:CO52)))))</f>
        <v>0</v>
      </c>
      <c r="CQ52" s="7">
        <f ca="1">IF(NOT(snowball),0,IF(AE51=0,0,IF($C52&lt;=SUM($CK52:CP52),0,IF(BU52+$C52-SUM($CK52:CP52)&gt;AE51+AZ52,AE51+AZ52-BU52,$C52-SUM($CK52:CP52)))))</f>
        <v>0</v>
      </c>
      <c r="CR52" s="7">
        <f ca="1">IF(NOT(snowball),0,IF(AF51=0,0,IF($C52&lt;=SUM($CK52:CQ52),0,IF(BV52+$C52-SUM($CK52:CQ52)&gt;AF51+BA52,AF51+BA52-BV52,$C52-SUM($CK52:CQ52)))))</f>
        <v>0</v>
      </c>
      <c r="CS52" s="7">
        <f ca="1">IF(NOT(snowball),0,IF(AG51=0,0,IF($C52&lt;=SUM($CK52:CR52),0,IF(BW52+$C52-SUM($CK52:CR52)&gt;AG51+BB52,AG51+BB52-BW52,$C52-SUM($CK52:CR52)))))</f>
        <v>0</v>
      </c>
      <c r="CT52" s="7">
        <f ca="1">IF(NOT(snowball),0,IF(AH51=0,0,IF($C52&lt;=SUM($CK52:CS52),0,IF(BX52+$C52-SUM($CK52:CS52)&gt;AH51+BC52,AH51+BC52-BX52,$C52-SUM($CK52:CS52)))))</f>
        <v>0</v>
      </c>
      <c r="CU52" s="7">
        <f ca="1">IF(NOT(snowball),0,IF(AI51=0,0,IF($C52&lt;=SUM($CK52:CT52),0,IF(BY52+$C52-SUM($CK52:CT52)&gt;AI51+BD52,AI51+BD52-BY52,$C52-SUM($CK52:CT52)))))</f>
        <v>0</v>
      </c>
      <c r="CV52" s="7">
        <f ca="1">IF(NOT(snowball),0,IF(AJ51=0,0,IF($C52&lt;=SUM($CK52:CU52),0,IF(BZ52+$C52-SUM($CK52:CU52)&gt;AJ51+BE52,AJ51+BE52-BZ52,$C52-SUM($CK52:CU52)))))</f>
        <v>0</v>
      </c>
      <c r="CW52" s="7">
        <f ca="1">IF(NOT(snowball),0,IF(AK51=0,0,IF($C52&lt;=SUM($CK52:CV52),0,IF(CA52+$C52-SUM($CK52:CV52)&gt;AK51+BF52,AK51+BF52-CA52,$C52-SUM($CK52:CV52)))))</f>
        <v>0</v>
      </c>
      <c r="CX52" s="7">
        <f ca="1">IF(NOT(snowball),0,IF(AL51=0,0,IF($C52&lt;=SUM($CK52:CW52),0,IF(CB52+$C52-SUM($CK52:CW52)&gt;AL51+BG52,AL51+BG52-CB52,$C52-SUM($CK52:CW52)))))</f>
        <v>0</v>
      </c>
      <c r="CY52" s="7">
        <f ca="1">IF(NOT(snowball),0,IF(AM51=0,0,IF($C52&lt;=SUM($CK52:CX52),0,IF(CC52+$C52-SUM($CK52:CX52)&gt;AM51+BH52,AM51+BH52-CC52,$C52-SUM($CK52:CX52)))))</f>
        <v>0</v>
      </c>
      <c r="CZ52" s="7">
        <f ca="1">IF(NOT(snowball),0,IF(AN51=0,0,IF($C52&lt;=SUM($CK52:CY52),0,IF(CD52+$C52-SUM($CK52:CY52)&gt;AN51+BI52,AN51+BI52-CD52,$C52-SUM($CK52:CY52)))))</f>
        <v>0</v>
      </c>
      <c r="DA52" s="7">
        <f ca="1">IF(NOT(snowball),0,IF(AO51=0,0,IF($C52&lt;=SUM($CK52:CZ52),0,IF(CE52+$C52-SUM($CK52:CZ52)&gt;AO51+BJ52,AO51+BJ52-CE52,$C52-SUM($CK52:CZ52)))))</f>
        <v>0</v>
      </c>
      <c r="DB52" s="7">
        <f ca="1">IF(NOT(snowball),0,IF(AP51=0,0,IF($C52&lt;=SUM($CK52:DA52),0,IF(CF52+$C52-SUM($CK52:DA52)&gt;AP51+BK52,AP51+BK52-CF52,$C52-SUM($CK52:DA52)))))</f>
        <v>0</v>
      </c>
      <c r="DC52" s="7">
        <f ca="1">IF(NOT(snowball),0,IF(AQ51=0,0,IF($C52&lt;=SUM($CK52:DB52),0,IF(CG52+$C52-SUM($CK52:DB52)&gt;AQ51+BL52,AQ51+BL52-CG52,$C52-SUM($CK52:DB52)))))</f>
        <v>0</v>
      </c>
      <c r="DD52" s="7">
        <f ca="1">IF(NOT(snowball),0,IF(AR51=0,0,IF($C52&lt;=SUM($CK52:DC52),0,IF(CH52+$C52-SUM($CK52:DC52)&gt;AR51+BM52,AR51+BM52-CH52,$C52-SUM($CK52:DC52)))))</f>
        <v>0</v>
      </c>
    </row>
    <row r="53" spans="1:108">
      <c r="A53" s="27">
        <f t="shared" ca="1" si="21"/>
        <v>33</v>
      </c>
      <c r="B53" s="30">
        <f t="shared" ca="1" si="18"/>
        <v>45352</v>
      </c>
      <c r="C53" s="28">
        <f t="shared" ca="1" si="10"/>
        <v>0</v>
      </c>
      <c r="D53" s="29">
        <f t="shared" ca="1" si="31"/>
        <v>300</v>
      </c>
      <c r="E53" s="29">
        <f t="shared" ca="1" si="31"/>
        <v>0</v>
      </c>
      <c r="F53" s="29">
        <f t="shared" ca="1" si="31"/>
        <v>0</v>
      </c>
      <c r="G53" s="29">
        <f t="shared" ca="1" si="31"/>
        <v>0</v>
      </c>
      <c r="H53" s="29">
        <f t="shared" ca="1" si="31"/>
        <v>0</v>
      </c>
      <c r="I53" s="29">
        <f t="shared" ca="1" si="31"/>
        <v>0</v>
      </c>
      <c r="J53" s="29">
        <f t="shared" ca="1" si="31"/>
        <v>0</v>
      </c>
      <c r="K53" s="29">
        <f t="shared" ca="1" si="31"/>
        <v>0</v>
      </c>
      <c r="L53" s="29">
        <f t="shared" ca="1" si="31"/>
        <v>0</v>
      </c>
      <c r="M53" s="29">
        <f t="shared" ca="1" si="31"/>
        <v>0</v>
      </c>
      <c r="N53" s="29">
        <f t="shared" ca="1" si="31"/>
        <v>0</v>
      </c>
      <c r="O53" s="29">
        <f t="shared" ca="1" si="31"/>
        <v>0</v>
      </c>
      <c r="P53" s="29">
        <f t="shared" ca="1" si="31"/>
        <v>0</v>
      </c>
      <c r="Q53" s="29">
        <f t="shared" ca="1" si="31"/>
        <v>0</v>
      </c>
      <c r="R53" s="29">
        <f t="shared" ca="1" si="31"/>
        <v>0</v>
      </c>
      <c r="S53" s="29">
        <f t="shared" ca="1" si="29"/>
        <v>0</v>
      </c>
      <c r="T53" s="29">
        <f t="shared" ca="1" si="12"/>
        <v>0</v>
      </c>
      <c r="U53" s="29">
        <f t="shared" ca="1" si="12"/>
        <v>0</v>
      </c>
      <c r="V53" s="29">
        <f t="shared" ca="1" si="12"/>
        <v>0</v>
      </c>
      <c r="W53" s="29">
        <f t="shared" ca="1" si="12"/>
        <v>0</v>
      </c>
      <c r="X53" s="12"/>
      <c r="Y53" s="7">
        <f t="shared" ca="1" si="23"/>
        <v>1593.6799999999989</v>
      </c>
      <c r="Z53" s="7">
        <f t="shared" ca="1" si="24"/>
        <v>0</v>
      </c>
      <c r="AA53" s="7">
        <f t="shared" ca="1" si="25"/>
        <v>0</v>
      </c>
      <c r="AB53" s="7">
        <f t="shared" ca="1" si="26"/>
        <v>0</v>
      </c>
      <c r="AC53" s="7">
        <f t="shared" ca="1" si="27"/>
        <v>0</v>
      </c>
      <c r="AD53" s="7">
        <f t="shared" ca="1" si="28"/>
        <v>0</v>
      </c>
      <c r="AE53" s="7">
        <f t="shared" ca="1" si="36"/>
        <v>0</v>
      </c>
      <c r="AF53" s="7">
        <f t="shared" ca="1" si="36"/>
        <v>0</v>
      </c>
      <c r="AG53" s="7">
        <f t="shared" ca="1" si="36"/>
        <v>0</v>
      </c>
      <c r="AH53" s="7">
        <f t="shared" ca="1" si="36"/>
        <v>0</v>
      </c>
      <c r="AI53" s="7">
        <f t="shared" ca="1" si="36"/>
        <v>0</v>
      </c>
      <c r="AJ53" s="7">
        <f t="shared" ca="1" si="36"/>
        <v>0</v>
      </c>
      <c r="AK53" s="7">
        <f t="shared" ca="1" si="36"/>
        <v>0</v>
      </c>
      <c r="AL53" s="7">
        <f t="shared" ca="1" si="36"/>
        <v>0</v>
      </c>
      <c r="AM53" s="7">
        <f t="shared" ca="1" si="36"/>
        <v>0</v>
      </c>
      <c r="AN53" s="7">
        <f t="shared" ca="1" si="36"/>
        <v>0</v>
      </c>
      <c r="AO53" s="7">
        <f t="shared" ca="1" si="36"/>
        <v>0</v>
      </c>
      <c r="AP53" s="7">
        <f t="shared" ca="1" si="36"/>
        <v>0</v>
      </c>
      <c r="AQ53" s="7">
        <f t="shared" ca="1" si="36"/>
        <v>0</v>
      </c>
      <c r="AR53" s="7">
        <f t="shared" ca="1" si="36"/>
        <v>0</v>
      </c>
      <c r="AS53" s="2"/>
      <c r="AT53" s="7">
        <f t="shared" ref="AT53:BI68" ca="1" si="39">ROUND(Y52*D$9/12,2)</f>
        <v>41.67</v>
      </c>
      <c r="AU53" s="7">
        <f t="shared" ca="1" si="39"/>
        <v>0</v>
      </c>
      <c r="AV53" s="7">
        <f t="shared" ca="1" si="39"/>
        <v>0</v>
      </c>
      <c r="AW53" s="7">
        <f t="shared" ca="1" si="39"/>
        <v>0</v>
      </c>
      <c r="AX53" s="7">
        <f t="shared" ca="1" si="39"/>
        <v>0</v>
      </c>
      <c r="AY53" s="7">
        <f t="shared" ca="1" si="39"/>
        <v>0</v>
      </c>
      <c r="AZ53" s="7">
        <f t="shared" ca="1" si="39"/>
        <v>0</v>
      </c>
      <c r="BA53" s="7">
        <f t="shared" ca="1" si="39"/>
        <v>0</v>
      </c>
      <c r="BB53" s="7">
        <f t="shared" ca="1" si="39"/>
        <v>0</v>
      </c>
      <c r="BC53" s="7">
        <f t="shared" ca="1" si="39"/>
        <v>0</v>
      </c>
      <c r="BD53" s="7">
        <f t="shared" ca="1" si="39"/>
        <v>0</v>
      </c>
      <c r="BE53" s="7">
        <f t="shared" ca="1" si="39"/>
        <v>0</v>
      </c>
      <c r="BF53" s="7">
        <f t="shared" ca="1" si="39"/>
        <v>0</v>
      </c>
      <c r="BG53" s="7">
        <f t="shared" ca="1" si="39"/>
        <v>0</v>
      </c>
      <c r="BH53" s="7">
        <f t="shared" ca="1" si="39"/>
        <v>0</v>
      </c>
      <c r="BI53" s="7">
        <f t="shared" ca="1" si="39"/>
        <v>0</v>
      </c>
      <c r="BJ53" s="7">
        <f t="shared" ca="1" si="38"/>
        <v>0</v>
      </c>
      <c r="BK53" s="7">
        <f t="shared" ca="1" si="38"/>
        <v>0</v>
      </c>
      <c r="BL53" s="7">
        <f t="shared" ca="1" si="38"/>
        <v>0</v>
      </c>
      <c r="BM53" s="7">
        <f t="shared" ca="1" si="38"/>
        <v>0</v>
      </c>
      <c r="BN53" s="4"/>
      <c r="BO53" s="7">
        <f t="shared" ca="1" si="37"/>
        <v>300</v>
      </c>
      <c r="BP53" s="7">
        <f t="shared" ca="1" si="37"/>
        <v>0</v>
      </c>
      <c r="BQ53" s="7">
        <f t="shared" ca="1" si="37"/>
        <v>0</v>
      </c>
      <c r="BR53" s="7">
        <f t="shared" ca="1" si="37"/>
        <v>0</v>
      </c>
      <c r="BS53" s="7">
        <f t="shared" ca="1" si="34"/>
        <v>0</v>
      </c>
      <c r="BT53" s="7">
        <f t="shared" ca="1" si="34"/>
        <v>0</v>
      </c>
      <c r="BU53" s="7">
        <f t="shared" ca="1" si="34"/>
        <v>0</v>
      </c>
      <c r="BV53" s="7">
        <f t="shared" ca="1" si="34"/>
        <v>0</v>
      </c>
      <c r="BW53" s="7">
        <f t="shared" ca="1" si="34"/>
        <v>0</v>
      </c>
      <c r="BX53" s="7">
        <f t="shared" ca="1" si="34"/>
        <v>0</v>
      </c>
      <c r="BY53" s="7">
        <f t="shared" ca="1" si="34"/>
        <v>0</v>
      </c>
      <c r="BZ53" s="7">
        <f t="shared" ca="1" si="34"/>
        <v>0</v>
      </c>
      <c r="CA53" s="7">
        <f t="shared" ca="1" si="34"/>
        <v>0</v>
      </c>
      <c r="CB53" s="7">
        <f t="shared" ca="1" si="34"/>
        <v>0</v>
      </c>
      <c r="CC53" s="7">
        <f t="shared" ca="1" si="34"/>
        <v>0</v>
      </c>
      <c r="CD53" s="7">
        <f t="shared" ca="1" si="34"/>
        <v>0</v>
      </c>
      <c r="CE53" s="7">
        <f t="shared" ca="1" si="33"/>
        <v>0</v>
      </c>
      <c r="CF53" s="7">
        <f t="shared" ca="1" si="33"/>
        <v>0</v>
      </c>
      <c r="CG53" s="7">
        <f t="shared" ca="1" si="33"/>
        <v>0</v>
      </c>
      <c r="CH53" s="7">
        <f t="shared" ca="1" si="33"/>
        <v>0</v>
      </c>
      <c r="CI53" s="9">
        <f t="shared" ca="1" si="20"/>
        <v>300</v>
      </c>
      <c r="CJ53" s="9"/>
      <c r="CK53" s="13">
        <f t="shared" ca="1" si="17"/>
        <v>0</v>
      </c>
      <c r="CL53" s="7">
        <f ca="1">IF(NOT(snowball),0,IF(Z52=0,0,IF($C53&lt;=SUM($CK53:CK53),0,IF(BP53+$C53-SUM($CK53:CK53)&gt;Z52+AU53,Z52+AU53-BP53,$C53-SUM($CK53:CK53)))))</f>
        <v>0</v>
      </c>
      <c r="CM53" s="7">
        <f ca="1">IF(NOT(snowball),0,IF(AA52=0,0,IF($C53&lt;=SUM($CK53:CL53),0,IF(BQ53+$C53-SUM($CK53:CL53)&gt;AA52+AV53,AA52+AV53-BQ53,$C53-SUM($CK53:CL53)))))</f>
        <v>0</v>
      </c>
      <c r="CN53" s="7">
        <f ca="1">IF(NOT(snowball),0,IF(AB52=0,0,IF($C53&lt;=SUM($CK53:CM53),0,IF(BR53+$C53-SUM($CK53:CM53)&gt;AB52+AW53,AB52+AW53-BR53,$C53-SUM($CK53:CM53)))))</f>
        <v>0</v>
      </c>
      <c r="CO53" s="7">
        <f ca="1">IF(NOT(snowball),0,IF(AC52=0,0,IF($C53&lt;=SUM($CK53:CN53),0,IF(BS53+$C53-SUM($CK53:CN53)&gt;AC52+AX53,AC52+AX53-BS53,$C53-SUM($CK53:CN53)))))</f>
        <v>0</v>
      </c>
      <c r="CP53" s="7">
        <f ca="1">IF(NOT(snowball),0,IF(AD52=0,0,IF($C53&lt;=SUM($CK53:CO53),0,IF(BT53+$C53-SUM($CK53:CO53)&gt;AD52+AY53,AD52+AY53-BT53,$C53-SUM($CK53:CO53)))))</f>
        <v>0</v>
      </c>
      <c r="CQ53" s="7">
        <f ca="1">IF(NOT(snowball),0,IF(AE52=0,0,IF($C53&lt;=SUM($CK53:CP53),0,IF(BU53+$C53-SUM($CK53:CP53)&gt;AE52+AZ53,AE52+AZ53-BU53,$C53-SUM($CK53:CP53)))))</f>
        <v>0</v>
      </c>
      <c r="CR53" s="7">
        <f ca="1">IF(NOT(snowball),0,IF(AF52=0,0,IF($C53&lt;=SUM($CK53:CQ53),0,IF(BV53+$C53-SUM($CK53:CQ53)&gt;AF52+BA53,AF52+BA53-BV53,$C53-SUM($CK53:CQ53)))))</f>
        <v>0</v>
      </c>
      <c r="CS53" s="7">
        <f ca="1">IF(NOT(snowball),0,IF(AG52=0,0,IF($C53&lt;=SUM($CK53:CR53),0,IF(BW53+$C53-SUM($CK53:CR53)&gt;AG52+BB53,AG52+BB53-BW53,$C53-SUM($CK53:CR53)))))</f>
        <v>0</v>
      </c>
      <c r="CT53" s="7">
        <f ca="1">IF(NOT(snowball),0,IF(AH52=0,0,IF($C53&lt;=SUM($CK53:CS53),0,IF(BX53+$C53-SUM($CK53:CS53)&gt;AH52+BC53,AH52+BC53-BX53,$C53-SUM($CK53:CS53)))))</f>
        <v>0</v>
      </c>
      <c r="CU53" s="7">
        <f ca="1">IF(NOT(snowball),0,IF(AI52=0,0,IF($C53&lt;=SUM($CK53:CT53),0,IF(BY53+$C53-SUM($CK53:CT53)&gt;AI52+BD53,AI52+BD53-BY53,$C53-SUM($CK53:CT53)))))</f>
        <v>0</v>
      </c>
      <c r="CV53" s="7">
        <f ca="1">IF(NOT(snowball),0,IF(AJ52=0,0,IF($C53&lt;=SUM($CK53:CU53),0,IF(BZ53+$C53-SUM($CK53:CU53)&gt;AJ52+BE53,AJ52+BE53-BZ53,$C53-SUM($CK53:CU53)))))</f>
        <v>0</v>
      </c>
      <c r="CW53" s="7">
        <f ca="1">IF(NOT(snowball),0,IF(AK52=0,0,IF($C53&lt;=SUM($CK53:CV53),0,IF(CA53+$C53-SUM($CK53:CV53)&gt;AK52+BF53,AK52+BF53-CA53,$C53-SUM($CK53:CV53)))))</f>
        <v>0</v>
      </c>
      <c r="CX53" s="7">
        <f ca="1">IF(NOT(snowball),0,IF(AL52=0,0,IF($C53&lt;=SUM($CK53:CW53),0,IF(CB53+$C53-SUM($CK53:CW53)&gt;AL52+BG53,AL52+BG53-CB53,$C53-SUM($CK53:CW53)))))</f>
        <v>0</v>
      </c>
      <c r="CY53" s="7">
        <f ca="1">IF(NOT(snowball),0,IF(AM52=0,0,IF($C53&lt;=SUM($CK53:CX53),0,IF(CC53+$C53-SUM($CK53:CX53)&gt;AM52+BH53,AM52+BH53-CC53,$C53-SUM($CK53:CX53)))))</f>
        <v>0</v>
      </c>
      <c r="CZ53" s="7">
        <f ca="1">IF(NOT(snowball),0,IF(AN52=0,0,IF($C53&lt;=SUM($CK53:CY53),0,IF(CD53+$C53-SUM($CK53:CY53)&gt;AN52+BI53,AN52+BI53-CD53,$C53-SUM($CK53:CY53)))))</f>
        <v>0</v>
      </c>
      <c r="DA53" s="7">
        <f ca="1">IF(NOT(snowball),0,IF(AO52=0,0,IF($C53&lt;=SUM($CK53:CZ53),0,IF(CE53+$C53-SUM($CK53:CZ53)&gt;AO52+BJ53,AO52+BJ53-CE53,$C53-SUM($CK53:CZ53)))))</f>
        <v>0</v>
      </c>
      <c r="DB53" s="7">
        <f ca="1">IF(NOT(snowball),0,IF(AP52=0,0,IF($C53&lt;=SUM($CK53:DA53),0,IF(CF53+$C53-SUM($CK53:DA53)&gt;AP52+BK53,AP52+BK53-CF53,$C53-SUM($CK53:DA53)))))</f>
        <v>0</v>
      </c>
      <c r="DC53" s="7">
        <f ca="1">IF(NOT(snowball),0,IF(AQ52=0,0,IF($C53&lt;=SUM($CK53:DB53),0,IF(CG53+$C53-SUM($CK53:DB53)&gt;AQ52+BL53,AQ52+BL53-CG53,$C53-SUM($CK53:DB53)))))</f>
        <v>0</v>
      </c>
      <c r="DD53" s="7">
        <f ca="1">IF(NOT(snowball),0,IF(AR52=0,0,IF($C53&lt;=SUM($CK53:DC53),0,IF(CH53+$C53-SUM($CK53:DC53)&gt;AR52+BM53,AR52+BM53-CH53,$C53-SUM($CK53:DC53)))))</f>
        <v>0</v>
      </c>
    </row>
    <row r="54" spans="1:108">
      <c r="A54" s="27">
        <f t="shared" ca="1" si="21"/>
        <v>34</v>
      </c>
      <c r="B54" s="30">
        <f t="shared" ca="1" si="18"/>
        <v>45383</v>
      </c>
      <c r="C54" s="28">
        <f t="shared" ca="1" si="10"/>
        <v>0</v>
      </c>
      <c r="D54" s="29">
        <f t="shared" ref="D54:R70" ca="1" si="40">BO54+CK54</f>
        <v>300</v>
      </c>
      <c r="E54" s="29">
        <f t="shared" ca="1" si="40"/>
        <v>0</v>
      </c>
      <c r="F54" s="29">
        <f t="shared" ca="1" si="40"/>
        <v>0</v>
      </c>
      <c r="G54" s="29">
        <f t="shared" ca="1" si="40"/>
        <v>0</v>
      </c>
      <c r="H54" s="29">
        <f t="shared" ca="1" si="40"/>
        <v>0</v>
      </c>
      <c r="I54" s="29">
        <f t="shared" ca="1" si="40"/>
        <v>0</v>
      </c>
      <c r="J54" s="29">
        <f t="shared" ca="1" si="40"/>
        <v>0</v>
      </c>
      <c r="K54" s="29">
        <f t="shared" ca="1" si="40"/>
        <v>0</v>
      </c>
      <c r="L54" s="29">
        <f t="shared" ca="1" si="40"/>
        <v>0</v>
      </c>
      <c r="M54" s="29">
        <f t="shared" ca="1" si="40"/>
        <v>0</v>
      </c>
      <c r="N54" s="29">
        <f t="shared" ca="1" si="40"/>
        <v>0</v>
      </c>
      <c r="O54" s="29">
        <f t="shared" ca="1" si="40"/>
        <v>0</v>
      </c>
      <c r="P54" s="29">
        <f t="shared" ca="1" si="40"/>
        <v>0</v>
      </c>
      <c r="Q54" s="29">
        <f t="shared" ca="1" si="40"/>
        <v>0</v>
      </c>
      <c r="R54" s="29">
        <f t="shared" ca="1" si="40"/>
        <v>0</v>
      </c>
      <c r="S54" s="29">
        <f t="shared" ca="1" si="29"/>
        <v>0</v>
      </c>
      <c r="T54" s="29">
        <f t="shared" ca="1" si="12"/>
        <v>0</v>
      </c>
      <c r="U54" s="29">
        <f t="shared" ca="1" si="12"/>
        <v>0</v>
      </c>
      <c r="V54" s="29">
        <f t="shared" ca="1" si="12"/>
        <v>0</v>
      </c>
      <c r="W54" s="29">
        <f t="shared" ca="1" si="12"/>
        <v>0</v>
      </c>
      <c r="X54" s="12"/>
      <c r="Y54" s="7">
        <f t="shared" ca="1" si="23"/>
        <v>1329.5399999999991</v>
      </c>
      <c r="Z54" s="7">
        <f t="shared" ca="1" si="24"/>
        <v>0</v>
      </c>
      <c r="AA54" s="7">
        <f t="shared" ca="1" si="25"/>
        <v>0</v>
      </c>
      <c r="AB54" s="7">
        <f t="shared" ca="1" si="26"/>
        <v>0</v>
      </c>
      <c r="AC54" s="7">
        <f t="shared" ca="1" si="27"/>
        <v>0</v>
      </c>
      <c r="AD54" s="7">
        <f t="shared" ca="1" si="28"/>
        <v>0</v>
      </c>
      <c r="AE54" s="7">
        <f t="shared" ca="1" si="36"/>
        <v>0</v>
      </c>
      <c r="AF54" s="7">
        <f t="shared" ca="1" si="36"/>
        <v>0</v>
      </c>
      <c r="AG54" s="7">
        <f t="shared" ca="1" si="36"/>
        <v>0</v>
      </c>
      <c r="AH54" s="7">
        <f t="shared" ca="1" si="36"/>
        <v>0</v>
      </c>
      <c r="AI54" s="7">
        <f t="shared" ca="1" si="36"/>
        <v>0</v>
      </c>
      <c r="AJ54" s="7">
        <f t="shared" ca="1" si="36"/>
        <v>0</v>
      </c>
      <c r="AK54" s="7">
        <f t="shared" ca="1" si="36"/>
        <v>0</v>
      </c>
      <c r="AL54" s="7">
        <f t="shared" ca="1" si="36"/>
        <v>0</v>
      </c>
      <c r="AM54" s="7">
        <f t="shared" ca="1" si="36"/>
        <v>0</v>
      </c>
      <c r="AN54" s="7">
        <f t="shared" ca="1" si="36"/>
        <v>0</v>
      </c>
      <c r="AO54" s="7">
        <f t="shared" ca="1" si="36"/>
        <v>0</v>
      </c>
      <c r="AP54" s="7">
        <f t="shared" ca="1" si="36"/>
        <v>0</v>
      </c>
      <c r="AQ54" s="7">
        <f t="shared" ca="1" si="36"/>
        <v>0</v>
      </c>
      <c r="AR54" s="7">
        <f t="shared" ca="1" si="36"/>
        <v>0</v>
      </c>
      <c r="AS54" s="2"/>
      <c r="AT54" s="7">
        <f t="shared" ca="1" si="39"/>
        <v>35.86</v>
      </c>
      <c r="AU54" s="7">
        <f t="shared" ca="1" si="39"/>
        <v>0</v>
      </c>
      <c r="AV54" s="7">
        <f t="shared" ca="1" si="39"/>
        <v>0</v>
      </c>
      <c r="AW54" s="7">
        <f t="shared" ca="1" si="39"/>
        <v>0</v>
      </c>
      <c r="AX54" s="7">
        <f t="shared" ca="1" si="39"/>
        <v>0</v>
      </c>
      <c r="AY54" s="7">
        <f t="shared" ca="1" si="39"/>
        <v>0</v>
      </c>
      <c r="AZ54" s="7">
        <f t="shared" ca="1" si="39"/>
        <v>0</v>
      </c>
      <c r="BA54" s="7">
        <f t="shared" ca="1" si="39"/>
        <v>0</v>
      </c>
      <c r="BB54" s="7">
        <f t="shared" ca="1" si="39"/>
        <v>0</v>
      </c>
      <c r="BC54" s="7">
        <f t="shared" ca="1" si="39"/>
        <v>0</v>
      </c>
      <c r="BD54" s="7">
        <f t="shared" ca="1" si="39"/>
        <v>0</v>
      </c>
      <c r="BE54" s="7">
        <f t="shared" ca="1" si="39"/>
        <v>0</v>
      </c>
      <c r="BF54" s="7">
        <f t="shared" ca="1" si="39"/>
        <v>0</v>
      </c>
      <c r="BG54" s="7">
        <f t="shared" ca="1" si="39"/>
        <v>0</v>
      </c>
      <c r="BH54" s="7">
        <f t="shared" ca="1" si="39"/>
        <v>0</v>
      </c>
      <c r="BI54" s="7">
        <f t="shared" ca="1" si="39"/>
        <v>0</v>
      </c>
      <c r="BJ54" s="7">
        <f t="shared" ca="1" si="38"/>
        <v>0</v>
      </c>
      <c r="BK54" s="7">
        <f t="shared" ca="1" si="38"/>
        <v>0</v>
      </c>
      <c r="BL54" s="7">
        <f t="shared" ca="1" si="38"/>
        <v>0</v>
      </c>
      <c r="BM54" s="7">
        <f t="shared" ca="1" si="38"/>
        <v>0</v>
      </c>
      <c r="BN54" s="4"/>
      <c r="BO54" s="7">
        <f t="shared" ca="1" si="37"/>
        <v>300</v>
      </c>
      <c r="BP54" s="7">
        <f t="shared" ca="1" si="37"/>
        <v>0</v>
      </c>
      <c r="BQ54" s="7">
        <f t="shared" ca="1" si="37"/>
        <v>0</v>
      </c>
      <c r="BR54" s="7">
        <f t="shared" ca="1" si="37"/>
        <v>0</v>
      </c>
      <c r="BS54" s="7">
        <f t="shared" ca="1" si="34"/>
        <v>0</v>
      </c>
      <c r="BT54" s="7">
        <f t="shared" ca="1" si="34"/>
        <v>0</v>
      </c>
      <c r="BU54" s="7">
        <f t="shared" ca="1" si="34"/>
        <v>0</v>
      </c>
      <c r="BV54" s="7">
        <f t="shared" ca="1" si="34"/>
        <v>0</v>
      </c>
      <c r="BW54" s="7">
        <f t="shared" ca="1" si="34"/>
        <v>0</v>
      </c>
      <c r="BX54" s="7">
        <f t="shared" ca="1" si="34"/>
        <v>0</v>
      </c>
      <c r="BY54" s="7">
        <f t="shared" ca="1" si="34"/>
        <v>0</v>
      </c>
      <c r="BZ54" s="7">
        <f t="shared" ca="1" si="34"/>
        <v>0</v>
      </c>
      <c r="CA54" s="7">
        <f t="shared" ca="1" si="34"/>
        <v>0</v>
      </c>
      <c r="CB54" s="7">
        <f t="shared" ca="1" si="34"/>
        <v>0</v>
      </c>
      <c r="CC54" s="7">
        <f t="shared" ca="1" si="34"/>
        <v>0</v>
      </c>
      <c r="CD54" s="7">
        <f t="shared" ca="1" si="34"/>
        <v>0</v>
      </c>
      <c r="CE54" s="7">
        <f t="shared" ca="1" si="33"/>
        <v>0</v>
      </c>
      <c r="CF54" s="7">
        <f t="shared" ca="1" si="33"/>
        <v>0</v>
      </c>
      <c r="CG54" s="7">
        <f t="shared" ca="1" si="33"/>
        <v>0</v>
      </c>
      <c r="CH54" s="7">
        <f t="shared" ca="1" si="33"/>
        <v>0</v>
      </c>
      <c r="CI54" s="9">
        <f t="shared" ca="1" si="20"/>
        <v>300</v>
      </c>
      <c r="CJ54" s="9"/>
      <c r="CK54" s="13">
        <f t="shared" ca="1" si="17"/>
        <v>0</v>
      </c>
      <c r="CL54" s="7">
        <f ca="1">IF(NOT(snowball),0,IF(Z53=0,0,IF($C54&lt;=SUM($CK54:CK54),0,IF(BP54+$C54-SUM($CK54:CK54)&gt;Z53+AU54,Z53+AU54-BP54,$C54-SUM($CK54:CK54)))))</f>
        <v>0</v>
      </c>
      <c r="CM54" s="7">
        <f ca="1">IF(NOT(snowball),0,IF(AA53=0,0,IF($C54&lt;=SUM($CK54:CL54),0,IF(BQ54+$C54-SUM($CK54:CL54)&gt;AA53+AV54,AA53+AV54-BQ54,$C54-SUM($CK54:CL54)))))</f>
        <v>0</v>
      </c>
      <c r="CN54" s="7">
        <f ca="1">IF(NOT(snowball),0,IF(AB53=0,0,IF($C54&lt;=SUM($CK54:CM54),0,IF(BR54+$C54-SUM($CK54:CM54)&gt;AB53+AW54,AB53+AW54-BR54,$C54-SUM($CK54:CM54)))))</f>
        <v>0</v>
      </c>
      <c r="CO54" s="7">
        <f ca="1">IF(NOT(snowball),0,IF(AC53=0,0,IF($C54&lt;=SUM($CK54:CN54),0,IF(BS54+$C54-SUM($CK54:CN54)&gt;AC53+AX54,AC53+AX54-BS54,$C54-SUM($CK54:CN54)))))</f>
        <v>0</v>
      </c>
      <c r="CP54" s="7">
        <f ca="1">IF(NOT(snowball),0,IF(AD53=0,0,IF($C54&lt;=SUM($CK54:CO54),0,IF(BT54+$C54-SUM($CK54:CO54)&gt;AD53+AY54,AD53+AY54-BT54,$C54-SUM($CK54:CO54)))))</f>
        <v>0</v>
      </c>
      <c r="CQ54" s="7">
        <f ca="1">IF(NOT(snowball),0,IF(AE53=0,0,IF($C54&lt;=SUM($CK54:CP54),0,IF(BU54+$C54-SUM($CK54:CP54)&gt;AE53+AZ54,AE53+AZ54-BU54,$C54-SUM($CK54:CP54)))))</f>
        <v>0</v>
      </c>
      <c r="CR54" s="7">
        <f ca="1">IF(NOT(snowball),0,IF(AF53=0,0,IF($C54&lt;=SUM($CK54:CQ54),0,IF(BV54+$C54-SUM($CK54:CQ54)&gt;AF53+BA54,AF53+BA54-BV54,$C54-SUM($CK54:CQ54)))))</f>
        <v>0</v>
      </c>
      <c r="CS54" s="7">
        <f ca="1">IF(NOT(snowball),0,IF(AG53=0,0,IF($C54&lt;=SUM($CK54:CR54),0,IF(BW54+$C54-SUM($CK54:CR54)&gt;AG53+BB54,AG53+BB54-BW54,$C54-SUM($CK54:CR54)))))</f>
        <v>0</v>
      </c>
      <c r="CT54" s="7">
        <f ca="1">IF(NOT(snowball),0,IF(AH53=0,0,IF($C54&lt;=SUM($CK54:CS54),0,IF(BX54+$C54-SUM($CK54:CS54)&gt;AH53+BC54,AH53+BC54-BX54,$C54-SUM($CK54:CS54)))))</f>
        <v>0</v>
      </c>
      <c r="CU54" s="7">
        <f ca="1">IF(NOT(snowball),0,IF(AI53=0,0,IF($C54&lt;=SUM($CK54:CT54),0,IF(BY54+$C54-SUM($CK54:CT54)&gt;AI53+BD54,AI53+BD54-BY54,$C54-SUM($CK54:CT54)))))</f>
        <v>0</v>
      </c>
      <c r="CV54" s="7">
        <f ca="1">IF(NOT(snowball),0,IF(AJ53=0,0,IF($C54&lt;=SUM($CK54:CU54),0,IF(BZ54+$C54-SUM($CK54:CU54)&gt;AJ53+BE54,AJ53+BE54-BZ54,$C54-SUM($CK54:CU54)))))</f>
        <v>0</v>
      </c>
      <c r="CW54" s="7">
        <f ca="1">IF(NOT(snowball),0,IF(AK53=0,0,IF($C54&lt;=SUM($CK54:CV54),0,IF(CA54+$C54-SUM($CK54:CV54)&gt;AK53+BF54,AK53+BF54-CA54,$C54-SUM($CK54:CV54)))))</f>
        <v>0</v>
      </c>
      <c r="CX54" s="7">
        <f ca="1">IF(NOT(snowball),0,IF(AL53=0,0,IF($C54&lt;=SUM($CK54:CW54),0,IF(CB54+$C54-SUM($CK54:CW54)&gt;AL53+BG54,AL53+BG54-CB54,$C54-SUM($CK54:CW54)))))</f>
        <v>0</v>
      </c>
      <c r="CY54" s="7">
        <f ca="1">IF(NOT(snowball),0,IF(AM53=0,0,IF($C54&lt;=SUM($CK54:CX54),0,IF(CC54+$C54-SUM($CK54:CX54)&gt;AM53+BH54,AM53+BH54-CC54,$C54-SUM($CK54:CX54)))))</f>
        <v>0</v>
      </c>
      <c r="CZ54" s="7">
        <f ca="1">IF(NOT(snowball),0,IF(AN53=0,0,IF($C54&lt;=SUM($CK54:CY54),0,IF(CD54+$C54-SUM($CK54:CY54)&gt;AN53+BI54,AN53+BI54-CD54,$C54-SUM($CK54:CY54)))))</f>
        <v>0</v>
      </c>
      <c r="DA54" s="7">
        <f ca="1">IF(NOT(snowball),0,IF(AO53=0,0,IF($C54&lt;=SUM($CK54:CZ54),0,IF(CE54+$C54-SUM($CK54:CZ54)&gt;AO53+BJ54,AO53+BJ54-CE54,$C54-SUM($CK54:CZ54)))))</f>
        <v>0</v>
      </c>
      <c r="DB54" s="7">
        <f ca="1">IF(NOT(snowball),0,IF(AP53=0,0,IF($C54&lt;=SUM($CK54:DA54),0,IF(CF54+$C54-SUM($CK54:DA54)&gt;AP53+BK54,AP53+BK54-CF54,$C54-SUM($CK54:DA54)))))</f>
        <v>0</v>
      </c>
      <c r="DC54" s="7">
        <f ca="1">IF(NOT(snowball),0,IF(AQ53=0,0,IF($C54&lt;=SUM($CK54:DB54),0,IF(CG54+$C54-SUM($CK54:DB54)&gt;AQ53+BL54,AQ53+BL54-CG54,$C54-SUM($CK54:DB54)))))</f>
        <v>0</v>
      </c>
      <c r="DD54" s="7">
        <f ca="1">IF(NOT(snowball),0,IF(AR53=0,0,IF($C54&lt;=SUM($CK54:DC54),0,IF(CH54+$C54-SUM($CK54:DC54)&gt;AR53+BM54,AR53+BM54-CH54,$C54-SUM($CK54:DC54)))))</f>
        <v>0</v>
      </c>
    </row>
    <row r="55" spans="1:108">
      <c r="A55" s="27">
        <f t="shared" ca="1" si="21"/>
        <v>35</v>
      </c>
      <c r="B55" s="30">
        <f t="shared" ca="1" si="18"/>
        <v>45413</v>
      </c>
      <c r="C55" s="28">
        <f t="shared" ca="1" si="10"/>
        <v>0</v>
      </c>
      <c r="D55" s="29">
        <f t="shared" ca="1" si="40"/>
        <v>300</v>
      </c>
      <c r="E55" s="29">
        <f t="shared" ca="1" si="40"/>
        <v>0</v>
      </c>
      <c r="F55" s="29">
        <f t="shared" ca="1" si="40"/>
        <v>0</v>
      </c>
      <c r="G55" s="29">
        <f t="shared" ca="1" si="40"/>
        <v>0</v>
      </c>
      <c r="H55" s="29">
        <f t="shared" ca="1" si="40"/>
        <v>0</v>
      </c>
      <c r="I55" s="29">
        <f t="shared" ca="1" si="40"/>
        <v>0</v>
      </c>
      <c r="J55" s="29">
        <f t="shared" ca="1" si="40"/>
        <v>0</v>
      </c>
      <c r="K55" s="29">
        <f t="shared" ca="1" si="40"/>
        <v>0</v>
      </c>
      <c r="L55" s="29">
        <f t="shared" ca="1" si="40"/>
        <v>0</v>
      </c>
      <c r="M55" s="29">
        <f t="shared" ca="1" si="40"/>
        <v>0</v>
      </c>
      <c r="N55" s="29">
        <f t="shared" ca="1" si="40"/>
        <v>0</v>
      </c>
      <c r="O55" s="29">
        <f t="shared" ca="1" si="40"/>
        <v>0</v>
      </c>
      <c r="P55" s="29">
        <f t="shared" ca="1" si="40"/>
        <v>0</v>
      </c>
      <c r="Q55" s="29">
        <f t="shared" ca="1" si="40"/>
        <v>0</v>
      </c>
      <c r="R55" s="29">
        <f t="shared" ca="1" si="40"/>
        <v>0</v>
      </c>
      <c r="S55" s="29">
        <f t="shared" ca="1" si="29"/>
        <v>0</v>
      </c>
      <c r="T55" s="29">
        <f t="shared" ca="1" si="12"/>
        <v>0</v>
      </c>
      <c r="U55" s="29">
        <f t="shared" ca="1" si="12"/>
        <v>0</v>
      </c>
      <c r="V55" s="29">
        <f t="shared" ca="1" si="12"/>
        <v>0</v>
      </c>
      <c r="W55" s="29">
        <f t="shared" ca="1" si="12"/>
        <v>0</v>
      </c>
      <c r="X55" s="12"/>
      <c r="Y55" s="7">
        <f t="shared" ca="1" si="23"/>
        <v>1059.4499999999991</v>
      </c>
      <c r="Z55" s="7">
        <f t="shared" ca="1" si="24"/>
        <v>0</v>
      </c>
      <c r="AA55" s="7">
        <f t="shared" ca="1" si="25"/>
        <v>0</v>
      </c>
      <c r="AB55" s="7">
        <f t="shared" ca="1" si="26"/>
        <v>0</v>
      </c>
      <c r="AC55" s="7">
        <f t="shared" ca="1" si="27"/>
        <v>0</v>
      </c>
      <c r="AD55" s="7">
        <f t="shared" ca="1" si="28"/>
        <v>0</v>
      </c>
      <c r="AE55" s="7">
        <f t="shared" ca="1" si="36"/>
        <v>0</v>
      </c>
      <c r="AF55" s="7">
        <f t="shared" ca="1" si="36"/>
        <v>0</v>
      </c>
      <c r="AG55" s="7">
        <f t="shared" ca="1" si="36"/>
        <v>0</v>
      </c>
      <c r="AH55" s="7">
        <f t="shared" ca="1" si="36"/>
        <v>0</v>
      </c>
      <c r="AI55" s="7">
        <f t="shared" ca="1" si="36"/>
        <v>0</v>
      </c>
      <c r="AJ55" s="7">
        <f t="shared" ca="1" si="36"/>
        <v>0</v>
      </c>
      <c r="AK55" s="7">
        <f t="shared" ca="1" si="36"/>
        <v>0</v>
      </c>
      <c r="AL55" s="7">
        <f t="shared" ca="1" si="36"/>
        <v>0</v>
      </c>
      <c r="AM55" s="7">
        <f t="shared" ca="1" si="36"/>
        <v>0</v>
      </c>
      <c r="AN55" s="7">
        <f t="shared" ca="1" si="36"/>
        <v>0</v>
      </c>
      <c r="AO55" s="7">
        <f t="shared" ca="1" si="36"/>
        <v>0</v>
      </c>
      <c r="AP55" s="7">
        <f t="shared" ca="1" si="36"/>
        <v>0</v>
      </c>
      <c r="AQ55" s="7">
        <f t="shared" ca="1" si="36"/>
        <v>0</v>
      </c>
      <c r="AR55" s="7">
        <f t="shared" ca="1" si="36"/>
        <v>0</v>
      </c>
      <c r="AS55" s="2"/>
      <c r="AT55" s="7">
        <f t="shared" ca="1" si="39"/>
        <v>29.91</v>
      </c>
      <c r="AU55" s="7">
        <f t="shared" ca="1" si="39"/>
        <v>0</v>
      </c>
      <c r="AV55" s="7">
        <f t="shared" ca="1" si="39"/>
        <v>0</v>
      </c>
      <c r="AW55" s="7">
        <f t="shared" ca="1" si="39"/>
        <v>0</v>
      </c>
      <c r="AX55" s="7">
        <f t="shared" ca="1" si="39"/>
        <v>0</v>
      </c>
      <c r="AY55" s="7">
        <f t="shared" ca="1" si="39"/>
        <v>0</v>
      </c>
      <c r="AZ55" s="7">
        <f t="shared" ca="1" si="39"/>
        <v>0</v>
      </c>
      <c r="BA55" s="7">
        <f t="shared" ca="1" si="39"/>
        <v>0</v>
      </c>
      <c r="BB55" s="7">
        <f t="shared" ca="1" si="39"/>
        <v>0</v>
      </c>
      <c r="BC55" s="7">
        <f t="shared" ca="1" si="39"/>
        <v>0</v>
      </c>
      <c r="BD55" s="7">
        <f t="shared" ca="1" si="39"/>
        <v>0</v>
      </c>
      <c r="BE55" s="7">
        <f t="shared" ca="1" si="39"/>
        <v>0</v>
      </c>
      <c r="BF55" s="7">
        <f t="shared" ca="1" si="39"/>
        <v>0</v>
      </c>
      <c r="BG55" s="7">
        <f t="shared" ca="1" si="39"/>
        <v>0</v>
      </c>
      <c r="BH55" s="7">
        <f t="shared" ca="1" si="39"/>
        <v>0</v>
      </c>
      <c r="BI55" s="7">
        <f t="shared" ca="1" si="39"/>
        <v>0</v>
      </c>
      <c r="BJ55" s="7">
        <f t="shared" ca="1" si="38"/>
        <v>0</v>
      </c>
      <c r="BK55" s="7">
        <f t="shared" ca="1" si="38"/>
        <v>0</v>
      </c>
      <c r="BL55" s="7">
        <f t="shared" ca="1" si="38"/>
        <v>0</v>
      </c>
      <c r="BM55" s="7">
        <f t="shared" ca="1" si="38"/>
        <v>0</v>
      </c>
      <c r="BN55" s="4"/>
      <c r="BO55" s="7">
        <f t="shared" ca="1" si="37"/>
        <v>300</v>
      </c>
      <c r="BP55" s="7">
        <f t="shared" ca="1" si="37"/>
        <v>0</v>
      </c>
      <c r="BQ55" s="7">
        <f t="shared" ca="1" si="37"/>
        <v>0</v>
      </c>
      <c r="BR55" s="7">
        <f t="shared" ca="1" si="37"/>
        <v>0</v>
      </c>
      <c r="BS55" s="7">
        <f t="shared" ca="1" si="34"/>
        <v>0</v>
      </c>
      <c r="BT55" s="7">
        <f t="shared" ca="1" si="34"/>
        <v>0</v>
      </c>
      <c r="BU55" s="7">
        <f t="shared" ca="1" si="34"/>
        <v>0</v>
      </c>
      <c r="BV55" s="7">
        <f t="shared" ca="1" si="34"/>
        <v>0</v>
      </c>
      <c r="BW55" s="7">
        <f t="shared" ca="1" si="34"/>
        <v>0</v>
      </c>
      <c r="BX55" s="7">
        <f t="shared" ca="1" si="34"/>
        <v>0</v>
      </c>
      <c r="BY55" s="7">
        <f t="shared" ca="1" si="34"/>
        <v>0</v>
      </c>
      <c r="BZ55" s="7">
        <f t="shared" ca="1" si="34"/>
        <v>0</v>
      </c>
      <c r="CA55" s="7">
        <f t="shared" ca="1" si="34"/>
        <v>0</v>
      </c>
      <c r="CB55" s="7">
        <f t="shared" ca="1" si="34"/>
        <v>0</v>
      </c>
      <c r="CC55" s="7">
        <f t="shared" ca="1" si="34"/>
        <v>0</v>
      </c>
      <c r="CD55" s="7">
        <f t="shared" ca="1" si="34"/>
        <v>0</v>
      </c>
      <c r="CE55" s="7">
        <f t="shared" ca="1" si="33"/>
        <v>0</v>
      </c>
      <c r="CF55" s="7">
        <f t="shared" ca="1" si="33"/>
        <v>0</v>
      </c>
      <c r="CG55" s="7">
        <f t="shared" ca="1" si="33"/>
        <v>0</v>
      </c>
      <c r="CH55" s="7">
        <f t="shared" ca="1" si="33"/>
        <v>0</v>
      </c>
      <c r="CI55" s="9">
        <f t="shared" ca="1" si="20"/>
        <v>300</v>
      </c>
      <c r="CJ55" s="9"/>
      <c r="CK55" s="13">
        <f t="shared" ca="1" si="17"/>
        <v>0</v>
      </c>
      <c r="CL55" s="7">
        <f ca="1">IF(NOT(snowball),0,IF(Z54=0,0,IF($C55&lt;=SUM($CK55:CK55),0,IF(BP55+$C55-SUM($CK55:CK55)&gt;Z54+AU55,Z54+AU55-BP55,$C55-SUM($CK55:CK55)))))</f>
        <v>0</v>
      </c>
      <c r="CM55" s="7">
        <f ca="1">IF(NOT(snowball),0,IF(AA54=0,0,IF($C55&lt;=SUM($CK55:CL55),0,IF(BQ55+$C55-SUM($CK55:CL55)&gt;AA54+AV55,AA54+AV55-BQ55,$C55-SUM($CK55:CL55)))))</f>
        <v>0</v>
      </c>
      <c r="CN55" s="7">
        <f ca="1">IF(NOT(snowball),0,IF(AB54=0,0,IF($C55&lt;=SUM($CK55:CM55),0,IF(BR55+$C55-SUM($CK55:CM55)&gt;AB54+AW55,AB54+AW55-BR55,$C55-SUM($CK55:CM55)))))</f>
        <v>0</v>
      </c>
      <c r="CO55" s="7">
        <f ca="1">IF(NOT(snowball),0,IF(AC54=0,0,IF($C55&lt;=SUM($CK55:CN55),0,IF(BS55+$C55-SUM($CK55:CN55)&gt;AC54+AX55,AC54+AX55-BS55,$C55-SUM($CK55:CN55)))))</f>
        <v>0</v>
      </c>
      <c r="CP55" s="7">
        <f ca="1">IF(NOT(snowball),0,IF(AD54=0,0,IF($C55&lt;=SUM($CK55:CO55),0,IF(BT55+$C55-SUM($CK55:CO55)&gt;AD54+AY55,AD54+AY55-BT55,$C55-SUM($CK55:CO55)))))</f>
        <v>0</v>
      </c>
      <c r="CQ55" s="7">
        <f ca="1">IF(NOT(snowball),0,IF(AE54=0,0,IF($C55&lt;=SUM($CK55:CP55),0,IF(BU55+$C55-SUM($CK55:CP55)&gt;AE54+AZ55,AE54+AZ55-BU55,$C55-SUM($CK55:CP55)))))</f>
        <v>0</v>
      </c>
      <c r="CR55" s="7">
        <f ca="1">IF(NOT(snowball),0,IF(AF54=0,0,IF($C55&lt;=SUM($CK55:CQ55),0,IF(BV55+$C55-SUM($CK55:CQ55)&gt;AF54+BA55,AF54+BA55-BV55,$C55-SUM($CK55:CQ55)))))</f>
        <v>0</v>
      </c>
      <c r="CS55" s="7">
        <f ca="1">IF(NOT(snowball),0,IF(AG54=0,0,IF($C55&lt;=SUM($CK55:CR55),0,IF(BW55+$C55-SUM($CK55:CR55)&gt;AG54+BB55,AG54+BB55-BW55,$C55-SUM($CK55:CR55)))))</f>
        <v>0</v>
      </c>
      <c r="CT55" s="7">
        <f ca="1">IF(NOT(snowball),0,IF(AH54=0,0,IF($C55&lt;=SUM($CK55:CS55),0,IF(BX55+$C55-SUM($CK55:CS55)&gt;AH54+BC55,AH54+BC55-BX55,$C55-SUM($CK55:CS55)))))</f>
        <v>0</v>
      </c>
      <c r="CU55" s="7">
        <f ca="1">IF(NOT(snowball),0,IF(AI54=0,0,IF($C55&lt;=SUM($CK55:CT55),0,IF(BY55+$C55-SUM($CK55:CT55)&gt;AI54+BD55,AI54+BD55-BY55,$C55-SUM($CK55:CT55)))))</f>
        <v>0</v>
      </c>
      <c r="CV55" s="7">
        <f ca="1">IF(NOT(snowball),0,IF(AJ54=0,0,IF($C55&lt;=SUM($CK55:CU55),0,IF(BZ55+$C55-SUM($CK55:CU55)&gt;AJ54+BE55,AJ54+BE55-BZ55,$C55-SUM($CK55:CU55)))))</f>
        <v>0</v>
      </c>
      <c r="CW55" s="7">
        <f ca="1">IF(NOT(snowball),0,IF(AK54=0,0,IF($C55&lt;=SUM($CK55:CV55),0,IF(CA55+$C55-SUM($CK55:CV55)&gt;AK54+BF55,AK54+BF55-CA55,$C55-SUM($CK55:CV55)))))</f>
        <v>0</v>
      </c>
      <c r="CX55" s="7">
        <f ca="1">IF(NOT(snowball),0,IF(AL54=0,0,IF($C55&lt;=SUM($CK55:CW55),0,IF(CB55+$C55-SUM($CK55:CW55)&gt;AL54+BG55,AL54+BG55-CB55,$C55-SUM($CK55:CW55)))))</f>
        <v>0</v>
      </c>
      <c r="CY55" s="7">
        <f ca="1">IF(NOT(snowball),0,IF(AM54=0,0,IF($C55&lt;=SUM($CK55:CX55),0,IF(CC55+$C55-SUM($CK55:CX55)&gt;AM54+BH55,AM54+BH55-CC55,$C55-SUM($CK55:CX55)))))</f>
        <v>0</v>
      </c>
      <c r="CZ55" s="7">
        <f ca="1">IF(NOT(snowball),0,IF(AN54=0,0,IF($C55&lt;=SUM($CK55:CY55),0,IF(CD55+$C55-SUM($CK55:CY55)&gt;AN54+BI55,AN54+BI55-CD55,$C55-SUM($CK55:CY55)))))</f>
        <v>0</v>
      </c>
      <c r="DA55" s="7">
        <f ca="1">IF(NOT(snowball),0,IF(AO54=0,0,IF($C55&lt;=SUM($CK55:CZ55),0,IF(CE55+$C55-SUM($CK55:CZ55)&gt;AO54+BJ55,AO54+BJ55-CE55,$C55-SUM($CK55:CZ55)))))</f>
        <v>0</v>
      </c>
      <c r="DB55" s="7">
        <f ca="1">IF(NOT(snowball),0,IF(AP54=0,0,IF($C55&lt;=SUM($CK55:DA55),0,IF(CF55+$C55-SUM($CK55:DA55)&gt;AP54+BK55,AP54+BK55-CF55,$C55-SUM($CK55:DA55)))))</f>
        <v>0</v>
      </c>
      <c r="DC55" s="7">
        <f ca="1">IF(NOT(snowball),0,IF(AQ54=0,0,IF($C55&lt;=SUM($CK55:DB55),0,IF(CG55+$C55-SUM($CK55:DB55)&gt;AQ54+BL55,AQ54+BL55-CG55,$C55-SUM($CK55:DB55)))))</f>
        <v>0</v>
      </c>
      <c r="DD55" s="7">
        <f ca="1">IF(NOT(snowball),0,IF(AR54=0,0,IF($C55&lt;=SUM($CK55:DC55),0,IF(CH55+$C55-SUM($CK55:DC55)&gt;AR54+BM55,AR54+BM55-CH55,$C55-SUM($CK55:DC55)))))</f>
        <v>0</v>
      </c>
    </row>
    <row r="56" spans="1:108">
      <c r="A56" s="27">
        <f t="shared" ca="1" si="21"/>
        <v>36</v>
      </c>
      <c r="B56" s="30">
        <f t="shared" ca="1" si="18"/>
        <v>45444</v>
      </c>
      <c r="C56" s="28">
        <f t="shared" ca="1" si="10"/>
        <v>0</v>
      </c>
      <c r="D56" s="29">
        <f t="shared" ca="1" si="40"/>
        <v>300</v>
      </c>
      <c r="E56" s="29">
        <f t="shared" ca="1" si="40"/>
        <v>0</v>
      </c>
      <c r="F56" s="29">
        <f t="shared" ca="1" si="40"/>
        <v>0</v>
      </c>
      <c r="G56" s="29">
        <f t="shared" ca="1" si="40"/>
        <v>0</v>
      </c>
      <c r="H56" s="29">
        <f t="shared" ca="1" si="40"/>
        <v>0</v>
      </c>
      <c r="I56" s="29">
        <f t="shared" ca="1" si="40"/>
        <v>0</v>
      </c>
      <c r="J56" s="29">
        <f t="shared" ca="1" si="40"/>
        <v>0</v>
      </c>
      <c r="K56" s="29">
        <f t="shared" ca="1" si="40"/>
        <v>0</v>
      </c>
      <c r="L56" s="29">
        <f t="shared" ca="1" si="40"/>
        <v>0</v>
      </c>
      <c r="M56" s="29">
        <f t="shared" ca="1" si="40"/>
        <v>0</v>
      </c>
      <c r="N56" s="29">
        <f t="shared" ca="1" si="40"/>
        <v>0</v>
      </c>
      <c r="O56" s="29">
        <f t="shared" ca="1" si="40"/>
        <v>0</v>
      </c>
      <c r="P56" s="29">
        <f t="shared" ca="1" si="40"/>
        <v>0</v>
      </c>
      <c r="Q56" s="29">
        <f t="shared" ca="1" si="40"/>
        <v>0</v>
      </c>
      <c r="R56" s="29">
        <f t="shared" ca="1" si="40"/>
        <v>0</v>
      </c>
      <c r="S56" s="29">
        <f t="shared" ca="1" si="29"/>
        <v>0</v>
      </c>
      <c r="T56" s="29">
        <f t="shared" ca="1" si="12"/>
        <v>0</v>
      </c>
      <c r="U56" s="29">
        <f t="shared" ca="1" si="12"/>
        <v>0</v>
      </c>
      <c r="V56" s="29">
        <f t="shared" ca="1" si="12"/>
        <v>0</v>
      </c>
      <c r="W56" s="29">
        <f t="shared" ca="1" si="12"/>
        <v>0</v>
      </c>
      <c r="X56" s="12"/>
      <c r="Y56" s="7">
        <f t="shared" ca="1" si="23"/>
        <v>783.28999999999905</v>
      </c>
      <c r="Z56" s="7">
        <f t="shared" ca="1" si="24"/>
        <v>0</v>
      </c>
      <c r="AA56" s="7">
        <f t="shared" ca="1" si="25"/>
        <v>0</v>
      </c>
      <c r="AB56" s="7">
        <f t="shared" ca="1" si="26"/>
        <v>0</v>
      </c>
      <c r="AC56" s="7">
        <f t="shared" ca="1" si="27"/>
        <v>0</v>
      </c>
      <c r="AD56" s="7">
        <f t="shared" ca="1" si="28"/>
        <v>0</v>
      </c>
      <c r="AE56" s="7">
        <f t="shared" ca="1" si="36"/>
        <v>0</v>
      </c>
      <c r="AF56" s="7">
        <f t="shared" ca="1" si="36"/>
        <v>0</v>
      </c>
      <c r="AG56" s="7">
        <f t="shared" ca="1" si="36"/>
        <v>0</v>
      </c>
      <c r="AH56" s="7">
        <f t="shared" ca="1" si="36"/>
        <v>0</v>
      </c>
      <c r="AI56" s="7">
        <f t="shared" ca="1" si="36"/>
        <v>0</v>
      </c>
      <c r="AJ56" s="7">
        <f t="shared" ca="1" si="36"/>
        <v>0</v>
      </c>
      <c r="AK56" s="7">
        <f t="shared" ca="1" si="36"/>
        <v>0</v>
      </c>
      <c r="AL56" s="7">
        <f t="shared" ca="1" si="36"/>
        <v>0</v>
      </c>
      <c r="AM56" s="7">
        <f t="shared" ca="1" si="36"/>
        <v>0</v>
      </c>
      <c r="AN56" s="7">
        <f t="shared" ca="1" si="36"/>
        <v>0</v>
      </c>
      <c r="AO56" s="7">
        <f t="shared" ca="1" si="36"/>
        <v>0</v>
      </c>
      <c r="AP56" s="7">
        <f t="shared" ca="1" si="36"/>
        <v>0</v>
      </c>
      <c r="AQ56" s="7">
        <f t="shared" ca="1" si="36"/>
        <v>0</v>
      </c>
      <c r="AR56" s="7">
        <f t="shared" ca="1" si="36"/>
        <v>0</v>
      </c>
      <c r="AS56" s="2"/>
      <c r="AT56" s="7">
        <f t="shared" ca="1" si="39"/>
        <v>23.84</v>
      </c>
      <c r="AU56" s="7">
        <f t="shared" ca="1" si="39"/>
        <v>0</v>
      </c>
      <c r="AV56" s="7">
        <f t="shared" ca="1" si="39"/>
        <v>0</v>
      </c>
      <c r="AW56" s="7">
        <f t="shared" ca="1" si="39"/>
        <v>0</v>
      </c>
      <c r="AX56" s="7">
        <f t="shared" ca="1" si="39"/>
        <v>0</v>
      </c>
      <c r="AY56" s="7">
        <f t="shared" ca="1" si="39"/>
        <v>0</v>
      </c>
      <c r="AZ56" s="7">
        <f t="shared" ca="1" si="39"/>
        <v>0</v>
      </c>
      <c r="BA56" s="7">
        <f t="shared" ca="1" si="39"/>
        <v>0</v>
      </c>
      <c r="BB56" s="7">
        <f t="shared" ca="1" si="39"/>
        <v>0</v>
      </c>
      <c r="BC56" s="7">
        <f t="shared" ca="1" si="39"/>
        <v>0</v>
      </c>
      <c r="BD56" s="7">
        <f t="shared" ca="1" si="39"/>
        <v>0</v>
      </c>
      <c r="BE56" s="7">
        <f t="shared" ca="1" si="39"/>
        <v>0</v>
      </c>
      <c r="BF56" s="7">
        <f t="shared" ca="1" si="39"/>
        <v>0</v>
      </c>
      <c r="BG56" s="7">
        <f t="shared" ca="1" si="39"/>
        <v>0</v>
      </c>
      <c r="BH56" s="7">
        <f t="shared" ca="1" si="39"/>
        <v>0</v>
      </c>
      <c r="BI56" s="7">
        <f t="shared" ca="1" si="39"/>
        <v>0</v>
      </c>
      <c r="BJ56" s="7">
        <f t="shared" ca="1" si="38"/>
        <v>0</v>
      </c>
      <c r="BK56" s="7">
        <f t="shared" ca="1" si="38"/>
        <v>0</v>
      </c>
      <c r="BL56" s="7">
        <f t="shared" ca="1" si="38"/>
        <v>0</v>
      </c>
      <c r="BM56" s="7">
        <f t="shared" ca="1" si="38"/>
        <v>0</v>
      </c>
      <c r="BN56" s="4"/>
      <c r="BO56" s="7">
        <f t="shared" ca="1" si="37"/>
        <v>300</v>
      </c>
      <c r="BP56" s="7">
        <f t="shared" ca="1" si="37"/>
        <v>0</v>
      </c>
      <c r="BQ56" s="7">
        <f t="shared" ca="1" si="37"/>
        <v>0</v>
      </c>
      <c r="BR56" s="7">
        <f t="shared" ca="1" si="37"/>
        <v>0</v>
      </c>
      <c r="BS56" s="7">
        <f t="shared" ca="1" si="34"/>
        <v>0</v>
      </c>
      <c r="BT56" s="7">
        <f t="shared" ca="1" si="34"/>
        <v>0</v>
      </c>
      <c r="BU56" s="7">
        <f t="shared" ca="1" si="34"/>
        <v>0</v>
      </c>
      <c r="BV56" s="7">
        <f t="shared" ca="1" si="34"/>
        <v>0</v>
      </c>
      <c r="BW56" s="7">
        <f t="shared" ca="1" si="34"/>
        <v>0</v>
      </c>
      <c r="BX56" s="7">
        <f t="shared" ca="1" si="34"/>
        <v>0</v>
      </c>
      <c r="BY56" s="7">
        <f t="shared" ca="1" si="34"/>
        <v>0</v>
      </c>
      <c r="BZ56" s="7">
        <f t="shared" ca="1" si="34"/>
        <v>0</v>
      </c>
      <c r="CA56" s="7">
        <f t="shared" ca="1" si="34"/>
        <v>0</v>
      </c>
      <c r="CB56" s="7">
        <f t="shared" ca="1" si="34"/>
        <v>0</v>
      </c>
      <c r="CC56" s="7">
        <f t="shared" ca="1" si="34"/>
        <v>0</v>
      </c>
      <c r="CD56" s="7">
        <f t="shared" ca="1" si="34"/>
        <v>0</v>
      </c>
      <c r="CE56" s="7">
        <f t="shared" ca="1" si="33"/>
        <v>0</v>
      </c>
      <c r="CF56" s="7">
        <f t="shared" ca="1" si="33"/>
        <v>0</v>
      </c>
      <c r="CG56" s="7">
        <f t="shared" ca="1" si="33"/>
        <v>0</v>
      </c>
      <c r="CH56" s="7">
        <f t="shared" ca="1" si="33"/>
        <v>0</v>
      </c>
      <c r="CI56" s="9">
        <f t="shared" ca="1" si="20"/>
        <v>300</v>
      </c>
      <c r="CJ56" s="9"/>
      <c r="CK56" s="13">
        <f t="shared" ca="1" si="17"/>
        <v>0</v>
      </c>
      <c r="CL56" s="7">
        <f ca="1">IF(NOT(snowball),0,IF(Z55=0,0,IF($C56&lt;=SUM($CK56:CK56),0,IF(BP56+$C56-SUM($CK56:CK56)&gt;Z55+AU56,Z55+AU56-BP56,$C56-SUM($CK56:CK56)))))</f>
        <v>0</v>
      </c>
      <c r="CM56" s="7">
        <f ca="1">IF(NOT(snowball),0,IF(AA55=0,0,IF($C56&lt;=SUM($CK56:CL56),0,IF(BQ56+$C56-SUM($CK56:CL56)&gt;AA55+AV56,AA55+AV56-BQ56,$C56-SUM($CK56:CL56)))))</f>
        <v>0</v>
      </c>
      <c r="CN56" s="7">
        <f ca="1">IF(NOT(snowball),0,IF(AB55=0,0,IF($C56&lt;=SUM($CK56:CM56),0,IF(BR56+$C56-SUM($CK56:CM56)&gt;AB55+AW56,AB55+AW56-BR56,$C56-SUM($CK56:CM56)))))</f>
        <v>0</v>
      </c>
      <c r="CO56" s="7">
        <f ca="1">IF(NOT(snowball),0,IF(AC55=0,0,IF($C56&lt;=SUM($CK56:CN56),0,IF(BS56+$C56-SUM($CK56:CN56)&gt;AC55+AX56,AC55+AX56-BS56,$C56-SUM($CK56:CN56)))))</f>
        <v>0</v>
      </c>
      <c r="CP56" s="7">
        <f ca="1">IF(NOT(snowball),0,IF(AD55=0,0,IF($C56&lt;=SUM($CK56:CO56),0,IF(BT56+$C56-SUM($CK56:CO56)&gt;AD55+AY56,AD55+AY56-BT56,$C56-SUM($CK56:CO56)))))</f>
        <v>0</v>
      </c>
      <c r="CQ56" s="7">
        <f ca="1">IF(NOT(snowball),0,IF(AE55=0,0,IF($C56&lt;=SUM($CK56:CP56),0,IF(BU56+$C56-SUM($CK56:CP56)&gt;AE55+AZ56,AE55+AZ56-BU56,$C56-SUM($CK56:CP56)))))</f>
        <v>0</v>
      </c>
      <c r="CR56" s="7">
        <f ca="1">IF(NOT(snowball),0,IF(AF55=0,0,IF($C56&lt;=SUM($CK56:CQ56),0,IF(BV56+$C56-SUM($CK56:CQ56)&gt;AF55+BA56,AF55+BA56-BV56,$C56-SUM($CK56:CQ56)))))</f>
        <v>0</v>
      </c>
      <c r="CS56" s="7">
        <f ca="1">IF(NOT(snowball),0,IF(AG55=0,0,IF($C56&lt;=SUM($CK56:CR56),0,IF(BW56+$C56-SUM($CK56:CR56)&gt;AG55+BB56,AG55+BB56-BW56,$C56-SUM($CK56:CR56)))))</f>
        <v>0</v>
      </c>
      <c r="CT56" s="7">
        <f ca="1">IF(NOT(snowball),0,IF(AH55=0,0,IF($C56&lt;=SUM($CK56:CS56),0,IF(BX56+$C56-SUM($CK56:CS56)&gt;AH55+BC56,AH55+BC56-BX56,$C56-SUM($CK56:CS56)))))</f>
        <v>0</v>
      </c>
      <c r="CU56" s="7">
        <f ca="1">IF(NOT(snowball),0,IF(AI55=0,0,IF($C56&lt;=SUM($CK56:CT56),0,IF(BY56+$C56-SUM($CK56:CT56)&gt;AI55+BD56,AI55+BD56-BY56,$C56-SUM($CK56:CT56)))))</f>
        <v>0</v>
      </c>
      <c r="CV56" s="7">
        <f ca="1">IF(NOT(snowball),0,IF(AJ55=0,0,IF($C56&lt;=SUM($CK56:CU56),0,IF(BZ56+$C56-SUM($CK56:CU56)&gt;AJ55+BE56,AJ55+BE56-BZ56,$C56-SUM($CK56:CU56)))))</f>
        <v>0</v>
      </c>
      <c r="CW56" s="7">
        <f ca="1">IF(NOT(snowball),0,IF(AK55=0,0,IF($C56&lt;=SUM($CK56:CV56),0,IF(CA56+$C56-SUM($CK56:CV56)&gt;AK55+BF56,AK55+BF56-CA56,$C56-SUM($CK56:CV56)))))</f>
        <v>0</v>
      </c>
      <c r="CX56" s="7">
        <f ca="1">IF(NOT(snowball),0,IF(AL55=0,0,IF($C56&lt;=SUM($CK56:CW56),0,IF(CB56+$C56-SUM($CK56:CW56)&gt;AL55+BG56,AL55+BG56-CB56,$C56-SUM($CK56:CW56)))))</f>
        <v>0</v>
      </c>
      <c r="CY56" s="7">
        <f ca="1">IF(NOT(snowball),0,IF(AM55=0,0,IF($C56&lt;=SUM($CK56:CX56),0,IF(CC56+$C56-SUM($CK56:CX56)&gt;AM55+BH56,AM55+BH56-CC56,$C56-SUM($CK56:CX56)))))</f>
        <v>0</v>
      </c>
      <c r="CZ56" s="7">
        <f ca="1">IF(NOT(snowball),0,IF(AN55=0,0,IF($C56&lt;=SUM($CK56:CY56),0,IF(CD56+$C56-SUM($CK56:CY56)&gt;AN55+BI56,AN55+BI56-CD56,$C56-SUM($CK56:CY56)))))</f>
        <v>0</v>
      </c>
      <c r="DA56" s="7">
        <f ca="1">IF(NOT(snowball),0,IF(AO55=0,0,IF($C56&lt;=SUM($CK56:CZ56),0,IF(CE56+$C56-SUM($CK56:CZ56)&gt;AO55+BJ56,AO55+BJ56-CE56,$C56-SUM($CK56:CZ56)))))</f>
        <v>0</v>
      </c>
      <c r="DB56" s="7">
        <f ca="1">IF(NOT(snowball),0,IF(AP55=0,0,IF($C56&lt;=SUM($CK56:DA56),0,IF(CF56+$C56-SUM($CK56:DA56)&gt;AP55+BK56,AP55+BK56-CF56,$C56-SUM($CK56:DA56)))))</f>
        <v>0</v>
      </c>
      <c r="DC56" s="7">
        <f ca="1">IF(NOT(snowball),0,IF(AQ55=0,0,IF($C56&lt;=SUM($CK56:DB56),0,IF(CG56+$C56-SUM($CK56:DB56)&gt;AQ55+BL56,AQ55+BL56-CG56,$C56-SUM($CK56:DB56)))))</f>
        <v>0</v>
      </c>
      <c r="DD56" s="7">
        <f ca="1">IF(NOT(snowball),0,IF(AR55=0,0,IF($C56&lt;=SUM($CK56:DC56),0,IF(CH56+$C56-SUM($CK56:DC56)&gt;AR55+BM56,AR55+BM56-CH56,$C56-SUM($CK56:DC56)))))</f>
        <v>0</v>
      </c>
    </row>
    <row r="57" spans="1:108">
      <c r="A57" s="27">
        <f t="shared" ca="1" si="21"/>
        <v>37</v>
      </c>
      <c r="B57" s="30">
        <f t="shared" ca="1" si="18"/>
        <v>45474</v>
      </c>
      <c r="C57" s="28">
        <f t="shared" ca="1" si="10"/>
        <v>0</v>
      </c>
      <c r="D57" s="29">
        <f t="shared" ca="1" si="40"/>
        <v>300</v>
      </c>
      <c r="E57" s="29">
        <f t="shared" ca="1" si="40"/>
        <v>0</v>
      </c>
      <c r="F57" s="29">
        <f t="shared" ca="1" si="40"/>
        <v>0</v>
      </c>
      <c r="G57" s="29">
        <f t="shared" ca="1" si="40"/>
        <v>0</v>
      </c>
      <c r="H57" s="29">
        <f t="shared" ca="1" si="40"/>
        <v>0</v>
      </c>
      <c r="I57" s="29">
        <f t="shared" ca="1" si="40"/>
        <v>0</v>
      </c>
      <c r="J57" s="29">
        <f t="shared" ca="1" si="40"/>
        <v>0</v>
      </c>
      <c r="K57" s="29">
        <f t="shared" ca="1" si="40"/>
        <v>0</v>
      </c>
      <c r="L57" s="29">
        <f t="shared" ca="1" si="40"/>
        <v>0</v>
      </c>
      <c r="M57" s="29">
        <f t="shared" ca="1" si="40"/>
        <v>0</v>
      </c>
      <c r="N57" s="29">
        <f t="shared" ca="1" si="40"/>
        <v>0</v>
      </c>
      <c r="O57" s="29">
        <f t="shared" ca="1" si="40"/>
        <v>0</v>
      </c>
      <c r="P57" s="29">
        <f t="shared" ca="1" si="40"/>
        <v>0</v>
      </c>
      <c r="Q57" s="29">
        <f t="shared" ca="1" si="40"/>
        <v>0</v>
      </c>
      <c r="R57" s="29">
        <f t="shared" ca="1" si="40"/>
        <v>0</v>
      </c>
      <c r="S57" s="29">
        <f t="shared" ca="1" si="29"/>
        <v>0</v>
      </c>
      <c r="T57" s="29">
        <f t="shared" ca="1" si="12"/>
        <v>0</v>
      </c>
      <c r="U57" s="29">
        <f t="shared" ca="1" si="12"/>
        <v>0</v>
      </c>
      <c r="V57" s="29">
        <f t="shared" ca="1" si="12"/>
        <v>0</v>
      </c>
      <c r="W57" s="29">
        <f t="shared" ca="1" si="12"/>
        <v>0</v>
      </c>
      <c r="X57" s="12"/>
      <c r="Y57" s="7">
        <f t="shared" ca="1" si="23"/>
        <v>500.90999999999906</v>
      </c>
      <c r="Z57" s="7">
        <f t="shared" ca="1" si="24"/>
        <v>0</v>
      </c>
      <c r="AA57" s="7">
        <f t="shared" ca="1" si="25"/>
        <v>0</v>
      </c>
      <c r="AB57" s="7">
        <f t="shared" ca="1" si="26"/>
        <v>0</v>
      </c>
      <c r="AC57" s="7">
        <f t="shared" ca="1" si="27"/>
        <v>0</v>
      </c>
      <c r="AD57" s="7">
        <f t="shared" ca="1" si="28"/>
        <v>0</v>
      </c>
      <c r="AE57" s="7">
        <f t="shared" ca="1" si="36"/>
        <v>0</v>
      </c>
      <c r="AF57" s="7">
        <f t="shared" ca="1" si="36"/>
        <v>0</v>
      </c>
      <c r="AG57" s="7">
        <f t="shared" ca="1" si="36"/>
        <v>0</v>
      </c>
      <c r="AH57" s="7">
        <f t="shared" ca="1" si="36"/>
        <v>0</v>
      </c>
      <c r="AI57" s="7">
        <f t="shared" ca="1" si="36"/>
        <v>0</v>
      </c>
      <c r="AJ57" s="7">
        <f t="shared" ca="1" si="36"/>
        <v>0</v>
      </c>
      <c r="AK57" s="7">
        <f t="shared" ca="1" si="36"/>
        <v>0</v>
      </c>
      <c r="AL57" s="7">
        <f t="shared" ca="1" si="36"/>
        <v>0</v>
      </c>
      <c r="AM57" s="7">
        <f t="shared" ca="1" si="36"/>
        <v>0</v>
      </c>
      <c r="AN57" s="7">
        <f t="shared" ca="1" si="36"/>
        <v>0</v>
      </c>
      <c r="AO57" s="7">
        <f t="shared" ca="1" si="36"/>
        <v>0</v>
      </c>
      <c r="AP57" s="7">
        <f t="shared" ca="1" si="36"/>
        <v>0</v>
      </c>
      <c r="AQ57" s="7">
        <f t="shared" ca="1" si="36"/>
        <v>0</v>
      </c>
      <c r="AR57" s="7">
        <f t="shared" ca="1" si="36"/>
        <v>0</v>
      </c>
      <c r="AS57" s="2"/>
      <c r="AT57" s="7">
        <f t="shared" ca="1" si="39"/>
        <v>17.62</v>
      </c>
      <c r="AU57" s="7">
        <f t="shared" ca="1" si="39"/>
        <v>0</v>
      </c>
      <c r="AV57" s="7">
        <f t="shared" ca="1" si="39"/>
        <v>0</v>
      </c>
      <c r="AW57" s="7">
        <f t="shared" ca="1" si="39"/>
        <v>0</v>
      </c>
      <c r="AX57" s="7">
        <f t="shared" ca="1" si="39"/>
        <v>0</v>
      </c>
      <c r="AY57" s="7">
        <f t="shared" ca="1" si="39"/>
        <v>0</v>
      </c>
      <c r="AZ57" s="7">
        <f t="shared" ca="1" si="39"/>
        <v>0</v>
      </c>
      <c r="BA57" s="7">
        <f t="shared" ca="1" si="39"/>
        <v>0</v>
      </c>
      <c r="BB57" s="7">
        <f t="shared" ca="1" si="39"/>
        <v>0</v>
      </c>
      <c r="BC57" s="7">
        <f t="shared" ca="1" si="39"/>
        <v>0</v>
      </c>
      <c r="BD57" s="7">
        <f t="shared" ca="1" si="39"/>
        <v>0</v>
      </c>
      <c r="BE57" s="7">
        <f t="shared" ca="1" si="39"/>
        <v>0</v>
      </c>
      <c r="BF57" s="7">
        <f t="shared" ca="1" si="39"/>
        <v>0</v>
      </c>
      <c r="BG57" s="7">
        <f t="shared" ca="1" si="39"/>
        <v>0</v>
      </c>
      <c r="BH57" s="7">
        <f t="shared" ca="1" si="39"/>
        <v>0</v>
      </c>
      <c r="BI57" s="7">
        <f t="shared" ca="1" si="39"/>
        <v>0</v>
      </c>
      <c r="BJ57" s="7">
        <f t="shared" ca="1" si="38"/>
        <v>0</v>
      </c>
      <c r="BK57" s="7">
        <f t="shared" ca="1" si="38"/>
        <v>0</v>
      </c>
      <c r="BL57" s="7">
        <f t="shared" ca="1" si="38"/>
        <v>0</v>
      </c>
      <c r="BM57" s="7">
        <f t="shared" ca="1" si="38"/>
        <v>0</v>
      </c>
      <c r="BN57" s="4"/>
      <c r="BO57" s="7">
        <f t="shared" ca="1" si="37"/>
        <v>300</v>
      </c>
      <c r="BP57" s="7">
        <f t="shared" ca="1" si="37"/>
        <v>0</v>
      </c>
      <c r="BQ57" s="7">
        <f t="shared" ca="1" si="37"/>
        <v>0</v>
      </c>
      <c r="BR57" s="7">
        <f t="shared" ca="1" si="37"/>
        <v>0</v>
      </c>
      <c r="BS57" s="7">
        <f t="shared" ca="1" si="34"/>
        <v>0</v>
      </c>
      <c r="BT57" s="7">
        <f t="shared" ca="1" si="34"/>
        <v>0</v>
      </c>
      <c r="BU57" s="7">
        <f t="shared" ca="1" si="34"/>
        <v>0</v>
      </c>
      <c r="BV57" s="7">
        <f t="shared" ca="1" si="34"/>
        <v>0</v>
      </c>
      <c r="BW57" s="7">
        <f t="shared" ca="1" si="34"/>
        <v>0</v>
      </c>
      <c r="BX57" s="7">
        <f t="shared" ca="1" si="34"/>
        <v>0</v>
      </c>
      <c r="BY57" s="7">
        <f t="shared" ca="1" si="34"/>
        <v>0</v>
      </c>
      <c r="BZ57" s="7">
        <f t="shared" ca="1" si="34"/>
        <v>0</v>
      </c>
      <c r="CA57" s="7">
        <f t="shared" ca="1" si="34"/>
        <v>0</v>
      </c>
      <c r="CB57" s="7">
        <f t="shared" ca="1" si="34"/>
        <v>0</v>
      </c>
      <c r="CC57" s="7">
        <f t="shared" ca="1" si="34"/>
        <v>0</v>
      </c>
      <c r="CD57" s="7">
        <f t="shared" ca="1" si="34"/>
        <v>0</v>
      </c>
      <c r="CE57" s="7">
        <f t="shared" ca="1" si="33"/>
        <v>0</v>
      </c>
      <c r="CF57" s="7">
        <f t="shared" ca="1" si="33"/>
        <v>0</v>
      </c>
      <c r="CG57" s="7">
        <f t="shared" ca="1" si="33"/>
        <v>0</v>
      </c>
      <c r="CH57" s="7">
        <f t="shared" ca="1" si="33"/>
        <v>0</v>
      </c>
      <c r="CI57" s="9">
        <f t="shared" ca="1" si="20"/>
        <v>300</v>
      </c>
      <c r="CJ57" s="9"/>
      <c r="CK57" s="13">
        <f t="shared" ca="1" si="17"/>
        <v>0</v>
      </c>
      <c r="CL57" s="7">
        <f ca="1">IF(NOT(snowball),0,IF(Z56=0,0,IF($C57&lt;=SUM($CK57:CK57),0,IF(BP57+$C57-SUM($CK57:CK57)&gt;Z56+AU57,Z56+AU57-BP57,$C57-SUM($CK57:CK57)))))</f>
        <v>0</v>
      </c>
      <c r="CM57" s="7">
        <f ca="1">IF(NOT(snowball),0,IF(AA56=0,0,IF($C57&lt;=SUM($CK57:CL57),0,IF(BQ57+$C57-SUM($CK57:CL57)&gt;AA56+AV57,AA56+AV57-BQ57,$C57-SUM($CK57:CL57)))))</f>
        <v>0</v>
      </c>
      <c r="CN57" s="7">
        <f ca="1">IF(NOT(snowball),0,IF(AB56=0,0,IF($C57&lt;=SUM($CK57:CM57),0,IF(BR57+$C57-SUM($CK57:CM57)&gt;AB56+AW57,AB56+AW57-BR57,$C57-SUM($CK57:CM57)))))</f>
        <v>0</v>
      </c>
      <c r="CO57" s="7">
        <f ca="1">IF(NOT(snowball),0,IF(AC56=0,0,IF($C57&lt;=SUM($CK57:CN57),0,IF(BS57+$C57-SUM($CK57:CN57)&gt;AC56+AX57,AC56+AX57-BS57,$C57-SUM($CK57:CN57)))))</f>
        <v>0</v>
      </c>
      <c r="CP57" s="7">
        <f ca="1">IF(NOT(snowball),0,IF(AD56=0,0,IF($C57&lt;=SUM($CK57:CO57),0,IF(BT57+$C57-SUM($CK57:CO57)&gt;AD56+AY57,AD56+AY57-BT57,$C57-SUM($CK57:CO57)))))</f>
        <v>0</v>
      </c>
      <c r="CQ57" s="7">
        <f ca="1">IF(NOT(snowball),0,IF(AE56=0,0,IF($C57&lt;=SUM($CK57:CP57),0,IF(BU57+$C57-SUM($CK57:CP57)&gt;AE56+AZ57,AE56+AZ57-BU57,$C57-SUM($CK57:CP57)))))</f>
        <v>0</v>
      </c>
      <c r="CR57" s="7">
        <f ca="1">IF(NOT(snowball),0,IF(AF56=0,0,IF($C57&lt;=SUM($CK57:CQ57),0,IF(BV57+$C57-SUM($CK57:CQ57)&gt;AF56+BA57,AF56+BA57-BV57,$C57-SUM($CK57:CQ57)))))</f>
        <v>0</v>
      </c>
      <c r="CS57" s="7">
        <f ca="1">IF(NOT(snowball),0,IF(AG56=0,0,IF($C57&lt;=SUM($CK57:CR57),0,IF(BW57+$C57-SUM($CK57:CR57)&gt;AG56+BB57,AG56+BB57-BW57,$C57-SUM($CK57:CR57)))))</f>
        <v>0</v>
      </c>
      <c r="CT57" s="7">
        <f ca="1">IF(NOT(snowball),0,IF(AH56=0,0,IF($C57&lt;=SUM($CK57:CS57),0,IF(BX57+$C57-SUM($CK57:CS57)&gt;AH56+BC57,AH56+BC57-BX57,$C57-SUM($CK57:CS57)))))</f>
        <v>0</v>
      </c>
      <c r="CU57" s="7">
        <f ca="1">IF(NOT(snowball),0,IF(AI56=0,0,IF($C57&lt;=SUM($CK57:CT57),0,IF(BY57+$C57-SUM($CK57:CT57)&gt;AI56+BD57,AI56+BD57-BY57,$C57-SUM($CK57:CT57)))))</f>
        <v>0</v>
      </c>
      <c r="CV57" s="7">
        <f ca="1">IF(NOT(snowball),0,IF(AJ56=0,0,IF($C57&lt;=SUM($CK57:CU57),0,IF(BZ57+$C57-SUM($CK57:CU57)&gt;AJ56+BE57,AJ56+BE57-BZ57,$C57-SUM($CK57:CU57)))))</f>
        <v>0</v>
      </c>
      <c r="CW57" s="7">
        <f ca="1">IF(NOT(snowball),0,IF(AK56=0,0,IF($C57&lt;=SUM($CK57:CV57),0,IF(CA57+$C57-SUM($CK57:CV57)&gt;AK56+BF57,AK56+BF57-CA57,$C57-SUM($CK57:CV57)))))</f>
        <v>0</v>
      </c>
      <c r="CX57" s="7">
        <f ca="1">IF(NOT(snowball),0,IF(AL56=0,0,IF($C57&lt;=SUM($CK57:CW57),0,IF(CB57+$C57-SUM($CK57:CW57)&gt;AL56+BG57,AL56+BG57-CB57,$C57-SUM($CK57:CW57)))))</f>
        <v>0</v>
      </c>
      <c r="CY57" s="7">
        <f ca="1">IF(NOT(snowball),0,IF(AM56=0,0,IF($C57&lt;=SUM($CK57:CX57),0,IF(CC57+$C57-SUM($CK57:CX57)&gt;AM56+BH57,AM56+BH57-CC57,$C57-SUM($CK57:CX57)))))</f>
        <v>0</v>
      </c>
      <c r="CZ57" s="7">
        <f ca="1">IF(NOT(snowball),0,IF(AN56=0,0,IF($C57&lt;=SUM($CK57:CY57),0,IF(CD57+$C57-SUM($CK57:CY57)&gt;AN56+BI57,AN56+BI57-CD57,$C57-SUM($CK57:CY57)))))</f>
        <v>0</v>
      </c>
      <c r="DA57" s="7">
        <f ca="1">IF(NOT(snowball),0,IF(AO56=0,0,IF($C57&lt;=SUM($CK57:CZ57),0,IF(CE57+$C57-SUM($CK57:CZ57)&gt;AO56+BJ57,AO56+BJ57-CE57,$C57-SUM($CK57:CZ57)))))</f>
        <v>0</v>
      </c>
      <c r="DB57" s="7">
        <f ca="1">IF(NOT(snowball),0,IF(AP56=0,0,IF($C57&lt;=SUM($CK57:DA57),0,IF(CF57+$C57-SUM($CK57:DA57)&gt;AP56+BK57,AP56+BK57-CF57,$C57-SUM($CK57:DA57)))))</f>
        <v>0</v>
      </c>
      <c r="DC57" s="7">
        <f ca="1">IF(NOT(snowball),0,IF(AQ56=0,0,IF($C57&lt;=SUM($CK57:DB57),0,IF(CG57+$C57-SUM($CK57:DB57)&gt;AQ56+BL57,AQ56+BL57-CG57,$C57-SUM($CK57:DB57)))))</f>
        <v>0</v>
      </c>
      <c r="DD57" s="7">
        <f ca="1">IF(NOT(snowball),0,IF(AR56=0,0,IF($C57&lt;=SUM($CK57:DC57),0,IF(CH57+$C57-SUM($CK57:DC57)&gt;AR56+BM57,AR56+BM57-CH57,$C57-SUM($CK57:DC57)))))</f>
        <v>0</v>
      </c>
    </row>
    <row r="58" spans="1:108">
      <c r="A58" s="27">
        <f t="shared" ca="1" si="21"/>
        <v>38</v>
      </c>
      <c r="B58" s="30">
        <f t="shared" ca="1" si="18"/>
        <v>45505</v>
      </c>
      <c r="C58" s="28">
        <f t="shared" ca="1" si="10"/>
        <v>0</v>
      </c>
      <c r="D58" s="29">
        <f t="shared" ca="1" si="40"/>
        <v>300</v>
      </c>
      <c r="E58" s="29">
        <f t="shared" ca="1" si="40"/>
        <v>0</v>
      </c>
      <c r="F58" s="29">
        <f t="shared" ca="1" si="40"/>
        <v>0</v>
      </c>
      <c r="G58" s="29">
        <f t="shared" ca="1" si="40"/>
        <v>0</v>
      </c>
      <c r="H58" s="29">
        <f t="shared" ca="1" si="40"/>
        <v>0</v>
      </c>
      <c r="I58" s="29">
        <f t="shared" ca="1" si="40"/>
        <v>0</v>
      </c>
      <c r="J58" s="29">
        <f t="shared" ca="1" si="40"/>
        <v>0</v>
      </c>
      <c r="K58" s="29">
        <f t="shared" ca="1" si="40"/>
        <v>0</v>
      </c>
      <c r="L58" s="29">
        <f t="shared" ca="1" si="40"/>
        <v>0</v>
      </c>
      <c r="M58" s="29">
        <f t="shared" ca="1" si="40"/>
        <v>0</v>
      </c>
      <c r="N58" s="29">
        <f t="shared" ca="1" si="40"/>
        <v>0</v>
      </c>
      <c r="O58" s="29">
        <f t="shared" ca="1" si="40"/>
        <v>0</v>
      </c>
      <c r="P58" s="29">
        <f t="shared" ca="1" si="40"/>
        <v>0</v>
      </c>
      <c r="Q58" s="29">
        <f t="shared" ca="1" si="40"/>
        <v>0</v>
      </c>
      <c r="R58" s="29">
        <f t="shared" ca="1" si="40"/>
        <v>0</v>
      </c>
      <c r="S58" s="29">
        <f t="shared" ca="1" si="29"/>
        <v>0</v>
      </c>
      <c r="T58" s="29">
        <f t="shared" ca="1" si="12"/>
        <v>0</v>
      </c>
      <c r="U58" s="29">
        <f t="shared" ca="1" si="12"/>
        <v>0</v>
      </c>
      <c r="V58" s="29">
        <f t="shared" ca="1" si="12"/>
        <v>0</v>
      </c>
      <c r="W58" s="29">
        <f t="shared" ca="1" si="12"/>
        <v>0</v>
      </c>
      <c r="X58" s="12"/>
      <c r="Y58" s="7">
        <f t="shared" ca="1" si="23"/>
        <v>212.17999999999904</v>
      </c>
      <c r="Z58" s="7">
        <f t="shared" ca="1" si="24"/>
        <v>0</v>
      </c>
      <c r="AA58" s="7">
        <f t="shared" ca="1" si="25"/>
        <v>0</v>
      </c>
      <c r="AB58" s="7">
        <f t="shared" ca="1" si="26"/>
        <v>0</v>
      </c>
      <c r="AC58" s="7">
        <f t="shared" ca="1" si="27"/>
        <v>0</v>
      </c>
      <c r="AD58" s="7">
        <f t="shared" ca="1" si="28"/>
        <v>0</v>
      </c>
      <c r="AE58" s="7">
        <f t="shared" ca="1" si="36"/>
        <v>0</v>
      </c>
      <c r="AF58" s="7">
        <f t="shared" ca="1" si="36"/>
        <v>0</v>
      </c>
      <c r="AG58" s="7">
        <f t="shared" ca="1" si="36"/>
        <v>0</v>
      </c>
      <c r="AH58" s="7">
        <f t="shared" ca="1" si="36"/>
        <v>0</v>
      </c>
      <c r="AI58" s="7">
        <f t="shared" ca="1" si="36"/>
        <v>0</v>
      </c>
      <c r="AJ58" s="7">
        <f t="shared" ca="1" si="36"/>
        <v>0</v>
      </c>
      <c r="AK58" s="7">
        <f t="shared" ca="1" si="36"/>
        <v>0</v>
      </c>
      <c r="AL58" s="7">
        <f t="shared" ca="1" si="36"/>
        <v>0</v>
      </c>
      <c r="AM58" s="7">
        <f t="shared" ca="1" si="36"/>
        <v>0</v>
      </c>
      <c r="AN58" s="7">
        <f t="shared" ca="1" si="36"/>
        <v>0</v>
      </c>
      <c r="AO58" s="7">
        <f t="shared" ca="1" si="36"/>
        <v>0</v>
      </c>
      <c r="AP58" s="7">
        <f t="shared" ca="1" si="36"/>
        <v>0</v>
      </c>
      <c r="AQ58" s="7">
        <f t="shared" ca="1" si="36"/>
        <v>0</v>
      </c>
      <c r="AR58" s="7">
        <f t="shared" ca="1" si="36"/>
        <v>0</v>
      </c>
      <c r="AS58" s="2"/>
      <c r="AT58" s="7">
        <f t="shared" ca="1" si="39"/>
        <v>11.27</v>
      </c>
      <c r="AU58" s="7">
        <f t="shared" ca="1" si="39"/>
        <v>0</v>
      </c>
      <c r="AV58" s="7">
        <f t="shared" ca="1" si="39"/>
        <v>0</v>
      </c>
      <c r="AW58" s="7">
        <f t="shared" ca="1" si="39"/>
        <v>0</v>
      </c>
      <c r="AX58" s="7">
        <f t="shared" ca="1" si="39"/>
        <v>0</v>
      </c>
      <c r="AY58" s="7">
        <f t="shared" ca="1" si="39"/>
        <v>0</v>
      </c>
      <c r="AZ58" s="7">
        <f t="shared" ca="1" si="39"/>
        <v>0</v>
      </c>
      <c r="BA58" s="7">
        <f t="shared" ca="1" si="39"/>
        <v>0</v>
      </c>
      <c r="BB58" s="7">
        <f t="shared" ca="1" si="39"/>
        <v>0</v>
      </c>
      <c r="BC58" s="7">
        <f t="shared" ca="1" si="39"/>
        <v>0</v>
      </c>
      <c r="BD58" s="7">
        <f t="shared" ca="1" si="39"/>
        <v>0</v>
      </c>
      <c r="BE58" s="7">
        <f t="shared" ca="1" si="39"/>
        <v>0</v>
      </c>
      <c r="BF58" s="7">
        <f t="shared" ca="1" si="39"/>
        <v>0</v>
      </c>
      <c r="BG58" s="7">
        <f t="shared" ca="1" si="39"/>
        <v>0</v>
      </c>
      <c r="BH58" s="7">
        <f t="shared" ca="1" si="39"/>
        <v>0</v>
      </c>
      <c r="BI58" s="7">
        <f t="shared" ca="1" si="39"/>
        <v>0</v>
      </c>
      <c r="BJ58" s="7">
        <f t="shared" ca="1" si="38"/>
        <v>0</v>
      </c>
      <c r="BK58" s="7">
        <f t="shared" ca="1" si="38"/>
        <v>0</v>
      </c>
      <c r="BL58" s="7">
        <f t="shared" ca="1" si="38"/>
        <v>0</v>
      </c>
      <c r="BM58" s="7">
        <f t="shared" ca="1" si="38"/>
        <v>0</v>
      </c>
      <c r="BN58" s="4"/>
      <c r="BO58" s="7">
        <f t="shared" ca="1" si="37"/>
        <v>300</v>
      </c>
      <c r="BP58" s="7">
        <f t="shared" ca="1" si="37"/>
        <v>0</v>
      </c>
      <c r="BQ58" s="7">
        <f t="shared" ca="1" si="37"/>
        <v>0</v>
      </c>
      <c r="BR58" s="7">
        <f t="shared" ca="1" si="37"/>
        <v>0</v>
      </c>
      <c r="BS58" s="7">
        <f t="shared" ca="1" si="34"/>
        <v>0</v>
      </c>
      <c r="BT58" s="7">
        <f t="shared" ca="1" si="34"/>
        <v>0</v>
      </c>
      <c r="BU58" s="7">
        <f t="shared" ca="1" si="34"/>
        <v>0</v>
      </c>
      <c r="BV58" s="7">
        <f t="shared" ca="1" si="34"/>
        <v>0</v>
      </c>
      <c r="BW58" s="7">
        <f t="shared" ca="1" si="34"/>
        <v>0</v>
      </c>
      <c r="BX58" s="7">
        <f t="shared" ca="1" si="34"/>
        <v>0</v>
      </c>
      <c r="BY58" s="7">
        <f t="shared" ca="1" si="34"/>
        <v>0</v>
      </c>
      <c r="BZ58" s="7">
        <f t="shared" ca="1" si="34"/>
        <v>0</v>
      </c>
      <c r="CA58" s="7">
        <f t="shared" ca="1" si="34"/>
        <v>0</v>
      </c>
      <c r="CB58" s="7">
        <f t="shared" ca="1" si="34"/>
        <v>0</v>
      </c>
      <c r="CC58" s="7">
        <f t="shared" ca="1" si="34"/>
        <v>0</v>
      </c>
      <c r="CD58" s="7">
        <f t="shared" ca="1" si="34"/>
        <v>0</v>
      </c>
      <c r="CE58" s="7">
        <f t="shared" ca="1" si="33"/>
        <v>0</v>
      </c>
      <c r="CF58" s="7">
        <f t="shared" ca="1" si="33"/>
        <v>0</v>
      </c>
      <c r="CG58" s="7">
        <f t="shared" ca="1" si="33"/>
        <v>0</v>
      </c>
      <c r="CH58" s="7">
        <f t="shared" ca="1" si="33"/>
        <v>0</v>
      </c>
      <c r="CI58" s="9">
        <f t="shared" ca="1" si="20"/>
        <v>300</v>
      </c>
      <c r="CJ58" s="9"/>
      <c r="CK58" s="13">
        <f t="shared" ca="1" si="17"/>
        <v>0</v>
      </c>
      <c r="CL58" s="7">
        <f ca="1">IF(NOT(snowball),0,IF(Z57=0,0,IF($C58&lt;=SUM($CK58:CK58),0,IF(BP58+$C58-SUM($CK58:CK58)&gt;Z57+AU58,Z57+AU58-BP58,$C58-SUM($CK58:CK58)))))</f>
        <v>0</v>
      </c>
      <c r="CM58" s="7">
        <f ca="1">IF(NOT(snowball),0,IF(AA57=0,0,IF($C58&lt;=SUM($CK58:CL58),0,IF(BQ58+$C58-SUM($CK58:CL58)&gt;AA57+AV58,AA57+AV58-BQ58,$C58-SUM($CK58:CL58)))))</f>
        <v>0</v>
      </c>
      <c r="CN58" s="7">
        <f ca="1">IF(NOT(snowball),0,IF(AB57=0,0,IF($C58&lt;=SUM($CK58:CM58),0,IF(BR58+$C58-SUM($CK58:CM58)&gt;AB57+AW58,AB57+AW58-BR58,$C58-SUM($CK58:CM58)))))</f>
        <v>0</v>
      </c>
      <c r="CO58" s="7">
        <f ca="1">IF(NOT(snowball),0,IF(AC57=0,0,IF($C58&lt;=SUM($CK58:CN58),0,IF(BS58+$C58-SUM($CK58:CN58)&gt;AC57+AX58,AC57+AX58-BS58,$C58-SUM($CK58:CN58)))))</f>
        <v>0</v>
      </c>
      <c r="CP58" s="7">
        <f ca="1">IF(NOT(snowball),0,IF(AD57=0,0,IF($C58&lt;=SUM($CK58:CO58),0,IF(BT58+$C58-SUM($CK58:CO58)&gt;AD57+AY58,AD57+AY58-BT58,$C58-SUM($CK58:CO58)))))</f>
        <v>0</v>
      </c>
      <c r="CQ58" s="7">
        <f ca="1">IF(NOT(snowball),0,IF(AE57=0,0,IF($C58&lt;=SUM($CK58:CP58),0,IF(BU58+$C58-SUM($CK58:CP58)&gt;AE57+AZ58,AE57+AZ58-BU58,$C58-SUM($CK58:CP58)))))</f>
        <v>0</v>
      </c>
      <c r="CR58" s="7">
        <f ca="1">IF(NOT(snowball),0,IF(AF57=0,0,IF($C58&lt;=SUM($CK58:CQ58),0,IF(BV58+$C58-SUM($CK58:CQ58)&gt;AF57+BA58,AF57+BA58-BV58,$C58-SUM($CK58:CQ58)))))</f>
        <v>0</v>
      </c>
      <c r="CS58" s="7">
        <f ca="1">IF(NOT(snowball),0,IF(AG57=0,0,IF($C58&lt;=SUM($CK58:CR58),0,IF(BW58+$C58-SUM($CK58:CR58)&gt;AG57+BB58,AG57+BB58-BW58,$C58-SUM($CK58:CR58)))))</f>
        <v>0</v>
      </c>
      <c r="CT58" s="7">
        <f ca="1">IF(NOT(snowball),0,IF(AH57=0,0,IF($C58&lt;=SUM($CK58:CS58),0,IF(BX58+$C58-SUM($CK58:CS58)&gt;AH57+BC58,AH57+BC58-BX58,$C58-SUM($CK58:CS58)))))</f>
        <v>0</v>
      </c>
      <c r="CU58" s="7">
        <f ca="1">IF(NOT(snowball),0,IF(AI57=0,0,IF($C58&lt;=SUM($CK58:CT58),0,IF(BY58+$C58-SUM($CK58:CT58)&gt;AI57+BD58,AI57+BD58-BY58,$C58-SUM($CK58:CT58)))))</f>
        <v>0</v>
      </c>
      <c r="CV58" s="7">
        <f ca="1">IF(NOT(snowball),0,IF(AJ57=0,0,IF($C58&lt;=SUM($CK58:CU58),0,IF(BZ58+$C58-SUM($CK58:CU58)&gt;AJ57+BE58,AJ57+BE58-BZ58,$C58-SUM($CK58:CU58)))))</f>
        <v>0</v>
      </c>
      <c r="CW58" s="7">
        <f ca="1">IF(NOT(snowball),0,IF(AK57=0,0,IF($C58&lt;=SUM($CK58:CV58),0,IF(CA58+$C58-SUM($CK58:CV58)&gt;AK57+BF58,AK57+BF58-CA58,$C58-SUM($CK58:CV58)))))</f>
        <v>0</v>
      </c>
      <c r="CX58" s="7">
        <f ca="1">IF(NOT(snowball),0,IF(AL57=0,0,IF($C58&lt;=SUM($CK58:CW58),0,IF(CB58+$C58-SUM($CK58:CW58)&gt;AL57+BG58,AL57+BG58-CB58,$C58-SUM($CK58:CW58)))))</f>
        <v>0</v>
      </c>
      <c r="CY58" s="7">
        <f ca="1">IF(NOT(snowball),0,IF(AM57=0,0,IF($C58&lt;=SUM($CK58:CX58),0,IF(CC58+$C58-SUM($CK58:CX58)&gt;AM57+BH58,AM57+BH58-CC58,$C58-SUM($CK58:CX58)))))</f>
        <v>0</v>
      </c>
      <c r="CZ58" s="7">
        <f ca="1">IF(NOT(snowball),0,IF(AN57=0,0,IF($C58&lt;=SUM($CK58:CY58),0,IF(CD58+$C58-SUM($CK58:CY58)&gt;AN57+BI58,AN57+BI58-CD58,$C58-SUM($CK58:CY58)))))</f>
        <v>0</v>
      </c>
      <c r="DA58" s="7">
        <f ca="1">IF(NOT(snowball),0,IF(AO57=0,0,IF($C58&lt;=SUM($CK58:CZ58),0,IF(CE58+$C58-SUM($CK58:CZ58)&gt;AO57+BJ58,AO57+BJ58-CE58,$C58-SUM($CK58:CZ58)))))</f>
        <v>0</v>
      </c>
      <c r="DB58" s="7">
        <f ca="1">IF(NOT(snowball),0,IF(AP57=0,0,IF($C58&lt;=SUM($CK58:DA58),0,IF(CF58+$C58-SUM($CK58:DA58)&gt;AP57+BK58,AP57+BK58-CF58,$C58-SUM($CK58:DA58)))))</f>
        <v>0</v>
      </c>
      <c r="DC58" s="7">
        <f ca="1">IF(NOT(snowball),0,IF(AQ57=0,0,IF($C58&lt;=SUM($CK58:DB58),0,IF(CG58+$C58-SUM($CK58:DB58)&gt;AQ57+BL58,AQ57+BL58-CG58,$C58-SUM($CK58:DB58)))))</f>
        <v>0</v>
      </c>
      <c r="DD58" s="7">
        <f ca="1">IF(NOT(snowball),0,IF(AR57=0,0,IF($C58&lt;=SUM($CK58:DC58),0,IF(CH58+$C58-SUM($CK58:DC58)&gt;AR57+BM58,AR57+BM58-CH58,$C58-SUM($CK58:DC58)))))</f>
        <v>0</v>
      </c>
    </row>
    <row r="59" spans="1:108">
      <c r="A59" s="27">
        <f t="shared" ca="1" si="21"/>
        <v>39</v>
      </c>
      <c r="B59" s="30">
        <f t="shared" ca="1" si="18"/>
        <v>45536</v>
      </c>
      <c r="C59" s="28">
        <f t="shared" ca="1" si="10"/>
        <v>83.050000000000949</v>
      </c>
      <c r="D59" s="29">
        <f t="shared" ca="1" si="40"/>
        <v>216.94999999999905</v>
      </c>
      <c r="E59" s="29">
        <f t="shared" ca="1" si="40"/>
        <v>0</v>
      </c>
      <c r="F59" s="29">
        <f t="shared" ca="1" si="40"/>
        <v>0</v>
      </c>
      <c r="G59" s="29">
        <f t="shared" ca="1" si="40"/>
        <v>0</v>
      </c>
      <c r="H59" s="29">
        <f t="shared" ca="1" si="40"/>
        <v>0</v>
      </c>
      <c r="I59" s="29">
        <f t="shared" ca="1" si="40"/>
        <v>0</v>
      </c>
      <c r="J59" s="29">
        <f t="shared" ca="1" si="40"/>
        <v>0</v>
      </c>
      <c r="K59" s="29">
        <f t="shared" ca="1" si="40"/>
        <v>0</v>
      </c>
      <c r="L59" s="29">
        <f t="shared" ca="1" si="40"/>
        <v>0</v>
      </c>
      <c r="M59" s="29">
        <f t="shared" ca="1" si="40"/>
        <v>0</v>
      </c>
      <c r="N59" s="29">
        <f t="shared" ca="1" si="40"/>
        <v>0</v>
      </c>
      <c r="O59" s="29">
        <f t="shared" ca="1" si="40"/>
        <v>0</v>
      </c>
      <c r="P59" s="29">
        <f t="shared" ca="1" si="40"/>
        <v>0</v>
      </c>
      <c r="Q59" s="29">
        <f t="shared" ca="1" si="40"/>
        <v>0</v>
      </c>
      <c r="R59" s="29">
        <f t="shared" ca="1" si="40"/>
        <v>0</v>
      </c>
      <c r="S59" s="29">
        <f t="shared" ca="1" si="29"/>
        <v>0</v>
      </c>
      <c r="T59" s="29">
        <f t="shared" ca="1" si="12"/>
        <v>0</v>
      </c>
      <c r="U59" s="29">
        <f t="shared" ca="1" si="12"/>
        <v>0</v>
      </c>
      <c r="V59" s="29">
        <f t="shared" ca="1" si="12"/>
        <v>0</v>
      </c>
      <c r="W59" s="29">
        <f t="shared" ca="1" si="12"/>
        <v>0</v>
      </c>
      <c r="X59" s="12"/>
      <c r="Y59" s="7">
        <f t="shared" ca="1" si="23"/>
        <v>0</v>
      </c>
      <c r="Z59" s="7">
        <f t="shared" ca="1" si="24"/>
        <v>0</v>
      </c>
      <c r="AA59" s="7">
        <f t="shared" ca="1" si="25"/>
        <v>0</v>
      </c>
      <c r="AB59" s="7">
        <f t="shared" ca="1" si="26"/>
        <v>0</v>
      </c>
      <c r="AC59" s="7">
        <f t="shared" ca="1" si="27"/>
        <v>0</v>
      </c>
      <c r="AD59" s="7">
        <f t="shared" ca="1" si="28"/>
        <v>0</v>
      </c>
      <c r="AE59" s="7">
        <f t="shared" ca="1" si="36"/>
        <v>0</v>
      </c>
      <c r="AF59" s="7">
        <f t="shared" ca="1" si="36"/>
        <v>0</v>
      </c>
      <c r="AG59" s="7">
        <f t="shared" ca="1" si="36"/>
        <v>0</v>
      </c>
      <c r="AH59" s="7">
        <f t="shared" ca="1" si="36"/>
        <v>0</v>
      </c>
      <c r="AI59" s="7">
        <f t="shared" ca="1" si="36"/>
        <v>0</v>
      </c>
      <c r="AJ59" s="7">
        <f t="shared" ca="1" si="36"/>
        <v>0</v>
      </c>
      <c r="AK59" s="7">
        <f t="shared" ca="1" si="36"/>
        <v>0</v>
      </c>
      <c r="AL59" s="7">
        <f t="shared" ca="1" si="36"/>
        <v>0</v>
      </c>
      <c r="AM59" s="7">
        <f t="shared" ca="1" si="36"/>
        <v>0</v>
      </c>
      <c r="AN59" s="7">
        <f t="shared" ca="1" si="36"/>
        <v>0</v>
      </c>
      <c r="AO59" s="7">
        <f t="shared" ca="1" si="36"/>
        <v>0</v>
      </c>
      <c r="AP59" s="7">
        <f t="shared" ca="1" si="36"/>
        <v>0</v>
      </c>
      <c r="AQ59" s="7">
        <f t="shared" ca="1" si="36"/>
        <v>0</v>
      </c>
      <c r="AR59" s="7">
        <f t="shared" ca="1" si="36"/>
        <v>0</v>
      </c>
      <c r="AS59" s="2"/>
      <c r="AT59" s="7">
        <f t="shared" ca="1" si="39"/>
        <v>4.7699999999999996</v>
      </c>
      <c r="AU59" s="7">
        <f t="shared" ca="1" si="39"/>
        <v>0</v>
      </c>
      <c r="AV59" s="7">
        <f t="shared" ca="1" si="39"/>
        <v>0</v>
      </c>
      <c r="AW59" s="7">
        <f t="shared" ca="1" si="39"/>
        <v>0</v>
      </c>
      <c r="AX59" s="7">
        <f t="shared" ca="1" si="39"/>
        <v>0</v>
      </c>
      <c r="AY59" s="7">
        <f t="shared" ca="1" si="39"/>
        <v>0</v>
      </c>
      <c r="AZ59" s="7">
        <f t="shared" ca="1" si="39"/>
        <v>0</v>
      </c>
      <c r="BA59" s="7">
        <f t="shared" ca="1" si="39"/>
        <v>0</v>
      </c>
      <c r="BB59" s="7">
        <f t="shared" ca="1" si="39"/>
        <v>0</v>
      </c>
      <c r="BC59" s="7">
        <f t="shared" ca="1" si="39"/>
        <v>0</v>
      </c>
      <c r="BD59" s="7">
        <f t="shared" ca="1" si="39"/>
        <v>0</v>
      </c>
      <c r="BE59" s="7">
        <f t="shared" ca="1" si="39"/>
        <v>0</v>
      </c>
      <c r="BF59" s="7">
        <f t="shared" ca="1" si="39"/>
        <v>0</v>
      </c>
      <c r="BG59" s="7">
        <f t="shared" ca="1" si="39"/>
        <v>0</v>
      </c>
      <c r="BH59" s="7">
        <f t="shared" ca="1" si="39"/>
        <v>0</v>
      </c>
      <c r="BI59" s="7">
        <f t="shared" ca="1" si="39"/>
        <v>0</v>
      </c>
      <c r="BJ59" s="7">
        <f t="shared" ca="1" si="38"/>
        <v>0</v>
      </c>
      <c r="BK59" s="7">
        <f t="shared" ca="1" si="38"/>
        <v>0</v>
      </c>
      <c r="BL59" s="7">
        <f t="shared" ca="1" si="38"/>
        <v>0</v>
      </c>
      <c r="BM59" s="7">
        <f t="shared" ca="1" si="38"/>
        <v>0</v>
      </c>
      <c r="BN59" s="4"/>
      <c r="BO59" s="7">
        <f t="shared" ca="1" si="37"/>
        <v>216.94999999999905</v>
      </c>
      <c r="BP59" s="7">
        <f t="shared" ca="1" si="37"/>
        <v>0</v>
      </c>
      <c r="BQ59" s="7">
        <f t="shared" ca="1" si="37"/>
        <v>0</v>
      </c>
      <c r="BR59" s="7">
        <f t="shared" ca="1" si="37"/>
        <v>0</v>
      </c>
      <c r="BS59" s="7">
        <f t="shared" ca="1" si="34"/>
        <v>0</v>
      </c>
      <c r="BT59" s="7">
        <f t="shared" ca="1" si="34"/>
        <v>0</v>
      </c>
      <c r="BU59" s="7">
        <f t="shared" ca="1" si="34"/>
        <v>0</v>
      </c>
      <c r="BV59" s="7">
        <f t="shared" ca="1" si="34"/>
        <v>0</v>
      </c>
      <c r="BW59" s="7">
        <f t="shared" ca="1" si="34"/>
        <v>0</v>
      </c>
      <c r="BX59" s="7">
        <f t="shared" ca="1" si="34"/>
        <v>0</v>
      </c>
      <c r="BY59" s="7">
        <f t="shared" ca="1" si="34"/>
        <v>0</v>
      </c>
      <c r="BZ59" s="7">
        <f t="shared" ca="1" si="34"/>
        <v>0</v>
      </c>
      <c r="CA59" s="7">
        <f t="shared" ca="1" si="34"/>
        <v>0</v>
      </c>
      <c r="CB59" s="7">
        <f t="shared" ca="1" si="34"/>
        <v>0</v>
      </c>
      <c r="CC59" s="7">
        <f t="shared" ca="1" si="34"/>
        <v>0</v>
      </c>
      <c r="CD59" s="7">
        <f t="shared" ca="1" si="34"/>
        <v>0</v>
      </c>
      <c r="CE59" s="7">
        <f t="shared" ca="1" si="33"/>
        <v>0</v>
      </c>
      <c r="CF59" s="7">
        <f t="shared" ca="1" si="33"/>
        <v>0</v>
      </c>
      <c r="CG59" s="7">
        <f t="shared" ca="1" si="33"/>
        <v>0</v>
      </c>
      <c r="CH59" s="7">
        <f t="shared" ca="1" si="33"/>
        <v>0</v>
      </c>
      <c r="CI59" s="9">
        <f t="shared" ca="1" si="20"/>
        <v>216.94999999999905</v>
      </c>
      <c r="CJ59" s="9"/>
      <c r="CK59" s="13">
        <f t="shared" ca="1" si="17"/>
        <v>0</v>
      </c>
      <c r="CL59" s="7">
        <f ca="1">IF(NOT(snowball),0,IF(Z58=0,0,IF($C59&lt;=SUM($CK59:CK59),0,IF(BP59+$C59-SUM($CK59:CK59)&gt;Z58+AU59,Z58+AU59-BP59,$C59-SUM($CK59:CK59)))))</f>
        <v>0</v>
      </c>
      <c r="CM59" s="7">
        <f ca="1">IF(NOT(snowball),0,IF(AA58=0,0,IF($C59&lt;=SUM($CK59:CL59),0,IF(BQ59+$C59-SUM($CK59:CL59)&gt;AA58+AV59,AA58+AV59-BQ59,$C59-SUM($CK59:CL59)))))</f>
        <v>0</v>
      </c>
      <c r="CN59" s="7">
        <f ca="1">IF(NOT(snowball),0,IF(AB58=0,0,IF($C59&lt;=SUM($CK59:CM59),0,IF(BR59+$C59-SUM($CK59:CM59)&gt;AB58+AW59,AB58+AW59-BR59,$C59-SUM($CK59:CM59)))))</f>
        <v>0</v>
      </c>
      <c r="CO59" s="7">
        <f ca="1">IF(NOT(snowball),0,IF(AC58=0,0,IF($C59&lt;=SUM($CK59:CN59),0,IF(BS59+$C59-SUM($CK59:CN59)&gt;AC58+AX59,AC58+AX59-BS59,$C59-SUM($CK59:CN59)))))</f>
        <v>0</v>
      </c>
      <c r="CP59" s="7">
        <f ca="1">IF(NOT(snowball),0,IF(AD58=0,0,IF($C59&lt;=SUM($CK59:CO59),0,IF(BT59+$C59-SUM($CK59:CO59)&gt;AD58+AY59,AD58+AY59-BT59,$C59-SUM($CK59:CO59)))))</f>
        <v>0</v>
      </c>
      <c r="CQ59" s="7">
        <f ca="1">IF(NOT(snowball),0,IF(AE58=0,0,IF($C59&lt;=SUM($CK59:CP59),0,IF(BU59+$C59-SUM($CK59:CP59)&gt;AE58+AZ59,AE58+AZ59-BU59,$C59-SUM($CK59:CP59)))))</f>
        <v>0</v>
      </c>
      <c r="CR59" s="7">
        <f ca="1">IF(NOT(snowball),0,IF(AF58=0,0,IF($C59&lt;=SUM($CK59:CQ59),0,IF(BV59+$C59-SUM($CK59:CQ59)&gt;AF58+BA59,AF58+BA59-BV59,$C59-SUM($CK59:CQ59)))))</f>
        <v>0</v>
      </c>
      <c r="CS59" s="7">
        <f ca="1">IF(NOT(snowball),0,IF(AG58=0,0,IF($C59&lt;=SUM($CK59:CR59),0,IF(BW59+$C59-SUM($CK59:CR59)&gt;AG58+BB59,AG58+BB59-BW59,$C59-SUM($CK59:CR59)))))</f>
        <v>0</v>
      </c>
      <c r="CT59" s="7">
        <f ca="1">IF(NOT(snowball),0,IF(AH58=0,0,IF($C59&lt;=SUM($CK59:CS59),0,IF(BX59+$C59-SUM($CK59:CS59)&gt;AH58+BC59,AH58+BC59-BX59,$C59-SUM($CK59:CS59)))))</f>
        <v>0</v>
      </c>
      <c r="CU59" s="7">
        <f ca="1">IF(NOT(snowball),0,IF(AI58=0,0,IF($C59&lt;=SUM($CK59:CT59),0,IF(BY59+$C59-SUM($CK59:CT59)&gt;AI58+BD59,AI58+BD59-BY59,$C59-SUM($CK59:CT59)))))</f>
        <v>0</v>
      </c>
      <c r="CV59" s="7">
        <f ca="1">IF(NOT(snowball),0,IF(AJ58=0,0,IF($C59&lt;=SUM($CK59:CU59),0,IF(BZ59+$C59-SUM($CK59:CU59)&gt;AJ58+BE59,AJ58+BE59-BZ59,$C59-SUM($CK59:CU59)))))</f>
        <v>0</v>
      </c>
      <c r="CW59" s="7">
        <f ca="1">IF(NOT(snowball),0,IF(AK58=0,0,IF($C59&lt;=SUM($CK59:CV59),0,IF(CA59+$C59-SUM($CK59:CV59)&gt;AK58+BF59,AK58+BF59-CA59,$C59-SUM($CK59:CV59)))))</f>
        <v>0</v>
      </c>
      <c r="CX59" s="7">
        <f ca="1">IF(NOT(snowball),0,IF(AL58=0,0,IF($C59&lt;=SUM($CK59:CW59),0,IF(CB59+$C59-SUM($CK59:CW59)&gt;AL58+BG59,AL58+BG59-CB59,$C59-SUM($CK59:CW59)))))</f>
        <v>0</v>
      </c>
      <c r="CY59" s="7">
        <f ca="1">IF(NOT(snowball),0,IF(AM58=0,0,IF($C59&lt;=SUM($CK59:CX59),0,IF(CC59+$C59-SUM($CK59:CX59)&gt;AM58+BH59,AM58+BH59-CC59,$C59-SUM($CK59:CX59)))))</f>
        <v>0</v>
      </c>
      <c r="CZ59" s="7">
        <f ca="1">IF(NOT(snowball),0,IF(AN58=0,0,IF($C59&lt;=SUM($CK59:CY59),0,IF(CD59+$C59-SUM($CK59:CY59)&gt;AN58+BI59,AN58+BI59-CD59,$C59-SUM($CK59:CY59)))))</f>
        <v>0</v>
      </c>
      <c r="DA59" s="7">
        <f ca="1">IF(NOT(snowball),0,IF(AO58=0,0,IF($C59&lt;=SUM($CK59:CZ59),0,IF(CE59+$C59-SUM($CK59:CZ59)&gt;AO58+BJ59,AO58+BJ59-CE59,$C59-SUM($CK59:CZ59)))))</f>
        <v>0</v>
      </c>
      <c r="DB59" s="7">
        <f ca="1">IF(NOT(snowball),0,IF(AP58=0,0,IF($C59&lt;=SUM($CK59:DA59),0,IF(CF59+$C59-SUM($CK59:DA59)&gt;AP58+BK59,AP58+BK59-CF59,$C59-SUM($CK59:DA59)))))</f>
        <v>0</v>
      </c>
      <c r="DC59" s="7">
        <f ca="1">IF(NOT(snowball),0,IF(AQ58=0,0,IF($C59&lt;=SUM($CK59:DB59),0,IF(CG59+$C59-SUM($CK59:DB59)&gt;AQ58+BL59,AQ58+BL59-CG59,$C59-SUM($CK59:DB59)))))</f>
        <v>0</v>
      </c>
      <c r="DD59" s="7">
        <f ca="1">IF(NOT(snowball),0,IF(AR58=0,0,IF($C59&lt;=SUM($CK59:DC59),0,IF(CH59+$C59-SUM($CK59:DC59)&gt;AR58+BM59,AR58+BM59-CH59,$C59-SUM($CK59:DC59)))))</f>
        <v>0</v>
      </c>
    </row>
    <row r="60" spans="1:108">
      <c r="A60" s="27" t="str">
        <f t="shared" ca="1" si="21"/>
        <v/>
      </c>
      <c r="B60" s="30" t="str">
        <f t="shared" ca="1" si="18"/>
        <v/>
      </c>
      <c r="C60" s="28" t="str">
        <f t="shared" ca="1" si="10"/>
        <v/>
      </c>
      <c r="D60" s="29">
        <f t="shared" ca="1" si="40"/>
        <v>0</v>
      </c>
      <c r="E60" s="29">
        <f t="shared" ca="1" si="40"/>
        <v>0</v>
      </c>
      <c r="F60" s="29">
        <f t="shared" ca="1" si="40"/>
        <v>0</v>
      </c>
      <c r="G60" s="29">
        <f t="shared" ca="1" si="40"/>
        <v>0</v>
      </c>
      <c r="H60" s="29">
        <f t="shared" ca="1" si="40"/>
        <v>0</v>
      </c>
      <c r="I60" s="29">
        <f t="shared" ca="1" si="40"/>
        <v>0</v>
      </c>
      <c r="J60" s="29">
        <f t="shared" ca="1" si="40"/>
        <v>0</v>
      </c>
      <c r="K60" s="29">
        <f t="shared" ca="1" si="40"/>
        <v>0</v>
      </c>
      <c r="L60" s="29">
        <f t="shared" ca="1" si="40"/>
        <v>0</v>
      </c>
      <c r="M60" s="29">
        <f t="shared" ca="1" si="40"/>
        <v>0</v>
      </c>
      <c r="N60" s="29">
        <f t="shared" ca="1" si="40"/>
        <v>0</v>
      </c>
      <c r="O60" s="29">
        <f t="shared" ca="1" si="40"/>
        <v>0</v>
      </c>
      <c r="P60" s="29">
        <f t="shared" ca="1" si="40"/>
        <v>0</v>
      </c>
      <c r="Q60" s="29">
        <f t="shared" ca="1" si="40"/>
        <v>0</v>
      </c>
      <c r="R60" s="29">
        <f t="shared" ca="1" si="40"/>
        <v>0</v>
      </c>
      <c r="S60" s="29">
        <f t="shared" ca="1" si="29"/>
        <v>0</v>
      </c>
      <c r="T60" s="29">
        <f t="shared" ca="1" si="12"/>
        <v>0</v>
      </c>
      <c r="U60" s="29">
        <f t="shared" ca="1" si="12"/>
        <v>0</v>
      </c>
      <c r="V60" s="29">
        <f t="shared" ca="1" si="12"/>
        <v>0</v>
      </c>
      <c r="W60" s="29">
        <f t="shared" ca="1" si="12"/>
        <v>0</v>
      </c>
      <c r="X60" s="12"/>
      <c r="Y60" s="7">
        <f t="shared" ca="1" si="23"/>
        <v>0</v>
      </c>
      <c r="Z60" s="7">
        <f t="shared" ca="1" si="24"/>
        <v>0</v>
      </c>
      <c r="AA60" s="7">
        <f t="shared" ca="1" si="25"/>
        <v>0</v>
      </c>
      <c r="AB60" s="7">
        <f t="shared" ca="1" si="26"/>
        <v>0</v>
      </c>
      <c r="AC60" s="7">
        <f t="shared" ca="1" si="27"/>
        <v>0</v>
      </c>
      <c r="AD60" s="7">
        <f t="shared" ca="1" si="28"/>
        <v>0</v>
      </c>
      <c r="AE60" s="7">
        <f t="shared" ca="1" si="36"/>
        <v>0</v>
      </c>
      <c r="AF60" s="7">
        <f t="shared" ca="1" si="36"/>
        <v>0</v>
      </c>
      <c r="AG60" s="7">
        <f t="shared" ca="1" si="36"/>
        <v>0</v>
      </c>
      <c r="AH60" s="7">
        <f t="shared" ca="1" si="36"/>
        <v>0</v>
      </c>
      <c r="AI60" s="7">
        <f t="shared" ca="1" si="36"/>
        <v>0</v>
      </c>
      <c r="AJ60" s="7">
        <f t="shared" ca="1" si="36"/>
        <v>0</v>
      </c>
      <c r="AK60" s="7">
        <f t="shared" ca="1" si="36"/>
        <v>0</v>
      </c>
      <c r="AL60" s="7">
        <f t="shared" ca="1" si="36"/>
        <v>0</v>
      </c>
      <c r="AM60" s="7">
        <f t="shared" ca="1" si="36"/>
        <v>0</v>
      </c>
      <c r="AN60" s="7">
        <f t="shared" ca="1" si="36"/>
        <v>0</v>
      </c>
      <c r="AO60" s="7">
        <f t="shared" ca="1" si="36"/>
        <v>0</v>
      </c>
      <c r="AP60" s="7">
        <f t="shared" ca="1" si="36"/>
        <v>0</v>
      </c>
      <c r="AQ60" s="7">
        <f t="shared" ca="1" si="36"/>
        <v>0</v>
      </c>
      <c r="AR60" s="7">
        <f t="shared" ca="1" si="36"/>
        <v>0</v>
      </c>
      <c r="AS60" s="2"/>
      <c r="AT60" s="7">
        <f t="shared" ca="1" si="39"/>
        <v>0</v>
      </c>
      <c r="AU60" s="7">
        <f t="shared" ca="1" si="39"/>
        <v>0</v>
      </c>
      <c r="AV60" s="7">
        <f t="shared" ca="1" si="39"/>
        <v>0</v>
      </c>
      <c r="AW60" s="7">
        <f t="shared" ca="1" si="39"/>
        <v>0</v>
      </c>
      <c r="AX60" s="7">
        <f t="shared" ca="1" si="39"/>
        <v>0</v>
      </c>
      <c r="AY60" s="7">
        <f t="shared" ca="1" si="39"/>
        <v>0</v>
      </c>
      <c r="AZ60" s="7">
        <f t="shared" ca="1" si="39"/>
        <v>0</v>
      </c>
      <c r="BA60" s="7">
        <f t="shared" ca="1" si="39"/>
        <v>0</v>
      </c>
      <c r="BB60" s="7">
        <f t="shared" ca="1" si="39"/>
        <v>0</v>
      </c>
      <c r="BC60" s="7">
        <f t="shared" ca="1" si="39"/>
        <v>0</v>
      </c>
      <c r="BD60" s="7">
        <f t="shared" ca="1" si="39"/>
        <v>0</v>
      </c>
      <c r="BE60" s="7">
        <f t="shared" ca="1" si="39"/>
        <v>0</v>
      </c>
      <c r="BF60" s="7">
        <f t="shared" ca="1" si="39"/>
        <v>0</v>
      </c>
      <c r="BG60" s="7">
        <f t="shared" ca="1" si="39"/>
        <v>0</v>
      </c>
      <c r="BH60" s="7">
        <f t="shared" ca="1" si="39"/>
        <v>0</v>
      </c>
      <c r="BI60" s="7">
        <f t="shared" ca="1" si="39"/>
        <v>0</v>
      </c>
      <c r="BJ60" s="7">
        <f t="shared" ca="1" si="38"/>
        <v>0</v>
      </c>
      <c r="BK60" s="7">
        <f t="shared" ca="1" si="38"/>
        <v>0</v>
      </c>
      <c r="BL60" s="7">
        <f t="shared" ca="1" si="38"/>
        <v>0</v>
      </c>
      <c r="BM60" s="7">
        <f t="shared" ca="1" si="38"/>
        <v>0</v>
      </c>
      <c r="BN60" s="4"/>
      <c r="BO60" s="7">
        <f t="shared" ca="1" si="37"/>
        <v>0</v>
      </c>
      <c r="BP60" s="7">
        <f t="shared" ca="1" si="37"/>
        <v>0</v>
      </c>
      <c r="BQ60" s="7">
        <f t="shared" ca="1" si="37"/>
        <v>0</v>
      </c>
      <c r="BR60" s="7">
        <f t="shared" ca="1" si="37"/>
        <v>0</v>
      </c>
      <c r="BS60" s="7">
        <f t="shared" ca="1" si="34"/>
        <v>0</v>
      </c>
      <c r="BT60" s="7">
        <f t="shared" ca="1" si="34"/>
        <v>0</v>
      </c>
      <c r="BU60" s="7">
        <f t="shared" ca="1" si="34"/>
        <v>0</v>
      </c>
      <c r="BV60" s="7">
        <f t="shared" ca="1" si="34"/>
        <v>0</v>
      </c>
      <c r="BW60" s="7">
        <f t="shared" ca="1" si="34"/>
        <v>0</v>
      </c>
      <c r="BX60" s="7">
        <f t="shared" ca="1" si="34"/>
        <v>0</v>
      </c>
      <c r="BY60" s="7">
        <f t="shared" ca="1" si="34"/>
        <v>0</v>
      </c>
      <c r="BZ60" s="7">
        <f t="shared" ca="1" si="34"/>
        <v>0</v>
      </c>
      <c r="CA60" s="7">
        <f t="shared" ca="1" si="34"/>
        <v>0</v>
      </c>
      <c r="CB60" s="7">
        <f t="shared" ca="1" si="34"/>
        <v>0</v>
      </c>
      <c r="CC60" s="7">
        <f t="shared" ca="1" si="34"/>
        <v>0</v>
      </c>
      <c r="CD60" s="7">
        <f t="shared" ca="1" si="34"/>
        <v>0</v>
      </c>
      <c r="CE60" s="7">
        <f t="shared" ca="1" si="33"/>
        <v>0</v>
      </c>
      <c r="CF60" s="7">
        <f t="shared" ca="1" si="33"/>
        <v>0</v>
      </c>
      <c r="CG60" s="7">
        <f t="shared" ca="1" si="33"/>
        <v>0</v>
      </c>
      <c r="CH60" s="7">
        <f t="shared" ca="1" si="33"/>
        <v>0</v>
      </c>
      <c r="CI60" s="9">
        <f t="shared" ca="1" si="20"/>
        <v>0</v>
      </c>
      <c r="CJ60" s="9"/>
      <c r="CK60" s="13">
        <f t="shared" ca="1" si="17"/>
        <v>0</v>
      </c>
      <c r="CL60" s="7">
        <f ca="1">IF(NOT(snowball),0,IF(Z59=0,0,IF($C60&lt;=SUM($CK60:CK60),0,IF(BP60+$C60-SUM($CK60:CK60)&gt;Z59+AU60,Z59+AU60-BP60,$C60-SUM($CK60:CK60)))))</f>
        <v>0</v>
      </c>
      <c r="CM60" s="7">
        <f ca="1">IF(NOT(snowball),0,IF(AA59=0,0,IF($C60&lt;=SUM($CK60:CL60),0,IF(BQ60+$C60-SUM($CK60:CL60)&gt;AA59+AV60,AA59+AV60-BQ60,$C60-SUM($CK60:CL60)))))</f>
        <v>0</v>
      </c>
      <c r="CN60" s="7">
        <f ca="1">IF(NOT(snowball),0,IF(AB59=0,0,IF($C60&lt;=SUM($CK60:CM60),0,IF(BR60+$C60-SUM($CK60:CM60)&gt;AB59+AW60,AB59+AW60-BR60,$C60-SUM($CK60:CM60)))))</f>
        <v>0</v>
      </c>
      <c r="CO60" s="7">
        <f ca="1">IF(NOT(snowball),0,IF(AC59=0,0,IF($C60&lt;=SUM($CK60:CN60),0,IF(BS60+$C60-SUM($CK60:CN60)&gt;AC59+AX60,AC59+AX60-BS60,$C60-SUM($CK60:CN60)))))</f>
        <v>0</v>
      </c>
      <c r="CP60" s="7">
        <f ca="1">IF(NOT(snowball),0,IF(AD59=0,0,IF($C60&lt;=SUM($CK60:CO60),0,IF(BT60+$C60-SUM($CK60:CO60)&gt;AD59+AY60,AD59+AY60-BT60,$C60-SUM($CK60:CO60)))))</f>
        <v>0</v>
      </c>
      <c r="CQ60" s="7">
        <f ca="1">IF(NOT(snowball),0,IF(AE59=0,0,IF($C60&lt;=SUM($CK60:CP60),0,IF(BU60+$C60-SUM($CK60:CP60)&gt;AE59+AZ60,AE59+AZ60-BU60,$C60-SUM($CK60:CP60)))))</f>
        <v>0</v>
      </c>
      <c r="CR60" s="7">
        <f ca="1">IF(NOT(snowball),0,IF(AF59=0,0,IF($C60&lt;=SUM($CK60:CQ60),0,IF(BV60+$C60-SUM($CK60:CQ60)&gt;AF59+BA60,AF59+BA60-BV60,$C60-SUM($CK60:CQ60)))))</f>
        <v>0</v>
      </c>
      <c r="CS60" s="7">
        <f ca="1">IF(NOT(snowball),0,IF(AG59=0,0,IF($C60&lt;=SUM($CK60:CR60),0,IF(BW60+$C60-SUM($CK60:CR60)&gt;AG59+BB60,AG59+BB60-BW60,$C60-SUM($CK60:CR60)))))</f>
        <v>0</v>
      </c>
      <c r="CT60" s="7">
        <f ca="1">IF(NOT(snowball),0,IF(AH59=0,0,IF($C60&lt;=SUM($CK60:CS60),0,IF(BX60+$C60-SUM($CK60:CS60)&gt;AH59+BC60,AH59+BC60-BX60,$C60-SUM($CK60:CS60)))))</f>
        <v>0</v>
      </c>
      <c r="CU60" s="7">
        <f ca="1">IF(NOT(snowball),0,IF(AI59=0,0,IF($C60&lt;=SUM($CK60:CT60),0,IF(BY60+$C60-SUM($CK60:CT60)&gt;AI59+BD60,AI59+BD60-BY60,$C60-SUM($CK60:CT60)))))</f>
        <v>0</v>
      </c>
      <c r="CV60" s="7">
        <f ca="1">IF(NOT(snowball),0,IF(AJ59=0,0,IF($C60&lt;=SUM($CK60:CU60),0,IF(BZ60+$C60-SUM($CK60:CU60)&gt;AJ59+BE60,AJ59+BE60-BZ60,$C60-SUM($CK60:CU60)))))</f>
        <v>0</v>
      </c>
      <c r="CW60" s="7">
        <f ca="1">IF(NOT(snowball),0,IF(AK59=0,0,IF($C60&lt;=SUM($CK60:CV60),0,IF(CA60+$C60-SUM($CK60:CV60)&gt;AK59+BF60,AK59+BF60-CA60,$C60-SUM($CK60:CV60)))))</f>
        <v>0</v>
      </c>
      <c r="CX60" s="7">
        <f ca="1">IF(NOT(snowball),0,IF(AL59=0,0,IF($C60&lt;=SUM($CK60:CW60),0,IF(CB60+$C60-SUM($CK60:CW60)&gt;AL59+BG60,AL59+BG60-CB60,$C60-SUM($CK60:CW60)))))</f>
        <v>0</v>
      </c>
      <c r="CY60" s="7">
        <f ca="1">IF(NOT(snowball),0,IF(AM59=0,0,IF($C60&lt;=SUM($CK60:CX60),0,IF(CC60+$C60-SUM($CK60:CX60)&gt;AM59+BH60,AM59+BH60-CC60,$C60-SUM($CK60:CX60)))))</f>
        <v>0</v>
      </c>
      <c r="CZ60" s="7">
        <f ca="1">IF(NOT(snowball),0,IF(AN59=0,0,IF($C60&lt;=SUM($CK60:CY60),0,IF(CD60+$C60-SUM($CK60:CY60)&gt;AN59+BI60,AN59+BI60-CD60,$C60-SUM($CK60:CY60)))))</f>
        <v>0</v>
      </c>
      <c r="DA60" s="7">
        <f ca="1">IF(NOT(snowball),0,IF(AO59=0,0,IF($C60&lt;=SUM($CK60:CZ60),0,IF(CE60+$C60-SUM($CK60:CZ60)&gt;AO59+BJ60,AO59+BJ60-CE60,$C60-SUM($CK60:CZ60)))))</f>
        <v>0</v>
      </c>
      <c r="DB60" s="7">
        <f ca="1">IF(NOT(snowball),0,IF(AP59=0,0,IF($C60&lt;=SUM($CK60:DA60),0,IF(CF60+$C60-SUM($CK60:DA60)&gt;AP59+BK60,AP59+BK60-CF60,$C60-SUM($CK60:DA60)))))</f>
        <v>0</v>
      </c>
      <c r="DC60" s="7">
        <f ca="1">IF(NOT(snowball),0,IF(AQ59=0,0,IF($C60&lt;=SUM($CK60:DB60),0,IF(CG60+$C60-SUM($CK60:DB60)&gt;AQ59+BL60,AQ59+BL60-CG60,$C60-SUM($CK60:DB60)))))</f>
        <v>0</v>
      </c>
      <c r="DD60" s="7">
        <f ca="1">IF(NOT(snowball),0,IF(AR59=0,0,IF($C60&lt;=SUM($CK60:DC60),0,IF(CH60+$C60-SUM($CK60:DC60)&gt;AR59+BM60,AR59+BM60-CH60,$C60-SUM($CK60:DC60)))))</f>
        <v>0</v>
      </c>
    </row>
    <row r="61" spans="1:108">
      <c r="A61" s="27" t="str">
        <f t="shared" ca="1" si="21"/>
        <v/>
      </c>
      <c r="B61" s="30" t="str">
        <f t="shared" ca="1" si="18"/>
        <v/>
      </c>
      <c r="C61" s="28" t="str">
        <f t="shared" ca="1" si="10"/>
        <v/>
      </c>
      <c r="D61" s="29">
        <f t="shared" ca="1" si="40"/>
        <v>0</v>
      </c>
      <c r="E61" s="29">
        <f t="shared" ca="1" si="40"/>
        <v>0</v>
      </c>
      <c r="F61" s="29">
        <f t="shared" ca="1" si="40"/>
        <v>0</v>
      </c>
      <c r="G61" s="29">
        <f t="shared" ca="1" si="40"/>
        <v>0</v>
      </c>
      <c r="H61" s="29">
        <f t="shared" ca="1" si="40"/>
        <v>0</v>
      </c>
      <c r="I61" s="29">
        <f t="shared" ca="1" si="40"/>
        <v>0</v>
      </c>
      <c r="J61" s="29">
        <f t="shared" ca="1" si="40"/>
        <v>0</v>
      </c>
      <c r="K61" s="29">
        <f t="shared" ca="1" si="40"/>
        <v>0</v>
      </c>
      <c r="L61" s="29">
        <f t="shared" ca="1" si="40"/>
        <v>0</v>
      </c>
      <c r="M61" s="29">
        <f t="shared" ca="1" si="40"/>
        <v>0</v>
      </c>
      <c r="N61" s="29">
        <f t="shared" ca="1" si="40"/>
        <v>0</v>
      </c>
      <c r="O61" s="29">
        <f t="shared" ca="1" si="40"/>
        <v>0</v>
      </c>
      <c r="P61" s="29">
        <f t="shared" ca="1" si="40"/>
        <v>0</v>
      </c>
      <c r="Q61" s="29">
        <f t="shared" ca="1" si="40"/>
        <v>0</v>
      </c>
      <c r="R61" s="29">
        <f t="shared" ca="1" si="40"/>
        <v>0</v>
      </c>
      <c r="S61" s="29">
        <f t="shared" ca="1" si="29"/>
        <v>0</v>
      </c>
      <c r="T61" s="29">
        <f t="shared" ca="1" si="12"/>
        <v>0</v>
      </c>
      <c r="U61" s="29">
        <f t="shared" ca="1" si="12"/>
        <v>0</v>
      </c>
      <c r="V61" s="29">
        <f t="shared" ca="1" si="12"/>
        <v>0</v>
      </c>
      <c r="W61" s="29">
        <f t="shared" ca="1" si="12"/>
        <v>0</v>
      </c>
      <c r="X61" s="12"/>
      <c r="Y61" s="7">
        <f t="shared" ca="1" si="23"/>
        <v>0</v>
      </c>
      <c r="Z61" s="7">
        <f t="shared" ca="1" si="24"/>
        <v>0</v>
      </c>
      <c r="AA61" s="7">
        <f t="shared" ca="1" si="25"/>
        <v>0</v>
      </c>
      <c r="AB61" s="7">
        <f t="shared" ca="1" si="26"/>
        <v>0</v>
      </c>
      <c r="AC61" s="7">
        <f t="shared" ca="1" si="27"/>
        <v>0</v>
      </c>
      <c r="AD61" s="7">
        <f t="shared" ca="1" si="28"/>
        <v>0</v>
      </c>
      <c r="AE61" s="7">
        <f t="shared" ca="1" si="36"/>
        <v>0</v>
      </c>
      <c r="AF61" s="7">
        <f t="shared" ca="1" si="36"/>
        <v>0</v>
      </c>
      <c r="AG61" s="7">
        <f t="shared" ca="1" si="36"/>
        <v>0</v>
      </c>
      <c r="AH61" s="7">
        <f t="shared" ca="1" si="36"/>
        <v>0</v>
      </c>
      <c r="AI61" s="7">
        <f t="shared" ca="1" si="36"/>
        <v>0</v>
      </c>
      <c r="AJ61" s="7">
        <f t="shared" ca="1" si="36"/>
        <v>0</v>
      </c>
      <c r="AK61" s="7">
        <f t="shared" ca="1" si="36"/>
        <v>0</v>
      </c>
      <c r="AL61" s="7">
        <f t="shared" ca="1" si="36"/>
        <v>0</v>
      </c>
      <c r="AM61" s="7">
        <f t="shared" ca="1" si="36"/>
        <v>0</v>
      </c>
      <c r="AN61" s="7">
        <f t="shared" ca="1" si="36"/>
        <v>0</v>
      </c>
      <c r="AO61" s="7">
        <f t="shared" ca="1" si="36"/>
        <v>0</v>
      </c>
      <c r="AP61" s="7">
        <f t="shared" ca="1" si="36"/>
        <v>0</v>
      </c>
      <c r="AQ61" s="7">
        <f t="shared" ca="1" si="36"/>
        <v>0</v>
      </c>
      <c r="AR61" s="7">
        <f t="shared" ca="1" si="36"/>
        <v>0</v>
      </c>
      <c r="AS61" s="2"/>
      <c r="AT61" s="7">
        <f t="shared" ca="1" si="39"/>
        <v>0</v>
      </c>
      <c r="AU61" s="7">
        <f t="shared" ca="1" si="39"/>
        <v>0</v>
      </c>
      <c r="AV61" s="7">
        <f t="shared" ca="1" si="39"/>
        <v>0</v>
      </c>
      <c r="AW61" s="7">
        <f t="shared" ca="1" si="39"/>
        <v>0</v>
      </c>
      <c r="AX61" s="7">
        <f t="shared" ca="1" si="39"/>
        <v>0</v>
      </c>
      <c r="AY61" s="7">
        <f t="shared" ca="1" si="39"/>
        <v>0</v>
      </c>
      <c r="AZ61" s="7">
        <f t="shared" ca="1" si="39"/>
        <v>0</v>
      </c>
      <c r="BA61" s="7">
        <f t="shared" ca="1" si="39"/>
        <v>0</v>
      </c>
      <c r="BB61" s="7">
        <f t="shared" ca="1" si="39"/>
        <v>0</v>
      </c>
      <c r="BC61" s="7">
        <f t="shared" ca="1" si="39"/>
        <v>0</v>
      </c>
      <c r="BD61" s="7">
        <f t="shared" ca="1" si="39"/>
        <v>0</v>
      </c>
      <c r="BE61" s="7">
        <f t="shared" ca="1" si="39"/>
        <v>0</v>
      </c>
      <c r="BF61" s="7">
        <f t="shared" ca="1" si="39"/>
        <v>0</v>
      </c>
      <c r="BG61" s="7">
        <f t="shared" ca="1" si="39"/>
        <v>0</v>
      </c>
      <c r="BH61" s="7">
        <f t="shared" ca="1" si="39"/>
        <v>0</v>
      </c>
      <c r="BI61" s="7">
        <f t="shared" ca="1" si="39"/>
        <v>0</v>
      </c>
      <c r="BJ61" s="7">
        <f t="shared" ca="1" si="38"/>
        <v>0</v>
      </c>
      <c r="BK61" s="7">
        <f t="shared" ca="1" si="38"/>
        <v>0</v>
      </c>
      <c r="BL61" s="7">
        <f t="shared" ca="1" si="38"/>
        <v>0</v>
      </c>
      <c r="BM61" s="7">
        <f t="shared" ca="1" si="38"/>
        <v>0</v>
      </c>
      <c r="BN61" s="4"/>
      <c r="BO61" s="7">
        <f t="shared" ca="1" si="37"/>
        <v>0</v>
      </c>
      <c r="BP61" s="7">
        <f t="shared" ca="1" si="37"/>
        <v>0</v>
      </c>
      <c r="BQ61" s="7">
        <f t="shared" ca="1" si="37"/>
        <v>0</v>
      </c>
      <c r="BR61" s="7">
        <f t="shared" ca="1" si="37"/>
        <v>0</v>
      </c>
      <c r="BS61" s="7">
        <f t="shared" ca="1" si="34"/>
        <v>0</v>
      </c>
      <c r="BT61" s="7">
        <f t="shared" ca="1" si="34"/>
        <v>0</v>
      </c>
      <c r="BU61" s="7">
        <f t="shared" ca="1" si="34"/>
        <v>0</v>
      </c>
      <c r="BV61" s="7">
        <f t="shared" ca="1" si="34"/>
        <v>0</v>
      </c>
      <c r="BW61" s="7">
        <f t="shared" ca="1" si="34"/>
        <v>0</v>
      </c>
      <c r="BX61" s="7">
        <f t="shared" ca="1" si="34"/>
        <v>0</v>
      </c>
      <c r="BY61" s="7">
        <f t="shared" ca="1" si="34"/>
        <v>0</v>
      </c>
      <c r="BZ61" s="7">
        <f t="shared" ca="1" si="34"/>
        <v>0</v>
      </c>
      <c r="CA61" s="7">
        <f t="shared" ca="1" si="34"/>
        <v>0</v>
      </c>
      <c r="CB61" s="7">
        <f t="shared" ca="1" si="34"/>
        <v>0</v>
      </c>
      <c r="CC61" s="7">
        <f t="shared" ca="1" si="34"/>
        <v>0</v>
      </c>
      <c r="CD61" s="7">
        <f t="shared" ca="1" si="34"/>
        <v>0</v>
      </c>
      <c r="CE61" s="7">
        <f t="shared" ca="1" si="33"/>
        <v>0</v>
      </c>
      <c r="CF61" s="7">
        <f t="shared" ca="1" si="33"/>
        <v>0</v>
      </c>
      <c r="CG61" s="7">
        <f t="shared" ca="1" si="33"/>
        <v>0</v>
      </c>
      <c r="CH61" s="7">
        <f t="shared" ca="1" si="33"/>
        <v>0</v>
      </c>
      <c r="CI61" s="9">
        <f t="shared" ca="1" si="20"/>
        <v>0</v>
      </c>
      <c r="CJ61" s="9"/>
      <c r="CK61" s="13">
        <f t="shared" ca="1" si="17"/>
        <v>0</v>
      </c>
      <c r="CL61" s="7">
        <f ca="1">IF(NOT(snowball),0,IF(Z60=0,0,IF($C61&lt;=SUM($CK61:CK61),0,IF(BP61+$C61-SUM($CK61:CK61)&gt;Z60+AU61,Z60+AU61-BP61,$C61-SUM($CK61:CK61)))))</f>
        <v>0</v>
      </c>
      <c r="CM61" s="7">
        <f ca="1">IF(NOT(snowball),0,IF(AA60=0,0,IF($C61&lt;=SUM($CK61:CL61),0,IF(BQ61+$C61-SUM($CK61:CL61)&gt;AA60+AV61,AA60+AV61-BQ61,$C61-SUM($CK61:CL61)))))</f>
        <v>0</v>
      </c>
      <c r="CN61" s="7">
        <f ca="1">IF(NOT(snowball),0,IF(AB60=0,0,IF($C61&lt;=SUM($CK61:CM61),0,IF(BR61+$C61-SUM($CK61:CM61)&gt;AB60+AW61,AB60+AW61-BR61,$C61-SUM($CK61:CM61)))))</f>
        <v>0</v>
      </c>
      <c r="CO61" s="7">
        <f ca="1">IF(NOT(snowball),0,IF(AC60=0,0,IF($C61&lt;=SUM($CK61:CN61),0,IF(BS61+$C61-SUM($CK61:CN61)&gt;AC60+AX61,AC60+AX61-BS61,$C61-SUM($CK61:CN61)))))</f>
        <v>0</v>
      </c>
      <c r="CP61" s="7">
        <f ca="1">IF(NOT(snowball),0,IF(AD60=0,0,IF($C61&lt;=SUM($CK61:CO61),0,IF(BT61+$C61-SUM($CK61:CO61)&gt;AD60+AY61,AD60+AY61-BT61,$C61-SUM($CK61:CO61)))))</f>
        <v>0</v>
      </c>
      <c r="CQ61" s="7">
        <f ca="1">IF(NOT(snowball),0,IF(AE60=0,0,IF($C61&lt;=SUM($CK61:CP61),0,IF(BU61+$C61-SUM($CK61:CP61)&gt;AE60+AZ61,AE60+AZ61-BU61,$C61-SUM($CK61:CP61)))))</f>
        <v>0</v>
      </c>
      <c r="CR61" s="7">
        <f ca="1">IF(NOT(snowball),0,IF(AF60=0,0,IF($C61&lt;=SUM($CK61:CQ61),0,IF(BV61+$C61-SUM($CK61:CQ61)&gt;AF60+BA61,AF60+BA61-BV61,$C61-SUM($CK61:CQ61)))))</f>
        <v>0</v>
      </c>
      <c r="CS61" s="7">
        <f ca="1">IF(NOT(snowball),0,IF(AG60=0,0,IF($C61&lt;=SUM($CK61:CR61),0,IF(BW61+$C61-SUM($CK61:CR61)&gt;AG60+BB61,AG60+BB61-BW61,$C61-SUM($CK61:CR61)))))</f>
        <v>0</v>
      </c>
      <c r="CT61" s="7">
        <f ca="1">IF(NOT(snowball),0,IF(AH60=0,0,IF($C61&lt;=SUM($CK61:CS61),0,IF(BX61+$C61-SUM($CK61:CS61)&gt;AH60+BC61,AH60+BC61-BX61,$C61-SUM($CK61:CS61)))))</f>
        <v>0</v>
      </c>
      <c r="CU61" s="7">
        <f ca="1">IF(NOT(snowball),0,IF(AI60=0,0,IF($C61&lt;=SUM($CK61:CT61),0,IF(BY61+$C61-SUM($CK61:CT61)&gt;AI60+BD61,AI60+BD61-BY61,$C61-SUM($CK61:CT61)))))</f>
        <v>0</v>
      </c>
      <c r="CV61" s="7">
        <f ca="1">IF(NOT(snowball),0,IF(AJ60=0,0,IF($C61&lt;=SUM($CK61:CU61),0,IF(BZ61+$C61-SUM($CK61:CU61)&gt;AJ60+BE61,AJ60+BE61-BZ61,$C61-SUM($CK61:CU61)))))</f>
        <v>0</v>
      </c>
      <c r="CW61" s="7">
        <f ca="1">IF(NOT(snowball),0,IF(AK60=0,0,IF($C61&lt;=SUM($CK61:CV61),0,IF(CA61+$C61-SUM($CK61:CV61)&gt;AK60+BF61,AK60+BF61-CA61,$C61-SUM($CK61:CV61)))))</f>
        <v>0</v>
      </c>
      <c r="CX61" s="7">
        <f ca="1">IF(NOT(snowball),0,IF(AL60=0,0,IF($C61&lt;=SUM($CK61:CW61),0,IF(CB61+$C61-SUM($CK61:CW61)&gt;AL60+BG61,AL60+BG61-CB61,$C61-SUM($CK61:CW61)))))</f>
        <v>0</v>
      </c>
      <c r="CY61" s="7">
        <f ca="1">IF(NOT(snowball),0,IF(AM60=0,0,IF($C61&lt;=SUM($CK61:CX61),0,IF(CC61+$C61-SUM($CK61:CX61)&gt;AM60+BH61,AM60+BH61-CC61,$C61-SUM($CK61:CX61)))))</f>
        <v>0</v>
      </c>
      <c r="CZ61" s="7">
        <f ca="1">IF(NOT(snowball),0,IF(AN60=0,0,IF($C61&lt;=SUM($CK61:CY61),0,IF(CD61+$C61-SUM($CK61:CY61)&gt;AN60+BI61,AN60+BI61-CD61,$C61-SUM($CK61:CY61)))))</f>
        <v>0</v>
      </c>
      <c r="DA61" s="7">
        <f ca="1">IF(NOT(snowball),0,IF(AO60=0,0,IF($C61&lt;=SUM($CK61:CZ61),0,IF(CE61+$C61-SUM($CK61:CZ61)&gt;AO60+BJ61,AO60+BJ61-CE61,$C61-SUM($CK61:CZ61)))))</f>
        <v>0</v>
      </c>
      <c r="DB61" s="7">
        <f ca="1">IF(NOT(snowball),0,IF(AP60=0,0,IF($C61&lt;=SUM($CK61:DA61),0,IF(CF61+$C61-SUM($CK61:DA61)&gt;AP60+BK61,AP60+BK61-CF61,$C61-SUM($CK61:DA61)))))</f>
        <v>0</v>
      </c>
      <c r="DC61" s="7">
        <f ca="1">IF(NOT(snowball),0,IF(AQ60=0,0,IF($C61&lt;=SUM($CK61:DB61),0,IF(CG61+$C61-SUM($CK61:DB61)&gt;AQ60+BL61,AQ60+BL61-CG61,$C61-SUM($CK61:DB61)))))</f>
        <v>0</v>
      </c>
      <c r="DD61" s="7">
        <f ca="1">IF(NOT(snowball),0,IF(AR60=0,0,IF($C61&lt;=SUM($CK61:DC61),0,IF(CH61+$C61-SUM($CK61:DC61)&gt;AR60+BM61,AR60+BM61-CH61,$C61-SUM($CK61:DC61)))))</f>
        <v>0</v>
      </c>
    </row>
    <row r="62" spans="1:108">
      <c r="A62" s="27" t="str">
        <f t="shared" ca="1" si="21"/>
        <v/>
      </c>
      <c r="B62" s="30" t="str">
        <f t="shared" ca="1" si="18"/>
        <v/>
      </c>
      <c r="C62" s="28" t="str">
        <f t="shared" ca="1" si="10"/>
        <v/>
      </c>
      <c r="D62" s="29">
        <f t="shared" ca="1" si="40"/>
        <v>0</v>
      </c>
      <c r="E62" s="29">
        <f t="shared" ca="1" si="40"/>
        <v>0</v>
      </c>
      <c r="F62" s="29">
        <f t="shared" ca="1" si="40"/>
        <v>0</v>
      </c>
      <c r="G62" s="29">
        <f t="shared" ca="1" si="40"/>
        <v>0</v>
      </c>
      <c r="H62" s="29">
        <f t="shared" ca="1" si="40"/>
        <v>0</v>
      </c>
      <c r="I62" s="29">
        <f t="shared" ca="1" si="40"/>
        <v>0</v>
      </c>
      <c r="J62" s="29">
        <f t="shared" ca="1" si="40"/>
        <v>0</v>
      </c>
      <c r="K62" s="29">
        <f t="shared" ca="1" si="40"/>
        <v>0</v>
      </c>
      <c r="L62" s="29">
        <f t="shared" ca="1" si="40"/>
        <v>0</v>
      </c>
      <c r="M62" s="29">
        <f t="shared" ca="1" si="40"/>
        <v>0</v>
      </c>
      <c r="N62" s="29">
        <f t="shared" ca="1" si="40"/>
        <v>0</v>
      </c>
      <c r="O62" s="29">
        <f t="shared" ca="1" si="40"/>
        <v>0</v>
      </c>
      <c r="P62" s="29">
        <f t="shared" ca="1" si="40"/>
        <v>0</v>
      </c>
      <c r="Q62" s="29">
        <f t="shared" ca="1" si="40"/>
        <v>0</v>
      </c>
      <c r="R62" s="29">
        <f t="shared" ca="1" si="40"/>
        <v>0</v>
      </c>
      <c r="S62" s="29">
        <f t="shared" ca="1" si="29"/>
        <v>0</v>
      </c>
      <c r="T62" s="29">
        <f t="shared" ca="1" si="12"/>
        <v>0</v>
      </c>
      <c r="U62" s="29">
        <f t="shared" ca="1" si="12"/>
        <v>0</v>
      </c>
      <c r="V62" s="29">
        <f t="shared" ca="1" si="12"/>
        <v>0</v>
      </c>
      <c r="W62" s="29">
        <f t="shared" ca="1" si="12"/>
        <v>0</v>
      </c>
      <c r="X62" s="12"/>
      <c r="Y62" s="7">
        <f t="shared" ca="1" si="23"/>
        <v>0</v>
      </c>
      <c r="Z62" s="7">
        <f t="shared" ca="1" si="24"/>
        <v>0</v>
      </c>
      <c r="AA62" s="7">
        <f t="shared" ca="1" si="25"/>
        <v>0</v>
      </c>
      <c r="AB62" s="7">
        <f t="shared" ca="1" si="26"/>
        <v>0</v>
      </c>
      <c r="AC62" s="7">
        <f t="shared" ca="1" si="27"/>
        <v>0</v>
      </c>
      <c r="AD62" s="7">
        <f t="shared" ca="1" si="28"/>
        <v>0</v>
      </c>
      <c r="AE62" s="7">
        <f t="shared" ca="1" si="36"/>
        <v>0</v>
      </c>
      <c r="AF62" s="7">
        <f t="shared" ca="1" si="36"/>
        <v>0</v>
      </c>
      <c r="AG62" s="7">
        <f t="shared" ca="1" si="36"/>
        <v>0</v>
      </c>
      <c r="AH62" s="7">
        <f t="shared" ca="1" si="36"/>
        <v>0</v>
      </c>
      <c r="AI62" s="7">
        <f t="shared" ca="1" si="36"/>
        <v>0</v>
      </c>
      <c r="AJ62" s="7">
        <f t="shared" ca="1" si="36"/>
        <v>0</v>
      </c>
      <c r="AK62" s="7">
        <f t="shared" ca="1" si="36"/>
        <v>0</v>
      </c>
      <c r="AL62" s="7">
        <f t="shared" ca="1" si="36"/>
        <v>0</v>
      </c>
      <c r="AM62" s="7">
        <f t="shared" ca="1" si="36"/>
        <v>0</v>
      </c>
      <c r="AN62" s="7">
        <f t="shared" ca="1" si="36"/>
        <v>0</v>
      </c>
      <c r="AO62" s="7">
        <f t="shared" ca="1" si="36"/>
        <v>0</v>
      </c>
      <c r="AP62" s="7">
        <f t="shared" ca="1" si="36"/>
        <v>0</v>
      </c>
      <c r="AQ62" s="7">
        <f t="shared" ca="1" si="36"/>
        <v>0</v>
      </c>
      <c r="AR62" s="7">
        <f t="shared" ca="1" si="36"/>
        <v>0</v>
      </c>
      <c r="AS62" s="2"/>
      <c r="AT62" s="7">
        <f t="shared" ca="1" si="39"/>
        <v>0</v>
      </c>
      <c r="AU62" s="7">
        <f t="shared" ca="1" si="39"/>
        <v>0</v>
      </c>
      <c r="AV62" s="7">
        <f t="shared" ca="1" si="39"/>
        <v>0</v>
      </c>
      <c r="AW62" s="7">
        <f t="shared" ca="1" si="39"/>
        <v>0</v>
      </c>
      <c r="AX62" s="7">
        <f t="shared" ca="1" si="39"/>
        <v>0</v>
      </c>
      <c r="AY62" s="7">
        <f t="shared" ca="1" si="39"/>
        <v>0</v>
      </c>
      <c r="AZ62" s="7">
        <f t="shared" ca="1" si="39"/>
        <v>0</v>
      </c>
      <c r="BA62" s="7">
        <f t="shared" ca="1" si="39"/>
        <v>0</v>
      </c>
      <c r="BB62" s="7">
        <f t="shared" ca="1" si="39"/>
        <v>0</v>
      </c>
      <c r="BC62" s="7">
        <f t="shared" ca="1" si="39"/>
        <v>0</v>
      </c>
      <c r="BD62" s="7">
        <f t="shared" ca="1" si="39"/>
        <v>0</v>
      </c>
      <c r="BE62" s="7">
        <f t="shared" ca="1" si="39"/>
        <v>0</v>
      </c>
      <c r="BF62" s="7">
        <f t="shared" ca="1" si="39"/>
        <v>0</v>
      </c>
      <c r="BG62" s="7">
        <f t="shared" ca="1" si="39"/>
        <v>0</v>
      </c>
      <c r="BH62" s="7">
        <f t="shared" ca="1" si="39"/>
        <v>0</v>
      </c>
      <c r="BI62" s="7">
        <f t="shared" ca="1" si="39"/>
        <v>0</v>
      </c>
      <c r="BJ62" s="7">
        <f t="shared" ca="1" si="38"/>
        <v>0</v>
      </c>
      <c r="BK62" s="7">
        <f t="shared" ca="1" si="38"/>
        <v>0</v>
      </c>
      <c r="BL62" s="7">
        <f t="shared" ca="1" si="38"/>
        <v>0</v>
      </c>
      <c r="BM62" s="7">
        <f t="shared" ca="1" si="38"/>
        <v>0</v>
      </c>
      <c r="BN62" s="4"/>
      <c r="BO62" s="7">
        <f t="shared" ca="1" si="37"/>
        <v>0</v>
      </c>
      <c r="BP62" s="7">
        <f t="shared" ca="1" si="37"/>
        <v>0</v>
      </c>
      <c r="BQ62" s="7">
        <f t="shared" ca="1" si="37"/>
        <v>0</v>
      </c>
      <c r="BR62" s="7">
        <f t="shared" ca="1" si="37"/>
        <v>0</v>
      </c>
      <c r="BS62" s="7">
        <f t="shared" ca="1" si="34"/>
        <v>0</v>
      </c>
      <c r="BT62" s="7">
        <f t="shared" ca="1" si="34"/>
        <v>0</v>
      </c>
      <c r="BU62" s="7">
        <f t="shared" ca="1" si="34"/>
        <v>0</v>
      </c>
      <c r="BV62" s="7">
        <f t="shared" ca="1" si="34"/>
        <v>0</v>
      </c>
      <c r="BW62" s="7">
        <f t="shared" ca="1" si="34"/>
        <v>0</v>
      </c>
      <c r="BX62" s="7">
        <f t="shared" ca="1" si="34"/>
        <v>0</v>
      </c>
      <c r="BY62" s="7">
        <f t="shared" ca="1" si="34"/>
        <v>0</v>
      </c>
      <c r="BZ62" s="7">
        <f t="shared" ca="1" si="34"/>
        <v>0</v>
      </c>
      <c r="CA62" s="7">
        <f t="shared" ca="1" si="34"/>
        <v>0</v>
      </c>
      <c r="CB62" s="7">
        <f t="shared" ca="1" si="34"/>
        <v>0</v>
      </c>
      <c r="CC62" s="7">
        <f t="shared" ca="1" si="34"/>
        <v>0</v>
      </c>
      <c r="CD62" s="7">
        <f t="shared" ca="1" si="34"/>
        <v>0</v>
      </c>
      <c r="CE62" s="7">
        <f t="shared" ca="1" si="33"/>
        <v>0</v>
      </c>
      <c r="CF62" s="7">
        <f t="shared" ca="1" si="33"/>
        <v>0</v>
      </c>
      <c r="CG62" s="7">
        <f t="shared" ca="1" si="33"/>
        <v>0</v>
      </c>
      <c r="CH62" s="7">
        <f t="shared" ca="1" si="33"/>
        <v>0</v>
      </c>
      <c r="CI62" s="9">
        <f t="shared" ca="1" si="20"/>
        <v>0</v>
      </c>
      <c r="CJ62" s="9"/>
      <c r="CK62" s="13">
        <f t="shared" ca="1" si="17"/>
        <v>0</v>
      </c>
      <c r="CL62" s="7">
        <f ca="1">IF(NOT(snowball),0,IF(Z61=0,0,IF($C62&lt;=SUM($CK62:CK62),0,IF(BP62+$C62-SUM($CK62:CK62)&gt;Z61+AU62,Z61+AU62-BP62,$C62-SUM($CK62:CK62)))))</f>
        <v>0</v>
      </c>
      <c r="CM62" s="7">
        <f ca="1">IF(NOT(snowball),0,IF(AA61=0,0,IF($C62&lt;=SUM($CK62:CL62),0,IF(BQ62+$C62-SUM($CK62:CL62)&gt;AA61+AV62,AA61+AV62-BQ62,$C62-SUM($CK62:CL62)))))</f>
        <v>0</v>
      </c>
      <c r="CN62" s="7">
        <f ca="1">IF(NOT(snowball),0,IF(AB61=0,0,IF($C62&lt;=SUM($CK62:CM62),0,IF(BR62+$C62-SUM($CK62:CM62)&gt;AB61+AW62,AB61+AW62-BR62,$C62-SUM($CK62:CM62)))))</f>
        <v>0</v>
      </c>
      <c r="CO62" s="7">
        <f ca="1">IF(NOT(snowball),0,IF(AC61=0,0,IF($C62&lt;=SUM($CK62:CN62),0,IF(BS62+$C62-SUM($CK62:CN62)&gt;AC61+AX62,AC61+AX62-BS62,$C62-SUM($CK62:CN62)))))</f>
        <v>0</v>
      </c>
      <c r="CP62" s="7">
        <f ca="1">IF(NOT(snowball),0,IF(AD61=0,0,IF($C62&lt;=SUM($CK62:CO62),0,IF(BT62+$C62-SUM($CK62:CO62)&gt;AD61+AY62,AD61+AY62-BT62,$C62-SUM($CK62:CO62)))))</f>
        <v>0</v>
      </c>
      <c r="CQ62" s="7">
        <f ca="1">IF(NOT(snowball),0,IF(AE61=0,0,IF($C62&lt;=SUM($CK62:CP62),0,IF(BU62+$C62-SUM($CK62:CP62)&gt;AE61+AZ62,AE61+AZ62-BU62,$C62-SUM($CK62:CP62)))))</f>
        <v>0</v>
      </c>
      <c r="CR62" s="7">
        <f ca="1">IF(NOT(snowball),0,IF(AF61=0,0,IF($C62&lt;=SUM($CK62:CQ62),0,IF(BV62+$C62-SUM($CK62:CQ62)&gt;AF61+BA62,AF61+BA62-BV62,$C62-SUM($CK62:CQ62)))))</f>
        <v>0</v>
      </c>
      <c r="CS62" s="7">
        <f ca="1">IF(NOT(snowball),0,IF(AG61=0,0,IF($C62&lt;=SUM($CK62:CR62),0,IF(BW62+$C62-SUM($CK62:CR62)&gt;AG61+BB62,AG61+BB62-BW62,$C62-SUM($CK62:CR62)))))</f>
        <v>0</v>
      </c>
      <c r="CT62" s="7">
        <f ca="1">IF(NOT(snowball),0,IF(AH61=0,0,IF($C62&lt;=SUM($CK62:CS62),0,IF(BX62+$C62-SUM($CK62:CS62)&gt;AH61+BC62,AH61+BC62-BX62,$C62-SUM($CK62:CS62)))))</f>
        <v>0</v>
      </c>
      <c r="CU62" s="7">
        <f ca="1">IF(NOT(snowball),0,IF(AI61=0,0,IF($C62&lt;=SUM($CK62:CT62),0,IF(BY62+$C62-SUM($CK62:CT62)&gt;AI61+BD62,AI61+BD62-BY62,$C62-SUM($CK62:CT62)))))</f>
        <v>0</v>
      </c>
      <c r="CV62" s="7">
        <f ca="1">IF(NOT(snowball),0,IF(AJ61=0,0,IF($C62&lt;=SUM($CK62:CU62),0,IF(BZ62+$C62-SUM($CK62:CU62)&gt;AJ61+BE62,AJ61+BE62-BZ62,$C62-SUM($CK62:CU62)))))</f>
        <v>0</v>
      </c>
      <c r="CW62" s="7">
        <f ca="1">IF(NOT(snowball),0,IF(AK61=0,0,IF($C62&lt;=SUM($CK62:CV62),0,IF(CA62+$C62-SUM($CK62:CV62)&gt;AK61+BF62,AK61+BF62-CA62,$C62-SUM($CK62:CV62)))))</f>
        <v>0</v>
      </c>
      <c r="CX62" s="7">
        <f ca="1">IF(NOT(snowball),0,IF(AL61=0,0,IF($C62&lt;=SUM($CK62:CW62),0,IF(CB62+$C62-SUM($CK62:CW62)&gt;AL61+BG62,AL61+BG62-CB62,$C62-SUM($CK62:CW62)))))</f>
        <v>0</v>
      </c>
      <c r="CY62" s="7">
        <f ca="1">IF(NOT(snowball),0,IF(AM61=0,0,IF($C62&lt;=SUM($CK62:CX62),0,IF(CC62+$C62-SUM($CK62:CX62)&gt;AM61+BH62,AM61+BH62-CC62,$C62-SUM($CK62:CX62)))))</f>
        <v>0</v>
      </c>
      <c r="CZ62" s="7">
        <f ca="1">IF(NOT(snowball),0,IF(AN61=0,0,IF($C62&lt;=SUM($CK62:CY62),0,IF(CD62+$C62-SUM($CK62:CY62)&gt;AN61+BI62,AN61+BI62-CD62,$C62-SUM($CK62:CY62)))))</f>
        <v>0</v>
      </c>
      <c r="DA62" s="7">
        <f ca="1">IF(NOT(snowball),0,IF(AO61=0,0,IF($C62&lt;=SUM($CK62:CZ62),0,IF(CE62+$C62-SUM($CK62:CZ62)&gt;AO61+BJ62,AO61+BJ62-CE62,$C62-SUM($CK62:CZ62)))))</f>
        <v>0</v>
      </c>
      <c r="DB62" s="7">
        <f ca="1">IF(NOT(snowball),0,IF(AP61=0,0,IF($C62&lt;=SUM($CK62:DA62),0,IF(CF62+$C62-SUM($CK62:DA62)&gt;AP61+BK62,AP61+BK62-CF62,$C62-SUM($CK62:DA62)))))</f>
        <v>0</v>
      </c>
      <c r="DC62" s="7">
        <f ca="1">IF(NOT(snowball),0,IF(AQ61=0,0,IF($C62&lt;=SUM($CK62:DB62),0,IF(CG62+$C62-SUM($CK62:DB62)&gt;AQ61+BL62,AQ61+BL62-CG62,$C62-SUM($CK62:DB62)))))</f>
        <v>0</v>
      </c>
      <c r="DD62" s="7">
        <f ca="1">IF(NOT(snowball),0,IF(AR61=0,0,IF($C62&lt;=SUM($CK62:DC62),0,IF(CH62+$C62-SUM($CK62:DC62)&gt;AR61+BM62,AR61+BM62-CH62,$C62-SUM($CK62:DC62)))))</f>
        <v>0</v>
      </c>
    </row>
    <row r="63" spans="1:108">
      <c r="A63" s="27" t="str">
        <f t="shared" ca="1" si="21"/>
        <v/>
      </c>
      <c r="B63" s="30" t="str">
        <f t="shared" ca="1" si="18"/>
        <v/>
      </c>
      <c r="C63" s="28" t="str">
        <f t="shared" ca="1" si="10"/>
        <v/>
      </c>
      <c r="D63" s="29">
        <f t="shared" ca="1" si="40"/>
        <v>0</v>
      </c>
      <c r="E63" s="29">
        <f t="shared" ca="1" si="40"/>
        <v>0</v>
      </c>
      <c r="F63" s="29">
        <f t="shared" ca="1" si="40"/>
        <v>0</v>
      </c>
      <c r="G63" s="29">
        <f t="shared" ca="1" si="40"/>
        <v>0</v>
      </c>
      <c r="H63" s="29">
        <f t="shared" ca="1" si="40"/>
        <v>0</v>
      </c>
      <c r="I63" s="29">
        <f t="shared" ca="1" si="40"/>
        <v>0</v>
      </c>
      <c r="J63" s="29">
        <f t="shared" ca="1" si="40"/>
        <v>0</v>
      </c>
      <c r="K63" s="29">
        <f t="shared" ca="1" si="40"/>
        <v>0</v>
      </c>
      <c r="L63" s="29">
        <f t="shared" ca="1" si="40"/>
        <v>0</v>
      </c>
      <c r="M63" s="29">
        <f t="shared" ca="1" si="40"/>
        <v>0</v>
      </c>
      <c r="N63" s="29">
        <f t="shared" ca="1" si="40"/>
        <v>0</v>
      </c>
      <c r="O63" s="29">
        <f t="shared" ca="1" si="40"/>
        <v>0</v>
      </c>
      <c r="P63" s="29">
        <f t="shared" ca="1" si="40"/>
        <v>0</v>
      </c>
      <c r="Q63" s="29">
        <f t="shared" ca="1" si="40"/>
        <v>0</v>
      </c>
      <c r="R63" s="29">
        <f t="shared" ca="1" si="40"/>
        <v>0</v>
      </c>
      <c r="S63" s="29">
        <f t="shared" ca="1" si="29"/>
        <v>0</v>
      </c>
      <c r="T63" s="29">
        <f t="shared" ca="1" si="12"/>
        <v>0</v>
      </c>
      <c r="U63" s="29">
        <f t="shared" ca="1" si="12"/>
        <v>0</v>
      </c>
      <c r="V63" s="29">
        <f t="shared" ca="1" si="12"/>
        <v>0</v>
      </c>
      <c r="W63" s="29">
        <f t="shared" ca="1" si="12"/>
        <v>0</v>
      </c>
      <c r="X63" s="12"/>
      <c r="Y63" s="7">
        <f t="shared" ca="1" si="23"/>
        <v>0</v>
      </c>
      <c r="Z63" s="7">
        <f t="shared" ca="1" si="24"/>
        <v>0</v>
      </c>
      <c r="AA63" s="7">
        <f t="shared" ca="1" si="25"/>
        <v>0</v>
      </c>
      <c r="AB63" s="7">
        <f t="shared" ca="1" si="26"/>
        <v>0</v>
      </c>
      <c r="AC63" s="7">
        <f t="shared" ca="1" si="27"/>
        <v>0</v>
      </c>
      <c r="AD63" s="7">
        <f t="shared" ca="1" si="28"/>
        <v>0</v>
      </c>
      <c r="AE63" s="7">
        <f t="shared" ca="1" si="36"/>
        <v>0</v>
      </c>
      <c r="AF63" s="7">
        <f t="shared" ca="1" si="36"/>
        <v>0</v>
      </c>
      <c r="AG63" s="7">
        <f t="shared" ca="1" si="36"/>
        <v>0</v>
      </c>
      <c r="AH63" s="7">
        <f t="shared" ca="1" si="36"/>
        <v>0</v>
      </c>
      <c r="AI63" s="7">
        <f t="shared" ca="1" si="36"/>
        <v>0</v>
      </c>
      <c r="AJ63" s="7">
        <f t="shared" ca="1" si="36"/>
        <v>0</v>
      </c>
      <c r="AK63" s="7">
        <f t="shared" ca="1" si="36"/>
        <v>0</v>
      </c>
      <c r="AL63" s="7">
        <f t="shared" ca="1" si="36"/>
        <v>0</v>
      </c>
      <c r="AM63" s="7">
        <f t="shared" ca="1" si="36"/>
        <v>0</v>
      </c>
      <c r="AN63" s="7">
        <f t="shared" ca="1" si="36"/>
        <v>0</v>
      </c>
      <c r="AO63" s="7">
        <f t="shared" ca="1" si="36"/>
        <v>0</v>
      </c>
      <c r="AP63" s="7">
        <f t="shared" ca="1" si="36"/>
        <v>0</v>
      </c>
      <c r="AQ63" s="7">
        <f t="shared" ca="1" si="36"/>
        <v>0</v>
      </c>
      <c r="AR63" s="7">
        <f t="shared" ca="1" si="36"/>
        <v>0</v>
      </c>
      <c r="AS63" s="2"/>
      <c r="AT63" s="7">
        <f t="shared" ca="1" si="39"/>
        <v>0</v>
      </c>
      <c r="AU63" s="7">
        <f t="shared" ca="1" si="39"/>
        <v>0</v>
      </c>
      <c r="AV63" s="7">
        <f t="shared" ca="1" si="39"/>
        <v>0</v>
      </c>
      <c r="AW63" s="7">
        <f t="shared" ca="1" si="39"/>
        <v>0</v>
      </c>
      <c r="AX63" s="7">
        <f t="shared" ca="1" si="39"/>
        <v>0</v>
      </c>
      <c r="AY63" s="7">
        <f t="shared" ca="1" si="39"/>
        <v>0</v>
      </c>
      <c r="AZ63" s="7">
        <f t="shared" ca="1" si="39"/>
        <v>0</v>
      </c>
      <c r="BA63" s="7">
        <f t="shared" ca="1" si="39"/>
        <v>0</v>
      </c>
      <c r="BB63" s="7">
        <f t="shared" ca="1" si="39"/>
        <v>0</v>
      </c>
      <c r="BC63" s="7">
        <f t="shared" ca="1" si="39"/>
        <v>0</v>
      </c>
      <c r="BD63" s="7">
        <f t="shared" ca="1" si="39"/>
        <v>0</v>
      </c>
      <c r="BE63" s="7">
        <f t="shared" ca="1" si="39"/>
        <v>0</v>
      </c>
      <c r="BF63" s="7">
        <f t="shared" ca="1" si="39"/>
        <v>0</v>
      </c>
      <c r="BG63" s="7">
        <f t="shared" ca="1" si="39"/>
        <v>0</v>
      </c>
      <c r="BH63" s="7">
        <f t="shared" ca="1" si="39"/>
        <v>0</v>
      </c>
      <c r="BI63" s="7">
        <f t="shared" ca="1" si="39"/>
        <v>0</v>
      </c>
      <c r="BJ63" s="7">
        <f t="shared" ca="1" si="38"/>
        <v>0</v>
      </c>
      <c r="BK63" s="7">
        <f t="shared" ca="1" si="38"/>
        <v>0</v>
      </c>
      <c r="BL63" s="7">
        <f t="shared" ca="1" si="38"/>
        <v>0</v>
      </c>
      <c r="BM63" s="7">
        <f t="shared" ca="1" si="38"/>
        <v>0</v>
      </c>
      <c r="BN63" s="4"/>
      <c r="BO63" s="7">
        <f t="shared" ca="1" si="37"/>
        <v>0</v>
      </c>
      <c r="BP63" s="7">
        <f t="shared" ca="1" si="37"/>
        <v>0</v>
      </c>
      <c r="BQ63" s="7">
        <f t="shared" ca="1" si="37"/>
        <v>0</v>
      </c>
      <c r="BR63" s="7">
        <f t="shared" ca="1" si="37"/>
        <v>0</v>
      </c>
      <c r="BS63" s="7">
        <f t="shared" ca="1" si="34"/>
        <v>0</v>
      </c>
      <c r="BT63" s="7">
        <f t="shared" ca="1" si="34"/>
        <v>0</v>
      </c>
      <c r="BU63" s="7">
        <f t="shared" ca="1" si="34"/>
        <v>0</v>
      </c>
      <c r="BV63" s="7">
        <f t="shared" ca="1" si="34"/>
        <v>0</v>
      </c>
      <c r="BW63" s="7">
        <f t="shared" ca="1" si="34"/>
        <v>0</v>
      </c>
      <c r="BX63" s="7">
        <f t="shared" ca="1" si="34"/>
        <v>0</v>
      </c>
      <c r="BY63" s="7">
        <f t="shared" ca="1" si="34"/>
        <v>0</v>
      </c>
      <c r="BZ63" s="7">
        <f t="shared" ca="1" si="34"/>
        <v>0</v>
      </c>
      <c r="CA63" s="7">
        <f t="shared" ca="1" si="34"/>
        <v>0</v>
      </c>
      <c r="CB63" s="7">
        <f t="shared" ca="1" si="34"/>
        <v>0</v>
      </c>
      <c r="CC63" s="7">
        <f t="shared" ca="1" si="34"/>
        <v>0</v>
      </c>
      <c r="CD63" s="7">
        <f t="shared" ca="1" si="34"/>
        <v>0</v>
      </c>
      <c r="CE63" s="7">
        <f t="shared" ca="1" si="33"/>
        <v>0</v>
      </c>
      <c r="CF63" s="7">
        <f t="shared" ca="1" si="33"/>
        <v>0</v>
      </c>
      <c r="CG63" s="7">
        <f t="shared" ca="1" si="33"/>
        <v>0</v>
      </c>
      <c r="CH63" s="7">
        <f t="shared" ca="1" si="33"/>
        <v>0</v>
      </c>
      <c r="CI63" s="9">
        <f t="shared" ca="1" si="20"/>
        <v>0</v>
      </c>
      <c r="CJ63" s="9"/>
      <c r="CK63" s="13">
        <f t="shared" ca="1" si="17"/>
        <v>0</v>
      </c>
      <c r="CL63" s="7">
        <f ca="1">IF(NOT(snowball),0,IF(Z62=0,0,IF($C63&lt;=SUM($CK63:CK63),0,IF(BP63+$C63-SUM($CK63:CK63)&gt;Z62+AU63,Z62+AU63-BP63,$C63-SUM($CK63:CK63)))))</f>
        <v>0</v>
      </c>
      <c r="CM63" s="7">
        <f ca="1">IF(NOT(snowball),0,IF(AA62=0,0,IF($C63&lt;=SUM($CK63:CL63),0,IF(BQ63+$C63-SUM($CK63:CL63)&gt;AA62+AV63,AA62+AV63-BQ63,$C63-SUM($CK63:CL63)))))</f>
        <v>0</v>
      </c>
      <c r="CN63" s="7">
        <f ca="1">IF(NOT(snowball),0,IF(AB62=0,0,IF($C63&lt;=SUM($CK63:CM63),0,IF(BR63+$C63-SUM($CK63:CM63)&gt;AB62+AW63,AB62+AW63-BR63,$C63-SUM($CK63:CM63)))))</f>
        <v>0</v>
      </c>
      <c r="CO63" s="7">
        <f ca="1">IF(NOT(snowball),0,IF(AC62=0,0,IF($C63&lt;=SUM($CK63:CN63),0,IF(BS63+$C63-SUM($CK63:CN63)&gt;AC62+AX63,AC62+AX63-BS63,$C63-SUM($CK63:CN63)))))</f>
        <v>0</v>
      </c>
      <c r="CP63" s="7">
        <f ca="1">IF(NOT(snowball),0,IF(AD62=0,0,IF($C63&lt;=SUM($CK63:CO63),0,IF(BT63+$C63-SUM($CK63:CO63)&gt;AD62+AY63,AD62+AY63-BT63,$C63-SUM($CK63:CO63)))))</f>
        <v>0</v>
      </c>
      <c r="CQ63" s="7">
        <f ca="1">IF(NOT(snowball),0,IF(AE62=0,0,IF($C63&lt;=SUM($CK63:CP63),0,IF(BU63+$C63-SUM($CK63:CP63)&gt;AE62+AZ63,AE62+AZ63-BU63,$C63-SUM($CK63:CP63)))))</f>
        <v>0</v>
      </c>
      <c r="CR63" s="7">
        <f ca="1">IF(NOT(snowball),0,IF(AF62=0,0,IF($C63&lt;=SUM($CK63:CQ63),0,IF(BV63+$C63-SUM($CK63:CQ63)&gt;AF62+BA63,AF62+BA63-BV63,$C63-SUM($CK63:CQ63)))))</f>
        <v>0</v>
      </c>
      <c r="CS63" s="7">
        <f ca="1">IF(NOT(snowball),0,IF(AG62=0,0,IF($C63&lt;=SUM($CK63:CR63),0,IF(BW63+$C63-SUM($CK63:CR63)&gt;AG62+BB63,AG62+BB63-BW63,$C63-SUM($CK63:CR63)))))</f>
        <v>0</v>
      </c>
      <c r="CT63" s="7">
        <f ca="1">IF(NOT(snowball),0,IF(AH62=0,0,IF($C63&lt;=SUM($CK63:CS63),0,IF(BX63+$C63-SUM($CK63:CS63)&gt;AH62+BC63,AH62+BC63-BX63,$C63-SUM($CK63:CS63)))))</f>
        <v>0</v>
      </c>
      <c r="CU63" s="7">
        <f ca="1">IF(NOT(snowball),0,IF(AI62=0,0,IF($C63&lt;=SUM($CK63:CT63),0,IF(BY63+$C63-SUM($CK63:CT63)&gt;AI62+BD63,AI62+BD63-BY63,$C63-SUM($CK63:CT63)))))</f>
        <v>0</v>
      </c>
      <c r="CV63" s="7">
        <f ca="1">IF(NOT(snowball),0,IF(AJ62=0,0,IF($C63&lt;=SUM($CK63:CU63),0,IF(BZ63+$C63-SUM($CK63:CU63)&gt;AJ62+BE63,AJ62+BE63-BZ63,$C63-SUM($CK63:CU63)))))</f>
        <v>0</v>
      </c>
      <c r="CW63" s="7">
        <f ca="1">IF(NOT(snowball),0,IF(AK62=0,0,IF($C63&lt;=SUM($CK63:CV63),0,IF(CA63+$C63-SUM($CK63:CV63)&gt;AK62+BF63,AK62+BF63-CA63,$C63-SUM($CK63:CV63)))))</f>
        <v>0</v>
      </c>
      <c r="CX63" s="7">
        <f ca="1">IF(NOT(snowball),0,IF(AL62=0,0,IF($C63&lt;=SUM($CK63:CW63),0,IF(CB63+$C63-SUM($CK63:CW63)&gt;AL62+BG63,AL62+BG63-CB63,$C63-SUM($CK63:CW63)))))</f>
        <v>0</v>
      </c>
      <c r="CY63" s="7">
        <f ca="1">IF(NOT(snowball),0,IF(AM62=0,0,IF($C63&lt;=SUM($CK63:CX63),0,IF(CC63+$C63-SUM($CK63:CX63)&gt;AM62+BH63,AM62+BH63-CC63,$C63-SUM($CK63:CX63)))))</f>
        <v>0</v>
      </c>
      <c r="CZ63" s="7">
        <f ca="1">IF(NOT(snowball),0,IF(AN62=0,0,IF($C63&lt;=SUM($CK63:CY63),0,IF(CD63+$C63-SUM($CK63:CY63)&gt;AN62+BI63,AN62+BI63-CD63,$C63-SUM($CK63:CY63)))))</f>
        <v>0</v>
      </c>
      <c r="DA63" s="7">
        <f ca="1">IF(NOT(snowball),0,IF(AO62=0,0,IF($C63&lt;=SUM($CK63:CZ63),0,IF(CE63+$C63-SUM($CK63:CZ63)&gt;AO62+BJ63,AO62+BJ63-CE63,$C63-SUM($CK63:CZ63)))))</f>
        <v>0</v>
      </c>
      <c r="DB63" s="7">
        <f ca="1">IF(NOT(snowball),0,IF(AP62=0,0,IF($C63&lt;=SUM($CK63:DA63),0,IF(CF63+$C63-SUM($CK63:DA63)&gt;AP62+BK63,AP62+BK63-CF63,$C63-SUM($CK63:DA63)))))</f>
        <v>0</v>
      </c>
      <c r="DC63" s="7">
        <f ca="1">IF(NOT(snowball),0,IF(AQ62=0,0,IF($C63&lt;=SUM($CK63:DB63),0,IF(CG63+$C63-SUM($CK63:DB63)&gt;AQ62+BL63,AQ62+BL63-CG63,$C63-SUM($CK63:DB63)))))</f>
        <v>0</v>
      </c>
      <c r="DD63" s="7">
        <f ca="1">IF(NOT(snowball),0,IF(AR62=0,0,IF($C63&lt;=SUM($CK63:DC63),0,IF(CH63+$C63-SUM($CK63:DC63)&gt;AR62+BM63,AR62+BM63-CH63,$C63-SUM($CK63:DC63)))))</f>
        <v>0</v>
      </c>
    </row>
    <row r="64" spans="1:108">
      <c r="A64" s="27" t="str">
        <f t="shared" ca="1" si="21"/>
        <v/>
      </c>
      <c r="B64" s="30" t="str">
        <f t="shared" ca="1" si="18"/>
        <v/>
      </c>
      <c r="C64" s="28" t="str">
        <f t="shared" ca="1" si="10"/>
        <v/>
      </c>
      <c r="D64" s="29">
        <f t="shared" ca="1" si="40"/>
        <v>0</v>
      </c>
      <c r="E64" s="29">
        <f t="shared" ca="1" si="40"/>
        <v>0</v>
      </c>
      <c r="F64" s="29">
        <f t="shared" ca="1" si="40"/>
        <v>0</v>
      </c>
      <c r="G64" s="29">
        <f t="shared" ca="1" si="40"/>
        <v>0</v>
      </c>
      <c r="H64" s="29">
        <f t="shared" ca="1" si="40"/>
        <v>0</v>
      </c>
      <c r="I64" s="29">
        <f t="shared" ca="1" si="40"/>
        <v>0</v>
      </c>
      <c r="J64" s="29">
        <f t="shared" ca="1" si="40"/>
        <v>0</v>
      </c>
      <c r="K64" s="29">
        <f t="shared" ca="1" si="40"/>
        <v>0</v>
      </c>
      <c r="L64" s="29">
        <f t="shared" ca="1" si="40"/>
        <v>0</v>
      </c>
      <c r="M64" s="29">
        <f t="shared" ca="1" si="40"/>
        <v>0</v>
      </c>
      <c r="N64" s="29">
        <f t="shared" ca="1" si="40"/>
        <v>0</v>
      </c>
      <c r="O64" s="29">
        <f t="shared" ca="1" si="40"/>
        <v>0</v>
      </c>
      <c r="P64" s="29">
        <f t="shared" ca="1" si="40"/>
        <v>0</v>
      </c>
      <c r="Q64" s="29">
        <f t="shared" ca="1" si="40"/>
        <v>0</v>
      </c>
      <c r="R64" s="29">
        <f t="shared" ca="1" si="40"/>
        <v>0</v>
      </c>
      <c r="S64" s="29">
        <f t="shared" ca="1" si="29"/>
        <v>0</v>
      </c>
      <c r="T64" s="29">
        <f t="shared" ca="1" si="12"/>
        <v>0</v>
      </c>
      <c r="U64" s="29">
        <f t="shared" ca="1" si="12"/>
        <v>0</v>
      </c>
      <c r="V64" s="29">
        <f t="shared" ca="1" si="12"/>
        <v>0</v>
      </c>
      <c r="W64" s="29">
        <f t="shared" ca="1" si="12"/>
        <v>0</v>
      </c>
      <c r="X64" s="12"/>
      <c r="Y64" s="7">
        <f t="shared" ca="1" si="23"/>
        <v>0</v>
      </c>
      <c r="Z64" s="7">
        <f t="shared" ca="1" si="24"/>
        <v>0</v>
      </c>
      <c r="AA64" s="7">
        <f t="shared" ca="1" si="25"/>
        <v>0</v>
      </c>
      <c r="AB64" s="7">
        <f t="shared" ca="1" si="26"/>
        <v>0</v>
      </c>
      <c r="AC64" s="7">
        <f t="shared" ca="1" si="27"/>
        <v>0</v>
      </c>
      <c r="AD64" s="7">
        <f t="shared" ca="1" si="28"/>
        <v>0</v>
      </c>
      <c r="AE64" s="7">
        <f t="shared" ca="1" si="36"/>
        <v>0</v>
      </c>
      <c r="AF64" s="7">
        <f t="shared" ca="1" si="36"/>
        <v>0</v>
      </c>
      <c r="AG64" s="7">
        <f t="shared" ca="1" si="36"/>
        <v>0</v>
      </c>
      <c r="AH64" s="7">
        <f t="shared" ca="1" si="36"/>
        <v>0</v>
      </c>
      <c r="AI64" s="7">
        <f t="shared" ca="1" si="36"/>
        <v>0</v>
      </c>
      <c r="AJ64" s="7">
        <f t="shared" ca="1" si="36"/>
        <v>0</v>
      </c>
      <c r="AK64" s="7">
        <f t="shared" ca="1" si="36"/>
        <v>0</v>
      </c>
      <c r="AL64" s="7">
        <f t="shared" ca="1" si="36"/>
        <v>0</v>
      </c>
      <c r="AM64" s="7">
        <f t="shared" ca="1" si="36"/>
        <v>0</v>
      </c>
      <c r="AN64" s="7">
        <f t="shared" ca="1" si="36"/>
        <v>0</v>
      </c>
      <c r="AO64" s="7">
        <f t="shared" ca="1" si="36"/>
        <v>0</v>
      </c>
      <c r="AP64" s="7">
        <f t="shared" ca="1" si="36"/>
        <v>0</v>
      </c>
      <c r="AQ64" s="7">
        <f t="shared" ca="1" si="36"/>
        <v>0</v>
      </c>
      <c r="AR64" s="7">
        <f t="shared" ca="1" si="36"/>
        <v>0</v>
      </c>
      <c r="AS64" s="2"/>
      <c r="AT64" s="7">
        <f t="shared" ca="1" si="39"/>
        <v>0</v>
      </c>
      <c r="AU64" s="7">
        <f t="shared" ca="1" si="39"/>
        <v>0</v>
      </c>
      <c r="AV64" s="7">
        <f t="shared" ca="1" si="39"/>
        <v>0</v>
      </c>
      <c r="AW64" s="7">
        <f t="shared" ca="1" si="39"/>
        <v>0</v>
      </c>
      <c r="AX64" s="7">
        <f t="shared" ca="1" si="39"/>
        <v>0</v>
      </c>
      <c r="AY64" s="7">
        <f t="shared" ca="1" si="39"/>
        <v>0</v>
      </c>
      <c r="AZ64" s="7">
        <f t="shared" ca="1" si="39"/>
        <v>0</v>
      </c>
      <c r="BA64" s="7">
        <f t="shared" ca="1" si="39"/>
        <v>0</v>
      </c>
      <c r="BB64" s="7">
        <f t="shared" ca="1" si="39"/>
        <v>0</v>
      </c>
      <c r="BC64" s="7">
        <f t="shared" ca="1" si="39"/>
        <v>0</v>
      </c>
      <c r="BD64" s="7">
        <f t="shared" ca="1" si="39"/>
        <v>0</v>
      </c>
      <c r="BE64" s="7">
        <f t="shared" ca="1" si="39"/>
        <v>0</v>
      </c>
      <c r="BF64" s="7">
        <f t="shared" ca="1" si="39"/>
        <v>0</v>
      </c>
      <c r="BG64" s="7">
        <f t="shared" ca="1" si="39"/>
        <v>0</v>
      </c>
      <c r="BH64" s="7">
        <f t="shared" ca="1" si="39"/>
        <v>0</v>
      </c>
      <c r="BI64" s="7">
        <f t="shared" ca="1" si="39"/>
        <v>0</v>
      </c>
      <c r="BJ64" s="7">
        <f t="shared" ca="1" si="38"/>
        <v>0</v>
      </c>
      <c r="BK64" s="7">
        <f t="shared" ca="1" si="38"/>
        <v>0</v>
      </c>
      <c r="BL64" s="7">
        <f t="shared" ca="1" si="38"/>
        <v>0</v>
      </c>
      <c r="BM64" s="7">
        <f t="shared" ca="1" si="38"/>
        <v>0</v>
      </c>
      <c r="BN64" s="4"/>
      <c r="BO64" s="7">
        <f t="shared" ca="1" si="37"/>
        <v>0</v>
      </c>
      <c r="BP64" s="7">
        <f t="shared" ca="1" si="37"/>
        <v>0</v>
      </c>
      <c r="BQ64" s="7">
        <f t="shared" ca="1" si="37"/>
        <v>0</v>
      </c>
      <c r="BR64" s="7">
        <f t="shared" ca="1" si="37"/>
        <v>0</v>
      </c>
      <c r="BS64" s="7">
        <f t="shared" ca="1" si="34"/>
        <v>0</v>
      </c>
      <c r="BT64" s="7">
        <f t="shared" ca="1" si="34"/>
        <v>0</v>
      </c>
      <c r="BU64" s="7">
        <f t="shared" ca="1" si="34"/>
        <v>0</v>
      </c>
      <c r="BV64" s="7">
        <f t="shared" ca="1" si="34"/>
        <v>0</v>
      </c>
      <c r="BW64" s="7">
        <f t="shared" ca="1" si="34"/>
        <v>0</v>
      </c>
      <c r="BX64" s="7">
        <f t="shared" ca="1" si="34"/>
        <v>0</v>
      </c>
      <c r="BY64" s="7">
        <f t="shared" ca="1" si="34"/>
        <v>0</v>
      </c>
      <c r="BZ64" s="7">
        <f t="shared" ca="1" si="34"/>
        <v>0</v>
      </c>
      <c r="CA64" s="7">
        <f t="shared" ca="1" si="34"/>
        <v>0</v>
      </c>
      <c r="CB64" s="7">
        <f t="shared" ca="1" si="34"/>
        <v>0</v>
      </c>
      <c r="CC64" s="7">
        <f t="shared" ca="1" si="34"/>
        <v>0</v>
      </c>
      <c r="CD64" s="7">
        <f t="shared" ca="1" si="34"/>
        <v>0</v>
      </c>
      <c r="CE64" s="7">
        <f t="shared" ca="1" si="33"/>
        <v>0</v>
      </c>
      <c r="CF64" s="7">
        <f t="shared" ca="1" si="33"/>
        <v>0</v>
      </c>
      <c r="CG64" s="7">
        <f t="shared" ca="1" si="33"/>
        <v>0</v>
      </c>
      <c r="CH64" s="7">
        <f t="shared" ca="1" si="33"/>
        <v>0</v>
      </c>
      <c r="CI64" s="9">
        <f t="shared" ca="1" si="20"/>
        <v>0</v>
      </c>
      <c r="CJ64" s="9"/>
      <c r="CK64" s="13">
        <f t="shared" ca="1" si="17"/>
        <v>0</v>
      </c>
      <c r="CL64" s="7">
        <f ca="1">IF(NOT(snowball),0,IF(Z63=0,0,IF($C64&lt;=SUM($CK64:CK64),0,IF(BP64+$C64-SUM($CK64:CK64)&gt;Z63+AU64,Z63+AU64-BP64,$C64-SUM($CK64:CK64)))))</f>
        <v>0</v>
      </c>
      <c r="CM64" s="7">
        <f ca="1">IF(NOT(snowball),0,IF(AA63=0,0,IF($C64&lt;=SUM($CK64:CL64),0,IF(BQ64+$C64-SUM($CK64:CL64)&gt;AA63+AV64,AA63+AV64-BQ64,$C64-SUM($CK64:CL64)))))</f>
        <v>0</v>
      </c>
      <c r="CN64" s="7">
        <f ca="1">IF(NOT(snowball),0,IF(AB63=0,0,IF($C64&lt;=SUM($CK64:CM64),0,IF(BR64+$C64-SUM($CK64:CM64)&gt;AB63+AW64,AB63+AW64-BR64,$C64-SUM($CK64:CM64)))))</f>
        <v>0</v>
      </c>
      <c r="CO64" s="7">
        <f ca="1">IF(NOT(snowball),0,IF(AC63=0,0,IF($C64&lt;=SUM($CK64:CN64),0,IF(BS64+$C64-SUM($CK64:CN64)&gt;AC63+AX64,AC63+AX64-BS64,$C64-SUM($CK64:CN64)))))</f>
        <v>0</v>
      </c>
      <c r="CP64" s="7">
        <f ca="1">IF(NOT(snowball),0,IF(AD63=0,0,IF($C64&lt;=SUM($CK64:CO64),0,IF(BT64+$C64-SUM($CK64:CO64)&gt;AD63+AY64,AD63+AY64-BT64,$C64-SUM($CK64:CO64)))))</f>
        <v>0</v>
      </c>
      <c r="CQ64" s="7">
        <f ca="1">IF(NOT(snowball),0,IF(AE63=0,0,IF($C64&lt;=SUM($CK64:CP64),0,IF(BU64+$C64-SUM($CK64:CP64)&gt;AE63+AZ64,AE63+AZ64-BU64,$C64-SUM($CK64:CP64)))))</f>
        <v>0</v>
      </c>
      <c r="CR64" s="7">
        <f ca="1">IF(NOT(snowball),0,IF(AF63=0,0,IF($C64&lt;=SUM($CK64:CQ64),0,IF(BV64+$C64-SUM($CK64:CQ64)&gt;AF63+BA64,AF63+BA64-BV64,$C64-SUM($CK64:CQ64)))))</f>
        <v>0</v>
      </c>
      <c r="CS64" s="7">
        <f ca="1">IF(NOT(snowball),0,IF(AG63=0,0,IF($C64&lt;=SUM($CK64:CR64),0,IF(BW64+$C64-SUM($CK64:CR64)&gt;AG63+BB64,AG63+BB64-BW64,$C64-SUM($CK64:CR64)))))</f>
        <v>0</v>
      </c>
      <c r="CT64" s="7">
        <f ca="1">IF(NOT(snowball),0,IF(AH63=0,0,IF($C64&lt;=SUM($CK64:CS64),0,IF(BX64+$C64-SUM($CK64:CS64)&gt;AH63+BC64,AH63+BC64-BX64,$C64-SUM($CK64:CS64)))))</f>
        <v>0</v>
      </c>
      <c r="CU64" s="7">
        <f ca="1">IF(NOT(snowball),0,IF(AI63=0,0,IF($C64&lt;=SUM($CK64:CT64),0,IF(BY64+$C64-SUM($CK64:CT64)&gt;AI63+BD64,AI63+BD64-BY64,$C64-SUM($CK64:CT64)))))</f>
        <v>0</v>
      </c>
      <c r="CV64" s="7">
        <f ca="1">IF(NOT(snowball),0,IF(AJ63=0,0,IF($C64&lt;=SUM($CK64:CU64),0,IF(BZ64+$C64-SUM($CK64:CU64)&gt;AJ63+BE64,AJ63+BE64-BZ64,$C64-SUM($CK64:CU64)))))</f>
        <v>0</v>
      </c>
      <c r="CW64" s="7">
        <f ca="1">IF(NOT(snowball),0,IF(AK63=0,0,IF($C64&lt;=SUM($CK64:CV64),0,IF(CA64+$C64-SUM($CK64:CV64)&gt;AK63+BF64,AK63+BF64-CA64,$C64-SUM($CK64:CV64)))))</f>
        <v>0</v>
      </c>
      <c r="CX64" s="7">
        <f ca="1">IF(NOT(snowball),0,IF(AL63=0,0,IF($C64&lt;=SUM($CK64:CW64),0,IF(CB64+$C64-SUM($CK64:CW64)&gt;AL63+BG64,AL63+BG64-CB64,$C64-SUM($CK64:CW64)))))</f>
        <v>0</v>
      </c>
      <c r="CY64" s="7">
        <f ca="1">IF(NOT(snowball),0,IF(AM63=0,0,IF($C64&lt;=SUM($CK64:CX64),0,IF(CC64+$C64-SUM($CK64:CX64)&gt;AM63+BH64,AM63+BH64-CC64,$C64-SUM($CK64:CX64)))))</f>
        <v>0</v>
      </c>
      <c r="CZ64" s="7">
        <f ca="1">IF(NOT(snowball),0,IF(AN63=0,0,IF($C64&lt;=SUM($CK64:CY64),0,IF(CD64+$C64-SUM($CK64:CY64)&gt;AN63+BI64,AN63+BI64-CD64,$C64-SUM($CK64:CY64)))))</f>
        <v>0</v>
      </c>
      <c r="DA64" s="7">
        <f ca="1">IF(NOT(snowball),0,IF(AO63=0,0,IF($C64&lt;=SUM($CK64:CZ64),0,IF(CE64+$C64-SUM($CK64:CZ64)&gt;AO63+BJ64,AO63+BJ64-CE64,$C64-SUM($CK64:CZ64)))))</f>
        <v>0</v>
      </c>
      <c r="DB64" s="7">
        <f ca="1">IF(NOT(snowball),0,IF(AP63=0,0,IF($C64&lt;=SUM($CK64:DA64),0,IF(CF64+$C64-SUM($CK64:DA64)&gt;AP63+BK64,AP63+BK64-CF64,$C64-SUM($CK64:DA64)))))</f>
        <v>0</v>
      </c>
      <c r="DC64" s="7">
        <f ca="1">IF(NOT(snowball),0,IF(AQ63=0,0,IF($C64&lt;=SUM($CK64:DB64),0,IF(CG64+$C64-SUM($CK64:DB64)&gt;AQ63+BL64,AQ63+BL64-CG64,$C64-SUM($CK64:DB64)))))</f>
        <v>0</v>
      </c>
      <c r="DD64" s="7">
        <f ca="1">IF(NOT(snowball),0,IF(AR63=0,0,IF($C64&lt;=SUM($CK64:DC64),0,IF(CH64+$C64-SUM($CK64:DC64)&gt;AR63+BM64,AR63+BM64-CH64,$C64-SUM($CK64:DC64)))))</f>
        <v>0</v>
      </c>
    </row>
    <row r="65" spans="1:108">
      <c r="A65" s="27" t="str">
        <f t="shared" ca="1" si="21"/>
        <v/>
      </c>
      <c r="B65" s="30" t="str">
        <f t="shared" ca="1" si="18"/>
        <v/>
      </c>
      <c r="C65" s="28" t="str">
        <f t="shared" ca="1" si="10"/>
        <v/>
      </c>
      <c r="D65" s="29">
        <f t="shared" ca="1" si="40"/>
        <v>0</v>
      </c>
      <c r="E65" s="29">
        <f t="shared" ca="1" si="40"/>
        <v>0</v>
      </c>
      <c r="F65" s="29">
        <f t="shared" ca="1" si="40"/>
        <v>0</v>
      </c>
      <c r="G65" s="29">
        <f t="shared" ca="1" si="40"/>
        <v>0</v>
      </c>
      <c r="H65" s="29">
        <f t="shared" ca="1" si="40"/>
        <v>0</v>
      </c>
      <c r="I65" s="29">
        <f t="shared" ca="1" si="40"/>
        <v>0</v>
      </c>
      <c r="J65" s="29">
        <f t="shared" ca="1" si="40"/>
        <v>0</v>
      </c>
      <c r="K65" s="29">
        <f t="shared" ca="1" si="40"/>
        <v>0</v>
      </c>
      <c r="L65" s="29">
        <f t="shared" ca="1" si="40"/>
        <v>0</v>
      </c>
      <c r="M65" s="29">
        <f t="shared" ca="1" si="40"/>
        <v>0</v>
      </c>
      <c r="N65" s="29">
        <f t="shared" ca="1" si="40"/>
        <v>0</v>
      </c>
      <c r="O65" s="29">
        <f t="shared" ca="1" si="40"/>
        <v>0</v>
      </c>
      <c r="P65" s="29">
        <f t="shared" ca="1" si="40"/>
        <v>0</v>
      </c>
      <c r="Q65" s="29">
        <f t="shared" ca="1" si="40"/>
        <v>0</v>
      </c>
      <c r="R65" s="29">
        <f t="shared" ca="1" si="40"/>
        <v>0</v>
      </c>
      <c r="S65" s="29">
        <f t="shared" ca="1" si="29"/>
        <v>0</v>
      </c>
      <c r="T65" s="29">
        <f t="shared" ca="1" si="12"/>
        <v>0</v>
      </c>
      <c r="U65" s="29">
        <f t="shared" ca="1" si="12"/>
        <v>0</v>
      </c>
      <c r="V65" s="29">
        <f t="shared" ca="1" si="12"/>
        <v>0</v>
      </c>
      <c r="W65" s="29">
        <f t="shared" ca="1" si="12"/>
        <v>0</v>
      </c>
      <c r="X65" s="12"/>
      <c r="Y65" s="7">
        <f t="shared" ca="1" si="23"/>
        <v>0</v>
      </c>
      <c r="Z65" s="7">
        <f t="shared" ca="1" si="24"/>
        <v>0</v>
      </c>
      <c r="AA65" s="7">
        <f t="shared" ca="1" si="25"/>
        <v>0</v>
      </c>
      <c r="AB65" s="7">
        <f t="shared" ca="1" si="26"/>
        <v>0</v>
      </c>
      <c r="AC65" s="7">
        <f t="shared" ca="1" si="27"/>
        <v>0</v>
      </c>
      <c r="AD65" s="7">
        <f t="shared" ca="1" si="28"/>
        <v>0</v>
      </c>
      <c r="AE65" s="7">
        <f t="shared" ref="AE65:AN65" ca="1" si="41">IF(J$8=0,0,AE64-(J65-AZ65))</f>
        <v>0</v>
      </c>
      <c r="AF65" s="7">
        <f t="shared" ca="1" si="41"/>
        <v>0</v>
      </c>
      <c r="AG65" s="7">
        <f t="shared" ca="1" si="41"/>
        <v>0</v>
      </c>
      <c r="AH65" s="7">
        <f t="shared" ca="1" si="41"/>
        <v>0</v>
      </c>
      <c r="AI65" s="7">
        <f t="shared" ca="1" si="41"/>
        <v>0</v>
      </c>
      <c r="AJ65" s="7">
        <f t="shared" ca="1" si="41"/>
        <v>0</v>
      </c>
      <c r="AK65" s="7">
        <f t="shared" ca="1" si="41"/>
        <v>0</v>
      </c>
      <c r="AL65" s="7">
        <f t="shared" ca="1" si="41"/>
        <v>0</v>
      </c>
      <c r="AM65" s="7">
        <f t="shared" ca="1" si="41"/>
        <v>0</v>
      </c>
      <c r="AN65" s="7">
        <f t="shared" ca="1" si="41"/>
        <v>0</v>
      </c>
      <c r="AO65" s="7">
        <f t="shared" ref="AE65:AR80" ca="1" si="42">IF(T$8=0,0,AO64-(T65-BJ65))</f>
        <v>0</v>
      </c>
      <c r="AP65" s="7">
        <f t="shared" ca="1" si="42"/>
        <v>0</v>
      </c>
      <c r="AQ65" s="7">
        <f t="shared" ca="1" si="42"/>
        <v>0</v>
      </c>
      <c r="AR65" s="7">
        <f t="shared" ca="1" si="42"/>
        <v>0</v>
      </c>
      <c r="AS65" s="2"/>
      <c r="AT65" s="7">
        <f t="shared" ca="1" si="39"/>
        <v>0</v>
      </c>
      <c r="AU65" s="7">
        <f t="shared" ca="1" si="39"/>
        <v>0</v>
      </c>
      <c r="AV65" s="7">
        <f t="shared" ca="1" si="39"/>
        <v>0</v>
      </c>
      <c r="AW65" s="7">
        <f t="shared" ca="1" si="39"/>
        <v>0</v>
      </c>
      <c r="AX65" s="7">
        <f t="shared" ca="1" si="39"/>
        <v>0</v>
      </c>
      <c r="AY65" s="7">
        <f t="shared" ca="1" si="39"/>
        <v>0</v>
      </c>
      <c r="AZ65" s="7">
        <f t="shared" ca="1" si="39"/>
        <v>0</v>
      </c>
      <c r="BA65" s="7">
        <f t="shared" ca="1" si="39"/>
        <v>0</v>
      </c>
      <c r="BB65" s="7">
        <f t="shared" ca="1" si="39"/>
        <v>0</v>
      </c>
      <c r="BC65" s="7">
        <f t="shared" ca="1" si="39"/>
        <v>0</v>
      </c>
      <c r="BD65" s="7">
        <f t="shared" ca="1" si="39"/>
        <v>0</v>
      </c>
      <c r="BE65" s="7">
        <f t="shared" ca="1" si="39"/>
        <v>0</v>
      </c>
      <c r="BF65" s="7">
        <f t="shared" ca="1" si="39"/>
        <v>0</v>
      </c>
      <c r="BG65" s="7">
        <f t="shared" ca="1" si="39"/>
        <v>0</v>
      </c>
      <c r="BH65" s="7">
        <f t="shared" ca="1" si="39"/>
        <v>0</v>
      </c>
      <c r="BI65" s="7">
        <f t="shared" ca="1" si="39"/>
        <v>0</v>
      </c>
      <c r="BJ65" s="7">
        <f t="shared" ca="1" si="38"/>
        <v>0</v>
      </c>
      <c r="BK65" s="7">
        <f t="shared" ca="1" si="38"/>
        <v>0</v>
      </c>
      <c r="BL65" s="7">
        <f t="shared" ca="1" si="38"/>
        <v>0</v>
      </c>
      <c r="BM65" s="7">
        <f t="shared" ca="1" si="38"/>
        <v>0</v>
      </c>
      <c r="BN65" s="4"/>
      <c r="BO65" s="7">
        <f t="shared" ca="1" si="37"/>
        <v>0</v>
      </c>
      <c r="BP65" s="7">
        <f t="shared" ca="1" si="37"/>
        <v>0</v>
      </c>
      <c r="BQ65" s="7">
        <f t="shared" ca="1" si="37"/>
        <v>0</v>
      </c>
      <c r="BR65" s="7">
        <f t="shared" ca="1" si="37"/>
        <v>0</v>
      </c>
      <c r="BS65" s="7">
        <f t="shared" ca="1" si="34"/>
        <v>0</v>
      </c>
      <c r="BT65" s="7">
        <f t="shared" ca="1" si="34"/>
        <v>0</v>
      </c>
      <c r="BU65" s="7">
        <f t="shared" ca="1" si="34"/>
        <v>0</v>
      </c>
      <c r="BV65" s="7">
        <f t="shared" ca="1" si="34"/>
        <v>0</v>
      </c>
      <c r="BW65" s="7">
        <f t="shared" ca="1" si="34"/>
        <v>0</v>
      </c>
      <c r="BX65" s="7">
        <f t="shared" ca="1" si="34"/>
        <v>0</v>
      </c>
      <c r="BY65" s="7">
        <f t="shared" ca="1" si="34"/>
        <v>0</v>
      </c>
      <c r="BZ65" s="7">
        <f t="shared" ca="1" si="34"/>
        <v>0</v>
      </c>
      <c r="CA65" s="7">
        <f t="shared" ca="1" si="34"/>
        <v>0</v>
      </c>
      <c r="CB65" s="7">
        <f t="shared" ca="1" si="34"/>
        <v>0</v>
      </c>
      <c r="CC65" s="7">
        <f t="shared" ca="1" si="34"/>
        <v>0</v>
      </c>
      <c r="CD65" s="7">
        <f t="shared" ca="1" si="34"/>
        <v>0</v>
      </c>
      <c r="CE65" s="7">
        <f t="shared" ca="1" si="33"/>
        <v>0</v>
      </c>
      <c r="CF65" s="7">
        <f t="shared" ca="1" si="33"/>
        <v>0</v>
      </c>
      <c r="CG65" s="7">
        <f t="shared" ca="1" si="33"/>
        <v>0</v>
      </c>
      <c r="CH65" s="7">
        <f t="shared" ca="1" si="33"/>
        <v>0</v>
      </c>
      <c r="CI65" s="9">
        <f t="shared" ca="1" si="20"/>
        <v>0</v>
      </c>
      <c r="CJ65" s="9"/>
      <c r="CK65" s="13">
        <f t="shared" ca="1" si="17"/>
        <v>0</v>
      </c>
      <c r="CL65" s="7">
        <f ca="1">IF(NOT(snowball),0,IF(Z64=0,0,IF($C65&lt;=SUM($CK65:CK65),0,IF(BP65+$C65-SUM($CK65:CK65)&gt;Z64+AU65,Z64+AU65-BP65,$C65-SUM($CK65:CK65)))))</f>
        <v>0</v>
      </c>
      <c r="CM65" s="7">
        <f ca="1">IF(NOT(snowball),0,IF(AA64=0,0,IF($C65&lt;=SUM($CK65:CL65),0,IF(BQ65+$C65-SUM($CK65:CL65)&gt;AA64+AV65,AA64+AV65-BQ65,$C65-SUM($CK65:CL65)))))</f>
        <v>0</v>
      </c>
      <c r="CN65" s="7">
        <f ca="1">IF(NOT(snowball),0,IF(AB64=0,0,IF($C65&lt;=SUM($CK65:CM65),0,IF(BR65+$C65-SUM($CK65:CM65)&gt;AB64+AW65,AB64+AW65-BR65,$C65-SUM($CK65:CM65)))))</f>
        <v>0</v>
      </c>
      <c r="CO65" s="7">
        <f ca="1">IF(NOT(snowball),0,IF(AC64=0,0,IF($C65&lt;=SUM($CK65:CN65),0,IF(BS65+$C65-SUM($CK65:CN65)&gt;AC64+AX65,AC64+AX65-BS65,$C65-SUM($CK65:CN65)))))</f>
        <v>0</v>
      </c>
      <c r="CP65" s="7">
        <f ca="1">IF(NOT(snowball),0,IF(AD64=0,0,IF($C65&lt;=SUM($CK65:CO65),0,IF(BT65+$C65-SUM($CK65:CO65)&gt;AD64+AY65,AD64+AY65-BT65,$C65-SUM($CK65:CO65)))))</f>
        <v>0</v>
      </c>
      <c r="CQ65" s="7">
        <f ca="1">IF(NOT(snowball),0,IF(AE64=0,0,IF($C65&lt;=SUM($CK65:CP65),0,IF(BU65+$C65-SUM($CK65:CP65)&gt;AE64+AZ65,AE64+AZ65-BU65,$C65-SUM($CK65:CP65)))))</f>
        <v>0</v>
      </c>
      <c r="CR65" s="7">
        <f ca="1">IF(NOT(snowball),0,IF(AF64=0,0,IF($C65&lt;=SUM($CK65:CQ65),0,IF(BV65+$C65-SUM($CK65:CQ65)&gt;AF64+BA65,AF64+BA65-BV65,$C65-SUM($CK65:CQ65)))))</f>
        <v>0</v>
      </c>
      <c r="CS65" s="7">
        <f ca="1">IF(NOT(snowball),0,IF(AG64=0,0,IF($C65&lt;=SUM($CK65:CR65),0,IF(BW65+$C65-SUM($CK65:CR65)&gt;AG64+BB65,AG64+BB65-BW65,$C65-SUM($CK65:CR65)))))</f>
        <v>0</v>
      </c>
      <c r="CT65" s="7">
        <f ca="1">IF(NOT(snowball),0,IF(AH64=0,0,IF($C65&lt;=SUM($CK65:CS65),0,IF(BX65+$C65-SUM($CK65:CS65)&gt;AH64+BC65,AH64+BC65-BX65,$C65-SUM($CK65:CS65)))))</f>
        <v>0</v>
      </c>
      <c r="CU65" s="7">
        <f ca="1">IF(NOT(snowball),0,IF(AI64=0,0,IF($C65&lt;=SUM($CK65:CT65),0,IF(BY65+$C65-SUM($CK65:CT65)&gt;AI64+BD65,AI64+BD65-BY65,$C65-SUM($CK65:CT65)))))</f>
        <v>0</v>
      </c>
      <c r="CV65" s="7">
        <f ca="1">IF(NOT(snowball),0,IF(AJ64=0,0,IF($C65&lt;=SUM($CK65:CU65),0,IF(BZ65+$C65-SUM($CK65:CU65)&gt;AJ64+BE65,AJ64+BE65-BZ65,$C65-SUM($CK65:CU65)))))</f>
        <v>0</v>
      </c>
      <c r="CW65" s="7">
        <f ca="1">IF(NOT(snowball),0,IF(AK64=0,0,IF($C65&lt;=SUM($CK65:CV65),0,IF(CA65+$C65-SUM($CK65:CV65)&gt;AK64+BF65,AK64+BF65-CA65,$C65-SUM($CK65:CV65)))))</f>
        <v>0</v>
      </c>
      <c r="CX65" s="7">
        <f ca="1">IF(NOT(snowball),0,IF(AL64=0,0,IF($C65&lt;=SUM($CK65:CW65),0,IF(CB65+$C65-SUM($CK65:CW65)&gt;AL64+BG65,AL64+BG65-CB65,$C65-SUM($CK65:CW65)))))</f>
        <v>0</v>
      </c>
      <c r="CY65" s="7">
        <f ca="1">IF(NOT(snowball),0,IF(AM64=0,0,IF($C65&lt;=SUM($CK65:CX65),0,IF(CC65+$C65-SUM($CK65:CX65)&gt;AM64+BH65,AM64+BH65-CC65,$C65-SUM($CK65:CX65)))))</f>
        <v>0</v>
      </c>
      <c r="CZ65" s="7">
        <f ca="1">IF(NOT(snowball),0,IF(AN64=0,0,IF($C65&lt;=SUM($CK65:CY65),0,IF(CD65+$C65-SUM($CK65:CY65)&gt;AN64+BI65,AN64+BI65-CD65,$C65-SUM($CK65:CY65)))))</f>
        <v>0</v>
      </c>
      <c r="DA65" s="7">
        <f ca="1">IF(NOT(snowball),0,IF(AO64=0,0,IF($C65&lt;=SUM($CK65:CZ65),0,IF(CE65+$C65-SUM($CK65:CZ65)&gt;AO64+BJ65,AO64+BJ65-CE65,$C65-SUM($CK65:CZ65)))))</f>
        <v>0</v>
      </c>
      <c r="DB65" s="7">
        <f ca="1">IF(NOT(snowball),0,IF(AP64=0,0,IF($C65&lt;=SUM($CK65:DA65),0,IF(CF65+$C65-SUM($CK65:DA65)&gt;AP64+BK65,AP64+BK65-CF65,$C65-SUM($CK65:DA65)))))</f>
        <v>0</v>
      </c>
      <c r="DC65" s="7">
        <f ca="1">IF(NOT(snowball),0,IF(AQ64=0,0,IF($C65&lt;=SUM($CK65:DB65),0,IF(CG65+$C65-SUM($CK65:DB65)&gt;AQ64+BL65,AQ64+BL65-CG65,$C65-SUM($CK65:DB65)))))</f>
        <v>0</v>
      </c>
      <c r="DD65" s="7">
        <f ca="1">IF(NOT(snowball),0,IF(AR64=0,0,IF($C65&lt;=SUM($CK65:DC65),0,IF(CH65+$C65-SUM($CK65:DC65)&gt;AR64+BM65,AR64+BM65-CH65,$C65-SUM($CK65:DC65)))))</f>
        <v>0</v>
      </c>
    </row>
    <row r="66" spans="1:108">
      <c r="A66" s="27" t="str">
        <f t="shared" ca="1" si="21"/>
        <v/>
      </c>
      <c r="B66" s="30" t="str">
        <f t="shared" ca="1" si="18"/>
        <v/>
      </c>
      <c r="C66" s="28" t="str">
        <f t="shared" ca="1" si="10"/>
        <v/>
      </c>
      <c r="D66" s="29">
        <f t="shared" ca="1" si="40"/>
        <v>0</v>
      </c>
      <c r="E66" s="29">
        <f t="shared" ca="1" si="40"/>
        <v>0</v>
      </c>
      <c r="F66" s="29">
        <f t="shared" ca="1" si="40"/>
        <v>0</v>
      </c>
      <c r="G66" s="29">
        <f t="shared" ca="1" si="40"/>
        <v>0</v>
      </c>
      <c r="H66" s="29">
        <f t="shared" ca="1" si="40"/>
        <v>0</v>
      </c>
      <c r="I66" s="29">
        <f t="shared" ca="1" si="40"/>
        <v>0</v>
      </c>
      <c r="J66" s="29">
        <f t="shared" ca="1" si="40"/>
        <v>0</v>
      </c>
      <c r="K66" s="29">
        <f t="shared" ca="1" si="40"/>
        <v>0</v>
      </c>
      <c r="L66" s="29">
        <f t="shared" ca="1" si="40"/>
        <v>0</v>
      </c>
      <c r="M66" s="29">
        <f t="shared" ca="1" si="40"/>
        <v>0</v>
      </c>
      <c r="N66" s="29">
        <f t="shared" ca="1" si="40"/>
        <v>0</v>
      </c>
      <c r="O66" s="29">
        <f t="shared" ca="1" si="40"/>
        <v>0</v>
      </c>
      <c r="P66" s="29">
        <f t="shared" ca="1" si="40"/>
        <v>0</v>
      </c>
      <c r="Q66" s="29">
        <f t="shared" ca="1" si="40"/>
        <v>0</v>
      </c>
      <c r="R66" s="29">
        <f t="shared" ca="1" si="40"/>
        <v>0</v>
      </c>
      <c r="S66" s="29">
        <f t="shared" ca="1" si="29"/>
        <v>0</v>
      </c>
      <c r="T66" s="29">
        <f t="shared" ca="1" si="12"/>
        <v>0</v>
      </c>
      <c r="U66" s="29">
        <f t="shared" ca="1" si="12"/>
        <v>0</v>
      </c>
      <c r="V66" s="29">
        <f t="shared" ca="1" si="12"/>
        <v>0</v>
      </c>
      <c r="W66" s="29">
        <f t="shared" ca="1" si="12"/>
        <v>0</v>
      </c>
      <c r="X66" s="12"/>
      <c r="Y66" s="7">
        <f t="shared" ca="1" si="23"/>
        <v>0</v>
      </c>
      <c r="Z66" s="7">
        <f t="shared" ca="1" si="24"/>
        <v>0</v>
      </c>
      <c r="AA66" s="7">
        <f t="shared" ca="1" si="25"/>
        <v>0</v>
      </c>
      <c r="AB66" s="7">
        <f t="shared" ca="1" si="26"/>
        <v>0</v>
      </c>
      <c r="AC66" s="7">
        <f t="shared" ca="1" si="27"/>
        <v>0</v>
      </c>
      <c r="AD66" s="7">
        <f t="shared" ca="1" si="28"/>
        <v>0</v>
      </c>
      <c r="AE66" s="7">
        <f t="shared" ca="1" si="42"/>
        <v>0</v>
      </c>
      <c r="AF66" s="7">
        <f t="shared" ca="1" si="42"/>
        <v>0</v>
      </c>
      <c r="AG66" s="7">
        <f t="shared" ca="1" si="42"/>
        <v>0</v>
      </c>
      <c r="AH66" s="7">
        <f t="shared" ca="1" si="42"/>
        <v>0</v>
      </c>
      <c r="AI66" s="7">
        <f t="shared" ca="1" si="42"/>
        <v>0</v>
      </c>
      <c r="AJ66" s="7">
        <f t="shared" ca="1" si="42"/>
        <v>0</v>
      </c>
      <c r="AK66" s="7">
        <f t="shared" ca="1" si="42"/>
        <v>0</v>
      </c>
      <c r="AL66" s="7">
        <f t="shared" ca="1" si="42"/>
        <v>0</v>
      </c>
      <c r="AM66" s="7">
        <f t="shared" ca="1" si="42"/>
        <v>0</v>
      </c>
      <c r="AN66" s="7">
        <f t="shared" ca="1" si="42"/>
        <v>0</v>
      </c>
      <c r="AO66" s="7">
        <f t="shared" ca="1" si="42"/>
        <v>0</v>
      </c>
      <c r="AP66" s="7">
        <f t="shared" ca="1" si="42"/>
        <v>0</v>
      </c>
      <c r="AQ66" s="7">
        <f t="shared" ca="1" si="42"/>
        <v>0</v>
      </c>
      <c r="AR66" s="7">
        <f t="shared" ca="1" si="42"/>
        <v>0</v>
      </c>
      <c r="AS66" s="2"/>
      <c r="AT66" s="7">
        <f t="shared" ca="1" si="39"/>
        <v>0</v>
      </c>
      <c r="AU66" s="7">
        <f t="shared" ca="1" si="39"/>
        <v>0</v>
      </c>
      <c r="AV66" s="7">
        <f t="shared" ca="1" si="39"/>
        <v>0</v>
      </c>
      <c r="AW66" s="7">
        <f t="shared" ca="1" si="39"/>
        <v>0</v>
      </c>
      <c r="AX66" s="7">
        <f t="shared" ca="1" si="39"/>
        <v>0</v>
      </c>
      <c r="AY66" s="7">
        <f t="shared" ca="1" si="39"/>
        <v>0</v>
      </c>
      <c r="AZ66" s="7">
        <f t="shared" ca="1" si="39"/>
        <v>0</v>
      </c>
      <c r="BA66" s="7">
        <f t="shared" ca="1" si="39"/>
        <v>0</v>
      </c>
      <c r="BB66" s="7">
        <f t="shared" ca="1" si="39"/>
        <v>0</v>
      </c>
      <c r="BC66" s="7">
        <f t="shared" ca="1" si="39"/>
        <v>0</v>
      </c>
      <c r="BD66" s="7">
        <f t="shared" ca="1" si="39"/>
        <v>0</v>
      </c>
      <c r="BE66" s="7">
        <f t="shared" ca="1" si="39"/>
        <v>0</v>
      </c>
      <c r="BF66" s="7">
        <f t="shared" ca="1" si="39"/>
        <v>0</v>
      </c>
      <c r="BG66" s="7">
        <f t="shared" ca="1" si="39"/>
        <v>0</v>
      </c>
      <c r="BH66" s="7">
        <f t="shared" ca="1" si="39"/>
        <v>0</v>
      </c>
      <c r="BI66" s="7">
        <f t="shared" ca="1" si="39"/>
        <v>0</v>
      </c>
      <c r="BJ66" s="7">
        <f t="shared" ca="1" si="38"/>
        <v>0</v>
      </c>
      <c r="BK66" s="7">
        <f t="shared" ca="1" si="38"/>
        <v>0</v>
      </c>
      <c r="BL66" s="7">
        <f t="shared" ca="1" si="38"/>
        <v>0</v>
      </c>
      <c r="BM66" s="7">
        <f t="shared" ca="1" si="38"/>
        <v>0</v>
      </c>
      <c r="BN66" s="4"/>
      <c r="BO66" s="7">
        <f t="shared" ca="1" si="37"/>
        <v>0</v>
      </c>
      <c r="BP66" s="7">
        <f t="shared" ca="1" si="37"/>
        <v>0</v>
      </c>
      <c r="BQ66" s="7">
        <f t="shared" ca="1" si="37"/>
        <v>0</v>
      </c>
      <c r="BR66" s="7">
        <f t="shared" ca="1" si="37"/>
        <v>0</v>
      </c>
      <c r="BS66" s="7">
        <f t="shared" ca="1" si="34"/>
        <v>0</v>
      </c>
      <c r="BT66" s="7">
        <f t="shared" ca="1" si="34"/>
        <v>0</v>
      </c>
      <c r="BU66" s="7">
        <f t="shared" ca="1" si="34"/>
        <v>0</v>
      </c>
      <c r="BV66" s="7">
        <f t="shared" ca="1" si="34"/>
        <v>0</v>
      </c>
      <c r="BW66" s="7">
        <f t="shared" ca="1" si="34"/>
        <v>0</v>
      </c>
      <c r="BX66" s="7">
        <f t="shared" ca="1" si="34"/>
        <v>0</v>
      </c>
      <c r="BY66" s="7">
        <f t="shared" ca="1" si="34"/>
        <v>0</v>
      </c>
      <c r="BZ66" s="7">
        <f t="shared" ca="1" si="34"/>
        <v>0</v>
      </c>
      <c r="CA66" s="7">
        <f t="shared" ca="1" si="34"/>
        <v>0</v>
      </c>
      <c r="CB66" s="7">
        <f t="shared" ca="1" si="34"/>
        <v>0</v>
      </c>
      <c r="CC66" s="7">
        <f t="shared" ca="1" si="34"/>
        <v>0</v>
      </c>
      <c r="CD66" s="7">
        <f t="shared" ca="1" si="34"/>
        <v>0</v>
      </c>
      <c r="CE66" s="7">
        <f t="shared" ca="1" si="33"/>
        <v>0</v>
      </c>
      <c r="CF66" s="7">
        <f t="shared" ca="1" si="33"/>
        <v>0</v>
      </c>
      <c r="CG66" s="7">
        <f t="shared" ca="1" si="33"/>
        <v>0</v>
      </c>
      <c r="CH66" s="7">
        <f t="shared" ca="1" si="33"/>
        <v>0</v>
      </c>
      <c r="CI66" s="9">
        <f t="shared" ca="1" si="20"/>
        <v>0</v>
      </c>
      <c r="CJ66" s="9"/>
      <c r="CK66" s="13">
        <f t="shared" ca="1" si="17"/>
        <v>0</v>
      </c>
      <c r="CL66" s="7">
        <f ca="1">IF(NOT(snowball),0,IF(Z65=0,0,IF($C66&lt;=SUM($CK66:CK66),0,IF(BP66+$C66-SUM($CK66:CK66)&gt;Z65+AU66,Z65+AU66-BP66,$C66-SUM($CK66:CK66)))))</f>
        <v>0</v>
      </c>
      <c r="CM66" s="7">
        <f ca="1">IF(NOT(snowball),0,IF(AA65=0,0,IF($C66&lt;=SUM($CK66:CL66),0,IF(BQ66+$C66-SUM($CK66:CL66)&gt;AA65+AV66,AA65+AV66-BQ66,$C66-SUM($CK66:CL66)))))</f>
        <v>0</v>
      </c>
      <c r="CN66" s="7">
        <f ca="1">IF(NOT(snowball),0,IF(AB65=0,0,IF($C66&lt;=SUM($CK66:CM66),0,IF(BR66+$C66-SUM($CK66:CM66)&gt;AB65+AW66,AB65+AW66-BR66,$C66-SUM($CK66:CM66)))))</f>
        <v>0</v>
      </c>
      <c r="CO66" s="7">
        <f ca="1">IF(NOT(snowball),0,IF(AC65=0,0,IF($C66&lt;=SUM($CK66:CN66),0,IF(BS66+$C66-SUM($CK66:CN66)&gt;AC65+AX66,AC65+AX66-BS66,$C66-SUM($CK66:CN66)))))</f>
        <v>0</v>
      </c>
      <c r="CP66" s="7">
        <f ca="1">IF(NOT(snowball),0,IF(AD65=0,0,IF($C66&lt;=SUM($CK66:CO66),0,IF(BT66+$C66-SUM($CK66:CO66)&gt;AD65+AY66,AD65+AY66-BT66,$C66-SUM($CK66:CO66)))))</f>
        <v>0</v>
      </c>
      <c r="CQ66" s="7">
        <f ca="1">IF(NOT(snowball),0,IF(AE65=0,0,IF($C66&lt;=SUM($CK66:CP66),0,IF(BU66+$C66-SUM($CK66:CP66)&gt;AE65+AZ66,AE65+AZ66-BU66,$C66-SUM($CK66:CP66)))))</f>
        <v>0</v>
      </c>
      <c r="CR66" s="7">
        <f ca="1">IF(NOT(snowball),0,IF(AF65=0,0,IF($C66&lt;=SUM($CK66:CQ66),0,IF(BV66+$C66-SUM($CK66:CQ66)&gt;AF65+BA66,AF65+BA66-BV66,$C66-SUM($CK66:CQ66)))))</f>
        <v>0</v>
      </c>
      <c r="CS66" s="7">
        <f ca="1">IF(NOT(snowball),0,IF(AG65=0,0,IF($C66&lt;=SUM($CK66:CR66),0,IF(BW66+$C66-SUM($CK66:CR66)&gt;AG65+BB66,AG65+BB66-BW66,$C66-SUM($CK66:CR66)))))</f>
        <v>0</v>
      </c>
      <c r="CT66" s="7">
        <f ca="1">IF(NOT(snowball),0,IF(AH65=0,0,IF($C66&lt;=SUM($CK66:CS66),0,IF(BX66+$C66-SUM($CK66:CS66)&gt;AH65+BC66,AH65+BC66-BX66,$C66-SUM($CK66:CS66)))))</f>
        <v>0</v>
      </c>
      <c r="CU66" s="7">
        <f ca="1">IF(NOT(snowball),0,IF(AI65=0,0,IF($C66&lt;=SUM($CK66:CT66),0,IF(BY66+$C66-SUM($CK66:CT66)&gt;AI65+BD66,AI65+BD66-BY66,$C66-SUM($CK66:CT66)))))</f>
        <v>0</v>
      </c>
      <c r="CV66" s="7">
        <f ca="1">IF(NOT(snowball),0,IF(AJ65=0,0,IF($C66&lt;=SUM($CK66:CU66),0,IF(BZ66+$C66-SUM($CK66:CU66)&gt;AJ65+BE66,AJ65+BE66-BZ66,$C66-SUM($CK66:CU66)))))</f>
        <v>0</v>
      </c>
      <c r="CW66" s="7">
        <f ca="1">IF(NOT(snowball),0,IF(AK65=0,0,IF($C66&lt;=SUM($CK66:CV66),0,IF(CA66+$C66-SUM($CK66:CV66)&gt;AK65+BF66,AK65+BF66-CA66,$C66-SUM($CK66:CV66)))))</f>
        <v>0</v>
      </c>
      <c r="CX66" s="7">
        <f ca="1">IF(NOT(snowball),0,IF(AL65=0,0,IF($C66&lt;=SUM($CK66:CW66),0,IF(CB66+$C66-SUM($CK66:CW66)&gt;AL65+BG66,AL65+BG66-CB66,$C66-SUM($CK66:CW66)))))</f>
        <v>0</v>
      </c>
      <c r="CY66" s="7">
        <f ca="1">IF(NOT(snowball),0,IF(AM65=0,0,IF($C66&lt;=SUM($CK66:CX66),0,IF(CC66+$C66-SUM($CK66:CX66)&gt;AM65+BH66,AM65+BH66-CC66,$C66-SUM($CK66:CX66)))))</f>
        <v>0</v>
      </c>
      <c r="CZ66" s="7">
        <f ca="1">IF(NOT(snowball),0,IF(AN65=0,0,IF($C66&lt;=SUM($CK66:CY66),0,IF(CD66+$C66-SUM($CK66:CY66)&gt;AN65+BI66,AN65+BI66-CD66,$C66-SUM($CK66:CY66)))))</f>
        <v>0</v>
      </c>
      <c r="DA66" s="7">
        <f ca="1">IF(NOT(snowball),0,IF(AO65=0,0,IF($C66&lt;=SUM($CK66:CZ66),0,IF(CE66+$C66-SUM($CK66:CZ66)&gt;AO65+BJ66,AO65+BJ66-CE66,$C66-SUM($CK66:CZ66)))))</f>
        <v>0</v>
      </c>
      <c r="DB66" s="7">
        <f ca="1">IF(NOT(snowball),0,IF(AP65=0,0,IF($C66&lt;=SUM($CK66:DA66),0,IF(CF66+$C66-SUM($CK66:DA66)&gt;AP65+BK66,AP65+BK66-CF66,$C66-SUM($CK66:DA66)))))</f>
        <v>0</v>
      </c>
      <c r="DC66" s="7">
        <f ca="1">IF(NOT(snowball),0,IF(AQ65=0,0,IF($C66&lt;=SUM($CK66:DB66),0,IF(CG66+$C66-SUM($CK66:DB66)&gt;AQ65+BL66,AQ65+BL66-CG66,$C66-SUM($CK66:DB66)))))</f>
        <v>0</v>
      </c>
      <c r="DD66" s="7">
        <f ca="1">IF(NOT(snowball),0,IF(AR65=0,0,IF($C66&lt;=SUM($CK66:DC66),0,IF(CH66+$C66-SUM($CK66:DC66)&gt;AR65+BM66,AR65+BM66-CH66,$C66-SUM($CK66:DC66)))))</f>
        <v>0</v>
      </c>
    </row>
    <row r="67" spans="1:108">
      <c r="A67" s="27" t="str">
        <f t="shared" ca="1" si="21"/>
        <v/>
      </c>
      <c r="B67" s="30" t="str">
        <f t="shared" ca="1" si="18"/>
        <v/>
      </c>
      <c r="C67" s="28" t="str">
        <f t="shared" ca="1" si="10"/>
        <v/>
      </c>
      <c r="D67" s="29">
        <f t="shared" ca="1" si="40"/>
        <v>0</v>
      </c>
      <c r="E67" s="29">
        <f t="shared" ca="1" si="40"/>
        <v>0</v>
      </c>
      <c r="F67" s="29">
        <f t="shared" ca="1" si="40"/>
        <v>0</v>
      </c>
      <c r="G67" s="29">
        <f t="shared" ca="1" si="40"/>
        <v>0</v>
      </c>
      <c r="H67" s="29">
        <f t="shared" ca="1" si="40"/>
        <v>0</v>
      </c>
      <c r="I67" s="29">
        <f t="shared" ca="1" si="40"/>
        <v>0</v>
      </c>
      <c r="J67" s="29">
        <f t="shared" ca="1" si="40"/>
        <v>0</v>
      </c>
      <c r="K67" s="29">
        <f t="shared" ca="1" si="40"/>
        <v>0</v>
      </c>
      <c r="L67" s="29">
        <f t="shared" ca="1" si="40"/>
        <v>0</v>
      </c>
      <c r="M67" s="29">
        <f t="shared" ca="1" si="40"/>
        <v>0</v>
      </c>
      <c r="N67" s="29">
        <f t="shared" ca="1" si="40"/>
        <v>0</v>
      </c>
      <c r="O67" s="29">
        <f t="shared" ca="1" si="40"/>
        <v>0</v>
      </c>
      <c r="P67" s="29">
        <f t="shared" ca="1" si="40"/>
        <v>0</v>
      </c>
      <c r="Q67" s="29">
        <f t="shared" ca="1" si="40"/>
        <v>0</v>
      </c>
      <c r="R67" s="29">
        <f t="shared" ca="1" si="40"/>
        <v>0</v>
      </c>
      <c r="S67" s="29">
        <f t="shared" ca="1" si="29"/>
        <v>0</v>
      </c>
      <c r="T67" s="29">
        <f t="shared" ca="1" si="12"/>
        <v>0</v>
      </c>
      <c r="U67" s="29">
        <f t="shared" ca="1" si="12"/>
        <v>0</v>
      </c>
      <c r="V67" s="29">
        <f t="shared" ca="1" si="12"/>
        <v>0</v>
      </c>
      <c r="W67" s="29">
        <f t="shared" ca="1" si="12"/>
        <v>0</v>
      </c>
      <c r="X67" s="12"/>
      <c r="Y67" s="7">
        <f t="shared" ca="1" si="23"/>
        <v>0</v>
      </c>
      <c r="Z67" s="7">
        <f t="shared" ca="1" si="24"/>
        <v>0</v>
      </c>
      <c r="AA67" s="7">
        <f t="shared" ca="1" si="25"/>
        <v>0</v>
      </c>
      <c r="AB67" s="7">
        <f t="shared" ca="1" si="26"/>
        <v>0</v>
      </c>
      <c r="AC67" s="7">
        <f t="shared" ca="1" si="27"/>
        <v>0</v>
      </c>
      <c r="AD67" s="7">
        <f t="shared" ca="1" si="28"/>
        <v>0</v>
      </c>
      <c r="AE67" s="7">
        <f t="shared" ca="1" si="42"/>
        <v>0</v>
      </c>
      <c r="AF67" s="7">
        <f t="shared" ca="1" si="42"/>
        <v>0</v>
      </c>
      <c r="AG67" s="7">
        <f t="shared" ca="1" si="42"/>
        <v>0</v>
      </c>
      <c r="AH67" s="7">
        <f t="shared" ca="1" si="42"/>
        <v>0</v>
      </c>
      <c r="AI67" s="7">
        <f t="shared" ca="1" si="42"/>
        <v>0</v>
      </c>
      <c r="AJ67" s="7">
        <f t="shared" ca="1" si="42"/>
        <v>0</v>
      </c>
      <c r="AK67" s="7">
        <f t="shared" ca="1" si="42"/>
        <v>0</v>
      </c>
      <c r="AL67" s="7">
        <f t="shared" ca="1" si="42"/>
        <v>0</v>
      </c>
      <c r="AM67" s="7">
        <f t="shared" ca="1" si="42"/>
        <v>0</v>
      </c>
      <c r="AN67" s="7">
        <f t="shared" ca="1" si="42"/>
        <v>0</v>
      </c>
      <c r="AO67" s="7">
        <f t="shared" ca="1" si="42"/>
        <v>0</v>
      </c>
      <c r="AP67" s="7">
        <f t="shared" ca="1" si="42"/>
        <v>0</v>
      </c>
      <c r="AQ67" s="7">
        <f t="shared" ca="1" si="42"/>
        <v>0</v>
      </c>
      <c r="AR67" s="7">
        <f t="shared" ca="1" si="42"/>
        <v>0</v>
      </c>
      <c r="AS67" s="2"/>
      <c r="AT67" s="7">
        <f t="shared" ca="1" si="39"/>
        <v>0</v>
      </c>
      <c r="AU67" s="7">
        <f t="shared" ca="1" si="39"/>
        <v>0</v>
      </c>
      <c r="AV67" s="7">
        <f t="shared" ca="1" si="39"/>
        <v>0</v>
      </c>
      <c r="AW67" s="7">
        <f t="shared" ca="1" si="39"/>
        <v>0</v>
      </c>
      <c r="AX67" s="7">
        <f t="shared" ca="1" si="39"/>
        <v>0</v>
      </c>
      <c r="AY67" s="7">
        <f t="shared" ca="1" si="39"/>
        <v>0</v>
      </c>
      <c r="AZ67" s="7">
        <f t="shared" ca="1" si="39"/>
        <v>0</v>
      </c>
      <c r="BA67" s="7">
        <f t="shared" ca="1" si="39"/>
        <v>0</v>
      </c>
      <c r="BB67" s="7">
        <f t="shared" ca="1" si="39"/>
        <v>0</v>
      </c>
      <c r="BC67" s="7">
        <f t="shared" ca="1" si="39"/>
        <v>0</v>
      </c>
      <c r="BD67" s="7">
        <f t="shared" ca="1" si="39"/>
        <v>0</v>
      </c>
      <c r="BE67" s="7">
        <f t="shared" ca="1" si="39"/>
        <v>0</v>
      </c>
      <c r="BF67" s="7">
        <f t="shared" ca="1" si="39"/>
        <v>0</v>
      </c>
      <c r="BG67" s="7">
        <f t="shared" ca="1" si="39"/>
        <v>0</v>
      </c>
      <c r="BH67" s="7">
        <f t="shared" ca="1" si="39"/>
        <v>0</v>
      </c>
      <c r="BI67" s="7">
        <f t="shared" ca="1" si="39"/>
        <v>0</v>
      </c>
      <c r="BJ67" s="7">
        <f t="shared" ca="1" si="38"/>
        <v>0</v>
      </c>
      <c r="BK67" s="7">
        <f t="shared" ca="1" si="38"/>
        <v>0</v>
      </c>
      <c r="BL67" s="7">
        <f t="shared" ca="1" si="38"/>
        <v>0</v>
      </c>
      <c r="BM67" s="7">
        <f t="shared" ca="1" si="38"/>
        <v>0</v>
      </c>
      <c r="BN67" s="4"/>
      <c r="BO67" s="7">
        <f t="shared" ca="1" si="37"/>
        <v>0</v>
      </c>
      <c r="BP67" s="7">
        <f t="shared" ca="1" si="37"/>
        <v>0</v>
      </c>
      <c r="BQ67" s="7">
        <f t="shared" ca="1" si="37"/>
        <v>0</v>
      </c>
      <c r="BR67" s="7">
        <f t="shared" ca="1" si="37"/>
        <v>0</v>
      </c>
      <c r="BS67" s="7">
        <f t="shared" ca="1" si="34"/>
        <v>0</v>
      </c>
      <c r="BT67" s="7">
        <f t="shared" ca="1" si="34"/>
        <v>0</v>
      </c>
      <c r="BU67" s="7">
        <f t="shared" ca="1" si="34"/>
        <v>0</v>
      </c>
      <c r="BV67" s="7">
        <f t="shared" ca="1" si="34"/>
        <v>0</v>
      </c>
      <c r="BW67" s="7">
        <f t="shared" ca="1" si="34"/>
        <v>0</v>
      </c>
      <c r="BX67" s="7">
        <f t="shared" ca="1" si="34"/>
        <v>0</v>
      </c>
      <c r="BY67" s="7">
        <f t="shared" ca="1" si="34"/>
        <v>0</v>
      </c>
      <c r="BZ67" s="7">
        <f t="shared" ca="1" si="34"/>
        <v>0</v>
      </c>
      <c r="CA67" s="7">
        <f t="shared" ca="1" si="34"/>
        <v>0</v>
      </c>
      <c r="CB67" s="7">
        <f t="shared" ca="1" si="34"/>
        <v>0</v>
      </c>
      <c r="CC67" s="7">
        <f t="shared" ca="1" si="34"/>
        <v>0</v>
      </c>
      <c r="CD67" s="7">
        <f t="shared" ca="1" si="34"/>
        <v>0</v>
      </c>
      <c r="CE67" s="7">
        <f t="shared" ca="1" si="33"/>
        <v>0</v>
      </c>
      <c r="CF67" s="7">
        <f t="shared" ca="1" si="33"/>
        <v>0</v>
      </c>
      <c r="CG67" s="7">
        <f t="shared" ca="1" si="33"/>
        <v>0</v>
      </c>
      <c r="CH67" s="7">
        <f t="shared" ca="1" si="33"/>
        <v>0</v>
      </c>
      <c r="CI67" s="9">
        <f t="shared" ca="1" si="20"/>
        <v>0</v>
      </c>
      <c r="CJ67" s="9"/>
      <c r="CK67" s="13">
        <f t="shared" ca="1" si="17"/>
        <v>0</v>
      </c>
      <c r="CL67" s="7">
        <f ca="1">IF(NOT(snowball),0,IF(Z66=0,0,IF($C67&lt;=SUM($CK67:CK67),0,IF(BP67+$C67-SUM($CK67:CK67)&gt;Z66+AU67,Z66+AU67-BP67,$C67-SUM($CK67:CK67)))))</f>
        <v>0</v>
      </c>
      <c r="CM67" s="7">
        <f ca="1">IF(NOT(snowball),0,IF(AA66=0,0,IF($C67&lt;=SUM($CK67:CL67),0,IF(BQ67+$C67-SUM($CK67:CL67)&gt;AA66+AV67,AA66+AV67-BQ67,$C67-SUM($CK67:CL67)))))</f>
        <v>0</v>
      </c>
      <c r="CN67" s="7">
        <f ca="1">IF(NOT(snowball),0,IF(AB66=0,0,IF($C67&lt;=SUM($CK67:CM67),0,IF(BR67+$C67-SUM($CK67:CM67)&gt;AB66+AW67,AB66+AW67-BR67,$C67-SUM($CK67:CM67)))))</f>
        <v>0</v>
      </c>
      <c r="CO67" s="7">
        <f ca="1">IF(NOT(snowball),0,IF(AC66=0,0,IF($C67&lt;=SUM($CK67:CN67),0,IF(BS67+$C67-SUM($CK67:CN67)&gt;AC66+AX67,AC66+AX67-BS67,$C67-SUM($CK67:CN67)))))</f>
        <v>0</v>
      </c>
      <c r="CP67" s="7">
        <f ca="1">IF(NOT(snowball),0,IF(AD66=0,0,IF($C67&lt;=SUM($CK67:CO67),0,IF(BT67+$C67-SUM($CK67:CO67)&gt;AD66+AY67,AD66+AY67-BT67,$C67-SUM($CK67:CO67)))))</f>
        <v>0</v>
      </c>
      <c r="CQ67" s="7">
        <f ca="1">IF(NOT(snowball),0,IF(AE66=0,0,IF($C67&lt;=SUM($CK67:CP67),0,IF(BU67+$C67-SUM($CK67:CP67)&gt;AE66+AZ67,AE66+AZ67-BU67,$C67-SUM($CK67:CP67)))))</f>
        <v>0</v>
      </c>
      <c r="CR67" s="7">
        <f ca="1">IF(NOT(snowball),0,IF(AF66=0,0,IF($C67&lt;=SUM($CK67:CQ67),0,IF(BV67+$C67-SUM($CK67:CQ67)&gt;AF66+BA67,AF66+BA67-BV67,$C67-SUM($CK67:CQ67)))))</f>
        <v>0</v>
      </c>
      <c r="CS67" s="7">
        <f ca="1">IF(NOT(snowball),0,IF(AG66=0,0,IF($C67&lt;=SUM($CK67:CR67),0,IF(BW67+$C67-SUM($CK67:CR67)&gt;AG66+BB67,AG66+BB67-BW67,$C67-SUM($CK67:CR67)))))</f>
        <v>0</v>
      </c>
      <c r="CT67" s="7">
        <f ca="1">IF(NOT(snowball),0,IF(AH66=0,0,IF($C67&lt;=SUM($CK67:CS67),0,IF(BX67+$C67-SUM($CK67:CS67)&gt;AH66+BC67,AH66+BC67-BX67,$C67-SUM($CK67:CS67)))))</f>
        <v>0</v>
      </c>
      <c r="CU67" s="7">
        <f ca="1">IF(NOT(snowball),0,IF(AI66=0,0,IF($C67&lt;=SUM($CK67:CT67),0,IF(BY67+$C67-SUM($CK67:CT67)&gt;AI66+BD67,AI66+BD67-BY67,$C67-SUM($CK67:CT67)))))</f>
        <v>0</v>
      </c>
      <c r="CV67" s="7">
        <f ca="1">IF(NOT(snowball),0,IF(AJ66=0,0,IF($C67&lt;=SUM($CK67:CU67),0,IF(BZ67+$C67-SUM($CK67:CU67)&gt;AJ66+BE67,AJ66+BE67-BZ67,$C67-SUM($CK67:CU67)))))</f>
        <v>0</v>
      </c>
      <c r="CW67" s="7">
        <f ca="1">IF(NOT(snowball),0,IF(AK66=0,0,IF($C67&lt;=SUM($CK67:CV67),0,IF(CA67+$C67-SUM($CK67:CV67)&gt;AK66+BF67,AK66+BF67-CA67,$C67-SUM($CK67:CV67)))))</f>
        <v>0</v>
      </c>
      <c r="CX67" s="7">
        <f ca="1">IF(NOT(snowball),0,IF(AL66=0,0,IF($C67&lt;=SUM($CK67:CW67),0,IF(CB67+$C67-SUM($CK67:CW67)&gt;AL66+BG67,AL66+BG67-CB67,$C67-SUM($CK67:CW67)))))</f>
        <v>0</v>
      </c>
      <c r="CY67" s="7">
        <f ca="1">IF(NOT(snowball),0,IF(AM66=0,0,IF($C67&lt;=SUM($CK67:CX67),0,IF(CC67+$C67-SUM($CK67:CX67)&gt;AM66+BH67,AM66+BH67-CC67,$C67-SUM($CK67:CX67)))))</f>
        <v>0</v>
      </c>
      <c r="CZ67" s="7">
        <f ca="1">IF(NOT(snowball),0,IF(AN66=0,0,IF($C67&lt;=SUM($CK67:CY67),0,IF(CD67+$C67-SUM($CK67:CY67)&gt;AN66+BI67,AN66+BI67-CD67,$C67-SUM($CK67:CY67)))))</f>
        <v>0</v>
      </c>
      <c r="DA67" s="7">
        <f ca="1">IF(NOT(snowball),0,IF(AO66=0,0,IF($C67&lt;=SUM($CK67:CZ67),0,IF(CE67+$C67-SUM($CK67:CZ67)&gt;AO66+BJ67,AO66+BJ67-CE67,$C67-SUM($CK67:CZ67)))))</f>
        <v>0</v>
      </c>
      <c r="DB67" s="7">
        <f ca="1">IF(NOT(snowball),0,IF(AP66=0,0,IF($C67&lt;=SUM($CK67:DA67),0,IF(CF67+$C67-SUM($CK67:DA67)&gt;AP66+BK67,AP66+BK67-CF67,$C67-SUM($CK67:DA67)))))</f>
        <v>0</v>
      </c>
      <c r="DC67" s="7">
        <f ca="1">IF(NOT(snowball),0,IF(AQ66=0,0,IF($C67&lt;=SUM($CK67:DB67),0,IF(CG67+$C67-SUM($CK67:DB67)&gt;AQ66+BL67,AQ66+BL67-CG67,$C67-SUM($CK67:DB67)))))</f>
        <v>0</v>
      </c>
      <c r="DD67" s="7">
        <f ca="1">IF(NOT(snowball),0,IF(AR66=0,0,IF($C67&lt;=SUM($CK67:DC67),0,IF(CH67+$C67-SUM($CK67:DC67)&gt;AR66+BM67,AR66+BM67-CH67,$C67-SUM($CK67:DC67)))))</f>
        <v>0</v>
      </c>
    </row>
    <row r="68" spans="1:108">
      <c r="A68" s="27" t="str">
        <f t="shared" ca="1" si="21"/>
        <v/>
      </c>
      <c r="B68" s="30" t="str">
        <f t="shared" ca="1" si="18"/>
        <v/>
      </c>
      <c r="C68" s="28" t="str">
        <f t="shared" ca="1" si="10"/>
        <v/>
      </c>
      <c r="D68" s="29">
        <f t="shared" ca="1" si="40"/>
        <v>0</v>
      </c>
      <c r="E68" s="29">
        <f t="shared" ca="1" si="40"/>
        <v>0</v>
      </c>
      <c r="F68" s="29">
        <f t="shared" ca="1" si="40"/>
        <v>0</v>
      </c>
      <c r="G68" s="29">
        <f t="shared" ca="1" si="40"/>
        <v>0</v>
      </c>
      <c r="H68" s="29">
        <f t="shared" ca="1" si="40"/>
        <v>0</v>
      </c>
      <c r="I68" s="29">
        <f t="shared" ca="1" si="40"/>
        <v>0</v>
      </c>
      <c r="J68" s="29">
        <f t="shared" ca="1" si="40"/>
        <v>0</v>
      </c>
      <c r="K68" s="29">
        <f t="shared" ca="1" si="40"/>
        <v>0</v>
      </c>
      <c r="L68" s="29">
        <f t="shared" ca="1" si="40"/>
        <v>0</v>
      </c>
      <c r="M68" s="29">
        <f t="shared" ca="1" si="40"/>
        <v>0</v>
      </c>
      <c r="N68" s="29">
        <f t="shared" ca="1" si="40"/>
        <v>0</v>
      </c>
      <c r="O68" s="29">
        <f t="shared" ca="1" si="40"/>
        <v>0</v>
      </c>
      <c r="P68" s="29">
        <f t="shared" ca="1" si="40"/>
        <v>0</v>
      </c>
      <c r="Q68" s="29">
        <f t="shared" ca="1" si="40"/>
        <v>0</v>
      </c>
      <c r="R68" s="29">
        <f t="shared" ca="1" si="40"/>
        <v>0</v>
      </c>
      <c r="S68" s="29">
        <f t="shared" ref="S68:S99" ca="1" si="43">CD68+CZ68</f>
        <v>0</v>
      </c>
      <c r="T68" s="29">
        <f t="shared" ca="1" si="12"/>
        <v>0</v>
      </c>
      <c r="U68" s="29">
        <f t="shared" ca="1" si="12"/>
        <v>0</v>
      </c>
      <c r="V68" s="29">
        <f t="shared" ca="1" si="12"/>
        <v>0</v>
      </c>
      <c r="W68" s="29">
        <f t="shared" ca="1" si="12"/>
        <v>0</v>
      </c>
      <c r="X68" s="12"/>
      <c r="Y68" s="7">
        <f t="shared" ca="1" si="23"/>
        <v>0</v>
      </c>
      <c r="Z68" s="7">
        <f t="shared" ca="1" si="24"/>
        <v>0</v>
      </c>
      <c r="AA68" s="7">
        <f t="shared" ca="1" si="25"/>
        <v>0</v>
      </c>
      <c r="AB68" s="7">
        <f t="shared" ca="1" si="26"/>
        <v>0</v>
      </c>
      <c r="AC68" s="7">
        <f t="shared" ca="1" si="27"/>
        <v>0</v>
      </c>
      <c r="AD68" s="7">
        <f t="shared" ca="1" si="28"/>
        <v>0</v>
      </c>
      <c r="AE68" s="7">
        <f t="shared" ca="1" si="42"/>
        <v>0</v>
      </c>
      <c r="AF68" s="7">
        <f t="shared" ca="1" si="42"/>
        <v>0</v>
      </c>
      <c r="AG68" s="7">
        <f t="shared" ca="1" si="42"/>
        <v>0</v>
      </c>
      <c r="AH68" s="7">
        <f t="shared" ca="1" si="42"/>
        <v>0</v>
      </c>
      <c r="AI68" s="7">
        <f t="shared" ca="1" si="42"/>
        <v>0</v>
      </c>
      <c r="AJ68" s="7">
        <f t="shared" ca="1" si="42"/>
        <v>0</v>
      </c>
      <c r="AK68" s="7">
        <f t="shared" ca="1" si="42"/>
        <v>0</v>
      </c>
      <c r="AL68" s="7">
        <f t="shared" ca="1" si="42"/>
        <v>0</v>
      </c>
      <c r="AM68" s="7">
        <f t="shared" ca="1" si="42"/>
        <v>0</v>
      </c>
      <c r="AN68" s="7">
        <f t="shared" ca="1" si="42"/>
        <v>0</v>
      </c>
      <c r="AO68" s="7">
        <f t="shared" ca="1" si="42"/>
        <v>0</v>
      </c>
      <c r="AP68" s="7">
        <f t="shared" ca="1" si="42"/>
        <v>0</v>
      </c>
      <c r="AQ68" s="7">
        <f t="shared" ca="1" si="42"/>
        <v>0</v>
      </c>
      <c r="AR68" s="7">
        <f t="shared" ca="1" si="42"/>
        <v>0</v>
      </c>
      <c r="AS68" s="2"/>
      <c r="AT68" s="7">
        <f t="shared" ca="1" si="39"/>
        <v>0</v>
      </c>
      <c r="AU68" s="7">
        <f t="shared" ca="1" si="39"/>
        <v>0</v>
      </c>
      <c r="AV68" s="7">
        <f t="shared" ca="1" si="39"/>
        <v>0</v>
      </c>
      <c r="AW68" s="7">
        <f t="shared" ca="1" si="39"/>
        <v>0</v>
      </c>
      <c r="AX68" s="7">
        <f t="shared" ca="1" si="39"/>
        <v>0</v>
      </c>
      <c r="AY68" s="7">
        <f t="shared" ca="1" si="39"/>
        <v>0</v>
      </c>
      <c r="AZ68" s="7">
        <f t="shared" ca="1" si="39"/>
        <v>0</v>
      </c>
      <c r="BA68" s="7">
        <f t="shared" ca="1" si="39"/>
        <v>0</v>
      </c>
      <c r="BB68" s="7">
        <f t="shared" ca="1" si="39"/>
        <v>0</v>
      </c>
      <c r="BC68" s="7">
        <f t="shared" ca="1" si="39"/>
        <v>0</v>
      </c>
      <c r="BD68" s="7">
        <f t="shared" ca="1" si="39"/>
        <v>0</v>
      </c>
      <c r="BE68" s="7">
        <f t="shared" ca="1" si="39"/>
        <v>0</v>
      </c>
      <c r="BF68" s="7">
        <f t="shared" ca="1" si="39"/>
        <v>0</v>
      </c>
      <c r="BG68" s="7">
        <f t="shared" ca="1" si="39"/>
        <v>0</v>
      </c>
      <c r="BH68" s="7">
        <f t="shared" ca="1" si="39"/>
        <v>0</v>
      </c>
      <c r="BI68" s="7">
        <f t="shared" ref="BI68:BM83" ca="1" si="44">ROUND(AN67*S$9/12,2)</f>
        <v>0</v>
      </c>
      <c r="BJ68" s="7">
        <f t="shared" ca="1" si="44"/>
        <v>0</v>
      </c>
      <c r="BK68" s="7">
        <f t="shared" ca="1" si="44"/>
        <v>0</v>
      </c>
      <c r="BL68" s="7">
        <f t="shared" ca="1" si="44"/>
        <v>0</v>
      </c>
      <c r="BM68" s="7">
        <f t="shared" ca="1" si="44"/>
        <v>0</v>
      </c>
      <c r="BN68" s="4"/>
      <c r="BO68" s="7">
        <f t="shared" ca="1" si="37"/>
        <v>0</v>
      </c>
      <c r="BP68" s="7">
        <f t="shared" ca="1" si="37"/>
        <v>0</v>
      </c>
      <c r="BQ68" s="7">
        <f t="shared" ca="1" si="37"/>
        <v>0</v>
      </c>
      <c r="BR68" s="7">
        <f t="shared" ca="1" si="37"/>
        <v>0</v>
      </c>
      <c r="BS68" s="7">
        <f t="shared" ca="1" si="34"/>
        <v>0</v>
      </c>
      <c r="BT68" s="7">
        <f t="shared" ca="1" si="34"/>
        <v>0</v>
      </c>
      <c r="BU68" s="7">
        <f t="shared" ca="1" si="34"/>
        <v>0</v>
      </c>
      <c r="BV68" s="7">
        <f t="shared" ca="1" si="34"/>
        <v>0</v>
      </c>
      <c r="BW68" s="7">
        <f t="shared" ca="1" si="34"/>
        <v>0</v>
      </c>
      <c r="BX68" s="7">
        <f t="shared" ca="1" si="34"/>
        <v>0</v>
      </c>
      <c r="BY68" s="7">
        <f t="shared" ca="1" si="34"/>
        <v>0</v>
      </c>
      <c r="BZ68" s="7">
        <f t="shared" ca="1" si="34"/>
        <v>0</v>
      </c>
      <c r="CA68" s="7">
        <f t="shared" ca="1" si="34"/>
        <v>0</v>
      </c>
      <c r="CB68" s="7">
        <f t="shared" ca="1" si="34"/>
        <v>0</v>
      </c>
      <c r="CC68" s="7">
        <f t="shared" ca="1" si="34"/>
        <v>0</v>
      </c>
      <c r="CD68" s="7">
        <f t="shared" ca="1" si="34"/>
        <v>0</v>
      </c>
      <c r="CE68" s="7">
        <f t="shared" ca="1" si="33"/>
        <v>0</v>
      </c>
      <c r="CF68" s="7">
        <f t="shared" ca="1" si="33"/>
        <v>0</v>
      </c>
      <c r="CG68" s="7">
        <f t="shared" ca="1" si="33"/>
        <v>0</v>
      </c>
      <c r="CH68" s="7">
        <f t="shared" ca="1" si="33"/>
        <v>0</v>
      </c>
      <c r="CI68" s="9">
        <f t="shared" ca="1" si="20"/>
        <v>0</v>
      </c>
      <c r="CJ68" s="9"/>
      <c r="CK68" s="13">
        <f t="shared" ca="1" si="17"/>
        <v>0</v>
      </c>
      <c r="CL68" s="7">
        <f ca="1">IF(NOT(snowball),0,IF(Z67=0,0,IF($C68&lt;=SUM($CK68:CK68),0,IF(BP68+$C68-SUM($CK68:CK68)&gt;Z67+AU68,Z67+AU68-BP68,$C68-SUM($CK68:CK68)))))</f>
        <v>0</v>
      </c>
      <c r="CM68" s="7">
        <f ca="1">IF(NOT(snowball),0,IF(AA67=0,0,IF($C68&lt;=SUM($CK68:CL68),0,IF(BQ68+$C68-SUM($CK68:CL68)&gt;AA67+AV68,AA67+AV68-BQ68,$C68-SUM($CK68:CL68)))))</f>
        <v>0</v>
      </c>
      <c r="CN68" s="7">
        <f ca="1">IF(NOT(snowball),0,IF(AB67=0,0,IF($C68&lt;=SUM($CK68:CM68),0,IF(BR68+$C68-SUM($CK68:CM68)&gt;AB67+AW68,AB67+AW68-BR68,$C68-SUM($CK68:CM68)))))</f>
        <v>0</v>
      </c>
      <c r="CO68" s="7">
        <f ca="1">IF(NOT(snowball),0,IF(AC67=0,0,IF($C68&lt;=SUM($CK68:CN68),0,IF(BS68+$C68-SUM($CK68:CN68)&gt;AC67+AX68,AC67+AX68-BS68,$C68-SUM($CK68:CN68)))))</f>
        <v>0</v>
      </c>
      <c r="CP68" s="7">
        <f ca="1">IF(NOT(snowball),0,IF(AD67=0,0,IF($C68&lt;=SUM($CK68:CO68),0,IF(BT68+$C68-SUM($CK68:CO68)&gt;AD67+AY68,AD67+AY68-BT68,$C68-SUM($CK68:CO68)))))</f>
        <v>0</v>
      </c>
      <c r="CQ68" s="7">
        <f ca="1">IF(NOT(snowball),0,IF(AE67=0,0,IF($C68&lt;=SUM($CK68:CP68),0,IF(BU68+$C68-SUM($CK68:CP68)&gt;AE67+AZ68,AE67+AZ68-BU68,$C68-SUM($CK68:CP68)))))</f>
        <v>0</v>
      </c>
      <c r="CR68" s="7">
        <f ca="1">IF(NOT(snowball),0,IF(AF67=0,0,IF($C68&lt;=SUM($CK68:CQ68),0,IF(BV68+$C68-SUM($CK68:CQ68)&gt;AF67+BA68,AF67+BA68-BV68,$C68-SUM($CK68:CQ68)))))</f>
        <v>0</v>
      </c>
      <c r="CS68" s="7">
        <f ca="1">IF(NOT(snowball),0,IF(AG67=0,0,IF($C68&lt;=SUM($CK68:CR68),0,IF(BW68+$C68-SUM($CK68:CR68)&gt;AG67+BB68,AG67+BB68-BW68,$C68-SUM($CK68:CR68)))))</f>
        <v>0</v>
      </c>
      <c r="CT68" s="7">
        <f ca="1">IF(NOT(snowball),0,IF(AH67=0,0,IF($C68&lt;=SUM($CK68:CS68),0,IF(BX68+$C68-SUM($CK68:CS68)&gt;AH67+BC68,AH67+BC68-BX68,$C68-SUM($CK68:CS68)))))</f>
        <v>0</v>
      </c>
      <c r="CU68" s="7">
        <f ca="1">IF(NOT(snowball),0,IF(AI67=0,0,IF($C68&lt;=SUM($CK68:CT68),0,IF(BY68+$C68-SUM($CK68:CT68)&gt;AI67+BD68,AI67+BD68-BY68,$C68-SUM($CK68:CT68)))))</f>
        <v>0</v>
      </c>
      <c r="CV68" s="7">
        <f ca="1">IF(NOT(snowball),0,IF(AJ67=0,0,IF($C68&lt;=SUM($CK68:CU68),0,IF(BZ68+$C68-SUM($CK68:CU68)&gt;AJ67+BE68,AJ67+BE68-BZ68,$C68-SUM($CK68:CU68)))))</f>
        <v>0</v>
      </c>
      <c r="CW68" s="7">
        <f ca="1">IF(NOT(snowball),0,IF(AK67=0,0,IF($C68&lt;=SUM($CK68:CV68),0,IF(CA68+$C68-SUM($CK68:CV68)&gt;AK67+BF68,AK67+BF68-CA68,$C68-SUM($CK68:CV68)))))</f>
        <v>0</v>
      </c>
      <c r="CX68" s="7">
        <f ca="1">IF(NOT(snowball),0,IF(AL67=0,0,IF($C68&lt;=SUM($CK68:CW68),0,IF(CB68+$C68-SUM($CK68:CW68)&gt;AL67+BG68,AL67+BG68-CB68,$C68-SUM($CK68:CW68)))))</f>
        <v>0</v>
      </c>
      <c r="CY68" s="7">
        <f ca="1">IF(NOT(snowball),0,IF(AM67=0,0,IF($C68&lt;=SUM($CK68:CX68),0,IF(CC68+$C68-SUM($CK68:CX68)&gt;AM67+BH68,AM67+BH68-CC68,$C68-SUM($CK68:CX68)))))</f>
        <v>0</v>
      </c>
      <c r="CZ68" s="7">
        <f ca="1">IF(NOT(snowball),0,IF(AN67=0,0,IF($C68&lt;=SUM($CK68:CY68),0,IF(CD68+$C68-SUM($CK68:CY68)&gt;AN67+BI68,AN67+BI68-CD68,$C68-SUM($CK68:CY68)))))</f>
        <v>0</v>
      </c>
      <c r="DA68" s="7">
        <f ca="1">IF(NOT(snowball),0,IF(AO67=0,0,IF($C68&lt;=SUM($CK68:CZ68),0,IF(CE68+$C68-SUM($CK68:CZ68)&gt;AO67+BJ68,AO67+BJ68-CE68,$C68-SUM($CK68:CZ68)))))</f>
        <v>0</v>
      </c>
      <c r="DB68" s="7">
        <f ca="1">IF(NOT(snowball),0,IF(AP67=0,0,IF($C68&lt;=SUM($CK68:DA68),0,IF(CF68+$C68-SUM($CK68:DA68)&gt;AP67+BK68,AP67+BK68-CF68,$C68-SUM($CK68:DA68)))))</f>
        <v>0</v>
      </c>
      <c r="DC68" s="7">
        <f ca="1">IF(NOT(snowball),0,IF(AQ67=0,0,IF($C68&lt;=SUM($CK68:DB68),0,IF(CG68+$C68-SUM($CK68:DB68)&gt;AQ67+BL68,AQ67+BL68-CG68,$C68-SUM($CK68:DB68)))))</f>
        <v>0</v>
      </c>
      <c r="DD68" s="7">
        <f ca="1">IF(NOT(snowball),0,IF(AR67=0,0,IF($C68&lt;=SUM($CK68:DC68),0,IF(CH68+$C68-SUM($CK68:DC68)&gt;AR67+BM68,AR67+BM68-CH68,$C68-SUM($CK68:DC68)))))</f>
        <v>0</v>
      </c>
    </row>
    <row r="69" spans="1:108">
      <c r="A69" s="27" t="str">
        <f t="shared" ca="1" si="21"/>
        <v/>
      </c>
      <c r="B69" s="30" t="str">
        <f t="shared" ca="1" si="18"/>
        <v/>
      </c>
      <c r="C69" s="28" t="str">
        <f t="shared" ca="1" si="10"/>
        <v/>
      </c>
      <c r="D69" s="29">
        <f t="shared" ca="1" si="40"/>
        <v>0</v>
      </c>
      <c r="E69" s="29">
        <f t="shared" ca="1" si="40"/>
        <v>0</v>
      </c>
      <c r="F69" s="29">
        <f t="shared" ca="1" si="40"/>
        <v>0</v>
      </c>
      <c r="G69" s="29">
        <f t="shared" ca="1" si="40"/>
        <v>0</v>
      </c>
      <c r="H69" s="29">
        <f t="shared" ca="1" si="40"/>
        <v>0</v>
      </c>
      <c r="I69" s="29">
        <f t="shared" ca="1" si="40"/>
        <v>0</v>
      </c>
      <c r="J69" s="29">
        <f t="shared" ca="1" si="40"/>
        <v>0</v>
      </c>
      <c r="K69" s="29">
        <f t="shared" ca="1" si="40"/>
        <v>0</v>
      </c>
      <c r="L69" s="29">
        <f t="shared" ca="1" si="40"/>
        <v>0</v>
      </c>
      <c r="M69" s="29">
        <f t="shared" ca="1" si="40"/>
        <v>0</v>
      </c>
      <c r="N69" s="29">
        <f t="shared" ca="1" si="40"/>
        <v>0</v>
      </c>
      <c r="O69" s="29">
        <f t="shared" ca="1" si="40"/>
        <v>0</v>
      </c>
      <c r="P69" s="29">
        <f t="shared" ca="1" si="40"/>
        <v>0</v>
      </c>
      <c r="Q69" s="29">
        <f t="shared" ca="1" si="40"/>
        <v>0</v>
      </c>
      <c r="R69" s="29">
        <f t="shared" ca="1" si="40"/>
        <v>0</v>
      </c>
      <c r="S69" s="29">
        <f t="shared" ca="1" si="43"/>
        <v>0</v>
      </c>
      <c r="T69" s="29">
        <f t="shared" ca="1" si="12"/>
        <v>0</v>
      </c>
      <c r="U69" s="29">
        <f t="shared" ca="1" si="12"/>
        <v>0</v>
      </c>
      <c r="V69" s="29">
        <f t="shared" ca="1" si="12"/>
        <v>0</v>
      </c>
      <c r="W69" s="29">
        <f t="shared" ca="1" si="12"/>
        <v>0</v>
      </c>
      <c r="X69" s="12"/>
      <c r="Y69" s="7">
        <f t="shared" ca="1" si="23"/>
        <v>0</v>
      </c>
      <c r="Z69" s="7">
        <f t="shared" ca="1" si="24"/>
        <v>0</v>
      </c>
      <c r="AA69" s="7">
        <f t="shared" ca="1" si="25"/>
        <v>0</v>
      </c>
      <c r="AB69" s="7">
        <f t="shared" ca="1" si="26"/>
        <v>0</v>
      </c>
      <c r="AC69" s="7">
        <f t="shared" ca="1" si="27"/>
        <v>0</v>
      </c>
      <c r="AD69" s="7">
        <f t="shared" ca="1" si="28"/>
        <v>0</v>
      </c>
      <c r="AE69" s="7">
        <f t="shared" ca="1" si="42"/>
        <v>0</v>
      </c>
      <c r="AF69" s="7">
        <f t="shared" ca="1" si="42"/>
        <v>0</v>
      </c>
      <c r="AG69" s="7">
        <f t="shared" ca="1" si="42"/>
        <v>0</v>
      </c>
      <c r="AH69" s="7">
        <f t="shared" ca="1" si="42"/>
        <v>0</v>
      </c>
      <c r="AI69" s="7">
        <f t="shared" ca="1" si="42"/>
        <v>0</v>
      </c>
      <c r="AJ69" s="7">
        <f t="shared" ca="1" si="42"/>
        <v>0</v>
      </c>
      <c r="AK69" s="7">
        <f t="shared" ca="1" si="42"/>
        <v>0</v>
      </c>
      <c r="AL69" s="7">
        <f t="shared" ca="1" si="42"/>
        <v>0</v>
      </c>
      <c r="AM69" s="7">
        <f t="shared" ca="1" si="42"/>
        <v>0</v>
      </c>
      <c r="AN69" s="7">
        <f t="shared" ca="1" si="42"/>
        <v>0</v>
      </c>
      <c r="AO69" s="7">
        <f t="shared" ca="1" si="42"/>
        <v>0</v>
      </c>
      <c r="AP69" s="7">
        <f t="shared" ca="1" si="42"/>
        <v>0</v>
      </c>
      <c r="AQ69" s="7">
        <f t="shared" ca="1" si="42"/>
        <v>0</v>
      </c>
      <c r="AR69" s="7">
        <f t="shared" ca="1" si="42"/>
        <v>0</v>
      </c>
      <c r="AS69" s="2"/>
      <c r="AT69" s="7">
        <f t="shared" ref="AT69:BI84" ca="1" si="45">ROUND(Y68*D$9/12,2)</f>
        <v>0</v>
      </c>
      <c r="AU69" s="7">
        <f t="shared" ca="1" si="45"/>
        <v>0</v>
      </c>
      <c r="AV69" s="7">
        <f t="shared" ca="1" si="45"/>
        <v>0</v>
      </c>
      <c r="AW69" s="7">
        <f t="shared" ca="1" si="45"/>
        <v>0</v>
      </c>
      <c r="AX69" s="7">
        <f t="shared" ca="1" si="45"/>
        <v>0</v>
      </c>
      <c r="AY69" s="7">
        <f t="shared" ca="1" si="45"/>
        <v>0</v>
      </c>
      <c r="AZ69" s="7">
        <f t="shared" ca="1" si="45"/>
        <v>0</v>
      </c>
      <c r="BA69" s="7">
        <f t="shared" ca="1" si="45"/>
        <v>0</v>
      </c>
      <c r="BB69" s="7">
        <f t="shared" ca="1" si="45"/>
        <v>0</v>
      </c>
      <c r="BC69" s="7">
        <f t="shared" ca="1" si="45"/>
        <v>0</v>
      </c>
      <c r="BD69" s="7">
        <f t="shared" ca="1" si="45"/>
        <v>0</v>
      </c>
      <c r="BE69" s="7">
        <f t="shared" ca="1" si="45"/>
        <v>0</v>
      </c>
      <c r="BF69" s="7">
        <f t="shared" ca="1" si="45"/>
        <v>0</v>
      </c>
      <c r="BG69" s="7">
        <f t="shared" ca="1" si="45"/>
        <v>0</v>
      </c>
      <c r="BH69" s="7">
        <f t="shared" ca="1" si="45"/>
        <v>0</v>
      </c>
      <c r="BI69" s="7">
        <f t="shared" ca="1" si="45"/>
        <v>0</v>
      </c>
      <c r="BJ69" s="7">
        <f t="shared" ca="1" si="44"/>
        <v>0</v>
      </c>
      <c r="BK69" s="7">
        <f t="shared" ca="1" si="44"/>
        <v>0</v>
      </c>
      <c r="BL69" s="7">
        <f t="shared" ca="1" si="44"/>
        <v>0</v>
      </c>
      <c r="BM69" s="7">
        <f t="shared" ca="1" si="44"/>
        <v>0</v>
      </c>
      <c r="BN69" s="4"/>
      <c r="BO69" s="7">
        <f t="shared" ca="1" si="37"/>
        <v>0</v>
      </c>
      <c r="BP69" s="7">
        <f t="shared" ca="1" si="37"/>
        <v>0</v>
      </c>
      <c r="BQ69" s="7">
        <f t="shared" ca="1" si="37"/>
        <v>0</v>
      </c>
      <c r="BR69" s="7">
        <f t="shared" ca="1" si="37"/>
        <v>0</v>
      </c>
      <c r="BS69" s="7">
        <f t="shared" ca="1" si="34"/>
        <v>0</v>
      </c>
      <c r="BT69" s="7">
        <f t="shared" ca="1" si="34"/>
        <v>0</v>
      </c>
      <c r="BU69" s="7">
        <f t="shared" ca="1" si="34"/>
        <v>0</v>
      </c>
      <c r="BV69" s="7">
        <f t="shared" ref="BV69:CD97" ca="1" si="46">IF(AF68&gt;0,IF((AF68+BA69)&lt;K$10,AF68+BA69,K$10),0)</f>
        <v>0</v>
      </c>
      <c r="BW69" s="7">
        <f t="shared" ca="1" si="46"/>
        <v>0</v>
      </c>
      <c r="BX69" s="7">
        <f t="shared" ca="1" si="46"/>
        <v>0</v>
      </c>
      <c r="BY69" s="7">
        <f t="shared" ca="1" si="46"/>
        <v>0</v>
      </c>
      <c r="BZ69" s="7">
        <f t="shared" ca="1" si="46"/>
        <v>0</v>
      </c>
      <c r="CA69" s="7">
        <f t="shared" ca="1" si="46"/>
        <v>0</v>
      </c>
      <c r="CB69" s="7">
        <f t="shared" ca="1" si="46"/>
        <v>0</v>
      </c>
      <c r="CC69" s="7">
        <f t="shared" ca="1" si="46"/>
        <v>0</v>
      </c>
      <c r="CD69" s="7">
        <f t="shared" ca="1" si="46"/>
        <v>0</v>
      </c>
      <c r="CE69" s="7">
        <f t="shared" ca="1" si="33"/>
        <v>0</v>
      </c>
      <c r="CF69" s="7">
        <f t="shared" ca="1" si="33"/>
        <v>0</v>
      </c>
      <c r="CG69" s="7">
        <f t="shared" ca="1" si="33"/>
        <v>0</v>
      </c>
      <c r="CH69" s="7">
        <f t="shared" ca="1" si="33"/>
        <v>0</v>
      </c>
      <c r="CI69" s="9">
        <f t="shared" ca="1" si="20"/>
        <v>0</v>
      </c>
      <c r="CJ69" s="9"/>
      <c r="CK69" s="13">
        <f t="shared" ca="1" si="17"/>
        <v>0</v>
      </c>
      <c r="CL69" s="7">
        <f ca="1">IF(NOT(snowball),0,IF(Z68=0,0,IF($C69&lt;=SUM($CK69:CK69),0,IF(BP69+$C69-SUM($CK69:CK69)&gt;Z68+AU69,Z68+AU69-BP69,$C69-SUM($CK69:CK69)))))</f>
        <v>0</v>
      </c>
      <c r="CM69" s="7">
        <f ca="1">IF(NOT(snowball),0,IF(AA68=0,0,IF($C69&lt;=SUM($CK69:CL69),0,IF(BQ69+$C69-SUM($CK69:CL69)&gt;AA68+AV69,AA68+AV69-BQ69,$C69-SUM($CK69:CL69)))))</f>
        <v>0</v>
      </c>
      <c r="CN69" s="7">
        <f ca="1">IF(NOT(snowball),0,IF(AB68=0,0,IF($C69&lt;=SUM($CK69:CM69),0,IF(BR69+$C69-SUM($CK69:CM69)&gt;AB68+AW69,AB68+AW69-BR69,$C69-SUM($CK69:CM69)))))</f>
        <v>0</v>
      </c>
      <c r="CO69" s="7">
        <f ca="1">IF(NOT(snowball),0,IF(AC68=0,0,IF($C69&lt;=SUM($CK69:CN69),0,IF(BS69+$C69-SUM($CK69:CN69)&gt;AC68+AX69,AC68+AX69-BS69,$C69-SUM($CK69:CN69)))))</f>
        <v>0</v>
      </c>
      <c r="CP69" s="7">
        <f ca="1">IF(NOT(snowball),0,IF(AD68=0,0,IF($C69&lt;=SUM($CK69:CO69),0,IF(BT69+$C69-SUM($CK69:CO69)&gt;AD68+AY69,AD68+AY69-BT69,$C69-SUM($CK69:CO69)))))</f>
        <v>0</v>
      </c>
      <c r="CQ69" s="7">
        <f ca="1">IF(NOT(snowball),0,IF(AE68=0,0,IF($C69&lt;=SUM($CK69:CP69),0,IF(BU69+$C69-SUM($CK69:CP69)&gt;AE68+AZ69,AE68+AZ69-BU69,$C69-SUM($CK69:CP69)))))</f>
        <v>0</v>
      </c>
      <c r="CR69" s="7">
        <f ca="1">IF(NOT(snowball),0,IF(AF68=0,0,IF($C69&lt;=SUM($CK69:CQ69),0,IF(BV69+$C69-SUM($CK69:CQ69)&gt;AF68+BA69,AF68+BA69-BV69,$C69-SUM($CK69:CQ69)))))</f>
        <v>0</v>
      </c>
      <c r="CS69" s="7">
        <f ca="1">IF(NOT(snowball),0,IF(AG68=0,0,IF($C69&lt;=SUM($CK69:CR69),0,IF(BW69+$C69-SUM($CK69:CR69)&gt;AG68+BB69,AG68+BB69-BW69,$C69-SUM($CK69:CR69)))))</f>
        <v>0</v>
      </c>
      <c r="CT69" s="7">
        <f ca="1">IF(NOT(snowball),0,IF(AH68=0,0,IF($C69&lt;=SUM($CK69:CS69),0,IF(BX69+$C69-SUM($CK69:CS69)&gt;AH68+BC69,AH68+BC69-BX69,$C69-SUM($CK69:CS69)))))</f>
        <v>0</v>
      </c>
      <c r="CU69" s="7">
        <f ca="1">IF(NOT(snowball),0,IF(AI68=0,0,IF($C69&lt;=SUM($CK69:CT69),0,IF(BY69+$C69-SUM($CK69:CT69)&gt;AI68+BD69,AI68+BD69-BY69,$C69-SUM($CK69:CT69)))))</f>
        <v>0</v>
      </c>
      <c r="CV69" s="7">
        <f ca="1">IF(NOT(snowball),0,IF(AJ68=0,0,IF($C69&lt;=SUM($CK69:CU69),0,IF(BZ69+$C69-SUM($CK69:CU69)&gt;AJ68+BE69,AJ68+BE69-BZ69,$C69-SUM($CK69:CU69)))))</f>
        <v>0</v>
      </c>
      <c r="CW69" s="7">
        <f ca="1">IF(NOT(snowball),0,IF(AK68=0,0,IF($C69&lt;=SUM($CK69:CV69),0,IF(CA69+$C69-SUM($CK69:CV69)&gt;AK68+BF69,AK68+BF69-CA69,$C69-SUM($CK69:CV69)))))</f>
        <v>0</v>
      </c>
      <c r="CX69" s="7">
        <f ca="1">IF(NOT(snowball),0,IF(AL68=0,0,IF($C69&lt;=SUM($CK69:CW69),0,IF(CB69+$C69-SUM($CK69:CW69)&gt;AL68+BG69,AL68+BG69-CB69,$C69-SUM($CK69:CW69)))))</f>
        <v>0</v>
      </c>
      <c r="CY69" s="7">
        <f ca="1">IF(NOT(snowball),0,IF(AM68=0,0,IF($C69&lt;=SUM($CK69:CX69),0,IF(CC69+$C69-SUM($CK69:CX69)&gt;AM68+BH69,AM68+BH69-CC69,$C69-SUM($CK69:CX69)))))</f>
        <v>0</v>
      </c>
      <c r="CZ69" s="7">
        <f ca="1">IF(NOT(snowball),0,IF(AN68=0,0,IF($C69&lt;=SUM($CK69:CY69),0,IF(CD69+$C69-SUM($CK69:CY69)&gt;AN68+BI69,AN68+BI69-CD69,$C69-SUM($CK69:CY69)))))</f>
        <v>0</v>
      </c>
      <c r="DA69" s="7">
        <f ca="1">IF(NOT(snowball),0,IF(AO68=0,0,IF($C69&lt;=SUM($CK69:CZ69),0,IF(CE69+$C69-SUM($CK69:CZ69)&gt;AO68+BJ69,AO68+BJ69-CE69,$C69-SUM($CK69:CZ69)))))</f>
        <v>0</v>
      </c>
      <c r="DB69" s="7">
        <f ca="1">IF(NOT(snowball),0,IF(AP68=0,0,IF($C69&lt;=SUM($CK69:DA69),0,IF(CF69+$C69-SUM($CK69:DA69)&gt;AP68+BK69,AP68+BK69-CF69,$C69-SUM($CK69:DA69)))))</f>
        <v>0</v>
      </c>
      <c r="DC69" s="7">
        <f ca="1">IF(NOT(snowball),0,IF(AQ68=0,0,IF($C69&lt;=SUM($CK69:DB69),0,IF(CG69+$C69-SUM($CK69:DB69)&gt;AQ68+BL69,AQ68+BL69-CG69,$C69-SUM($CK69:DB69)))))</f>
        <v>0</v>
      </c>
      <c r="DD69" s="7">
        <f ca="1">IF(NOT(snowball),0,IF(AR68=0,0,IF($C69&lt;=SUM($CK69:DC69),0,IF(CH69+$C69-SUM($CK69:DC69)&gt;AR68+BM69,AR68+BM69-CH69,$C69-SUM($CK69:DC69)))))</f>
        <v>0</v>
      </c>
    </row>
    <row r="70" spans="1:108">
      <c r="A70" s="27" t="str">
        <f t="shared" ca="1" si="21"/>
        <v/>
      </c>
      <c r="B70" s="30" t="str">
        <f t="shared" ca="1" si="18"/>
        <v/>
      </c>
      <c r="C70" s="28" t="str">
        <f t="shared" ca="1" si="10"/>
        <v/>
      </c>
      <c r="D70" s="29">
        <f t="shared" ca="1" si="40"/>
        <v>0</v>
      </c>
      <c r="E70" s="29">
        <f t="shared" ca="1" si="40"/>
        <v>0</v>
      </c>
      <c r="F70" s="29">
        <f t="shared" ca="1" si="40"/>
        <v>0</v>
      </c>
      <c r="G70" s="29">
        <f t="shared" ca="1" si="40"/>
        <v>0</v>
      </c>
      <c r="H70" s="29">
        <f t="shared" ca="1" si="40"/>
        <v>0</v>
      </c>
      <c r="I70" s="29">
        <f t="shared" ca="1" si="40"/>
        <v>0</v>
      </c>
      <c r="J70" s="29">
        <f t="shared" ca="1" si="40"/>
        <v>0</v>
      </c>
      <c r="K70" s="29">
        <f t="shared" ca="1" si="40"/>
        <v>0</v>
      </c>
      <c r="L70" s="29">
        <f t="shared" ca="1" si="40"/>
        <v>0</v>
      </c>
      <c r="M70" s="29">
        <f t="shared" ca="1" si="40"/>
        <v>0</v>
      </c>
      <c r="N70" s="29">
        <f t="shared" ca="1" si="40"/>
        <v>0</v>
      </c>
      <c r="O70" s="29">
        <f t="shared" ca="1" si="40"/>
        <v>0</v>
      </c>
      <c r="P70" s="29">
        <f t="shared" ca="1" si="40"/>
        <v>0</v>
      </c>
      <c r="Q70" s="29">
        <f t="shared" ca="1" si="40"/>
        <v>0</v>
      </c>
      <c r="R70" s="29">
        <f t="shared" ca="1" si="40"/>
        <v>0</v>
      </c>
      <c r="S70" s="29">
        <f t="shared" ca="1" si="43"/>
        <v>0</v>
      </c>
      <c r="T70" s="29">
        <f t="shared" ca="1" si="12"/>
        <v>0</v>
      </c>
      <c r="U70" s="29">
        <f t="shared" ca="1" si="12"/>
        <v>0</v>
      </c>
      <c r="V70" s="29">
        <f t="shared" ca="1" si="12"/>
        <v>0</v>
      </c>
      <c r="W70" s="29">
        <f t="shared" ca="1" si="12"/>
        <v>0</v>
      </c>
      <c r="X70" s="12"/>
      <c r="Y70" s="7">
        <f t="shared" ca="1" si="23"/>
        <v>0</v>
      </c>
      <c r="Z70" s="7">
        <f t="shared" ca="1" si="24"/>
        <v>0</v>
      </c>
      <c r="AA70" s="7">
        <f t="shared" ca="1" si="25"/>
        <v>0</v>
      </c>
      <c r="AB70" s="7">
        <f t="shared" ca="1" si="26"/>
        <v>0</v>
      </c>
      <c r="AC70" s="7">
        <f t="shared" ca="1" si="27"/>
        <v>0</v>
      </c>
      <c r="AD70" s="7">
        <f t="shared" ca="1" si="28"/>
        <v>0</v>
      </c>
      <c r="AE70" s="7">
        <f t="shared" ca="1" si="42"/>
        <v>0</v>
      </c>
      <c r="AF70" s="7">
        <f t="shared" ca="1" si="42"/>
        <v>0</v>
      </c>
      <c r="AG70" s="7">
        <f t="shared" ca="1" si="42"/>
        <v>0</v>
      </c>
      <c r="AH70" s="7">
        <f t="shared" ca="1" si="42"/>
        <v>0</v>
      </c>
      <c r="AI70" s="7">
        <f t="shared" ca="1" si="42"/>
        <v>0</v>
      </c>
      <c r="AJ70" s="7">
        <f t="shared" ca="1" si="42"/>
        <v>0</v>
      </c>
      <c r="AK70" s="7">
        <f t="shared" ca="1" si="42"/>
        <v>0</v>
      </c>
      <c r="AL70" s="7">
        <f t="shared" ca="1" si="42"/>
        <v>0</v>
      </c>
      <c r="AM70" s="7">
        <f t="shared" ca="1" si="42"/>
        <v>0</v>
      </c>
      <c r="AN70" s="7">
        <f t="shared" ca="1" si="42"/>
        <v>0</v>
      </c>
      <c r="AO70" s="7">
        <f t="shared" ca="1" si="42"/>
        <v>0</v>
      </c>
      <c r="AP70" s="7">
        <f t="shared" ca="1" si="42"/>
        <v>0</v>
      </c>
      <c r="AQ70" s="7">
        <f t="shared" ca="1" si="42"/>
        <v>0</v>
      </c>
      <c r="AR70" s="7">
        <f t="shared" ca="1" si="42"/>
        <v>0</v>
      </c>
      <c r="AS70" s="2"/>
      <c r="AT70" s="7">
        <f t="shared" ca="1" si="45"/>
        <v>0</v>
      </c>
      <c r="AU70" s="7">
        <f t="shared" ca="1" si="45"/>
        <v>0</v>
      </c>
      <c r="AV70" s="7">
        <f t="shared" ca="1" si="45"/>
        <v>0</v>
      </c>
      <c r="AW70" s="7">
        <f t="shared" ca="1" si="45"/>
        <v>0</v>
      </c>
      <c r="AX70" s="7">
        <f t="shared" ca="1" si="45"/>
        <v>0</v>
      </c>
      <c r="AY70" s="7">
        <f t="shared" ca="1" si="45"/>
        <v>0</v>
      </c>
      <c r="AZ70" s="7">
        <f t="shared" ca="1" si="45"/>
        <v>0</v>
      </c>
      <c r="BA70" s="7">
        <f t="shared" ca="1" si="45"/>
        <v>0</v>
      </c>
      <c r="BB70" s="7">
        <f t="shared" ca="1" si="45"/>
        <v>0</v>
      </c>
      <c r="BC70" s="7">
        <f t="shared" ca="1" si="45"/>
        <v>0</v>
      </c>
      <c r="BD70" s="7">
        <f t="shared" ca="1" si="45"/>
        <v>0</v>
      </c>
      <c r="BE70" s="7">
        <f t="shared" ca="1" si="45"/>
        <v>0</v>
      </c>
      <c r="BF70" s="7">
        <f t="shared" ca="1" si="45"/>
        <v>0</v>
      </c>
      <c r="BG70" s="7">
        <f t="shared" ca="1" si="45"/>
        <v>0</v>
      </c>
      <c r="BH70" s="7">
        <f t="shared" ca="1" si="45"/>
        <v>0</v>
      </c>
      <c r="BI70" s="7">
        <f t="shared" ca="1" si="45"/>
        <v>0</v>
      </c>
      <c r="BJ70" s="7">
        <f t="shared" ca="1" si="44"/>
        <v>0</v>
      </c>
      <c r="BK70" s="7">
        <f t="shared" ca="1" si="44"/>
        <v>0</v>
      </c>
      <c r="BL70" s="7">
        <f t="shared" ca="1" si="44"/>
        <v>0</v>
      </c>
      <c r="BM70" s="7">
        <f t="shared" ca="1" si="44"/>
        <v>0</v>
      </c>
      <c r="BN70" s="4"/>
      <c r="BO70" s="7">
        <f t="shared" ca="1" si="37"/>
        <v>0</v>
      </c>
      <c r="BP70" s="7">
        <f t="shared" ca="1" si="37"/>
        <v>0</v>
      </c>
      <c r="BQ70" s="7">
        <f t="shared" ca="1" si="37"/>
        <v>0</v>
      </c>
      <c r="BR70" s="7">
        <f t="shared" ca="1" si="37"/>
        <v>0</v>
      </c>
      <c r="BS70" s="7">
        <f t="shared" ca="1" si="37"/>
        <v>0</v>
      </c>
      <c r="BT70" s="7">
        <f t="shared" ca="1" si="37"/>
        <v>0</v>
      </c>
      <c r="BU70" s="7">
        <f t="shared" ca="1" si="37"/>
        <v>0</v>
      </c>
      <c r="BV70" s="7">
        <f t="shared" ca="1" si="46"/>
        <v>0</v>
      </c>
      <c r="BW70" s="7">
        <f t="shared" ca="1" si="46"/>
        <v>0</v>
      </c>
      <c r="BX70" s="7">
        <f t="shared" ca="1" si="46"/>
        <v>0</v>
      </c>
      <c r="BY70" s="7">
        <f t="shared" ca="1" si="46"/>
        <v>0</v>
      </c>
      <c r="BZ70" s="7">
        <f t="shared" ca="1" si="46"/>
        <v>0</v>
      </c>
      <c r="CA70" s="7">
        <f t="shared" ca="1" si="46"/>
        <v>0</v>
      </c>
      <c r="CB70" s="7">
        <f t="shared" ca="1" si="46"/>
        <v>0</v>
      </c>
      <c r="CC70" s="7">
        <f t="shared" ca="1" si="46"/>
        <v>0</v>
      </c>
      <c r="CD70" s="7">
        <f t="shared" ca="1" si="46"/>
        <v>0</v>
      </c>
      <c r="CE70" s="7">
        <f t="shared" ca="1" si="33"/>
        <v>0</v>
      </c>
      <c r="CF70" s="7">
        <f t="shared" ca="1" si="33"/>
        <v>0</v>
      </c>
      <c r="CG70" s="7">
        <f t="shared" ca="1" si="33"/>
        <v>0</v>
      </c>
      <c r="CH70" s="7">
        <f t="shared" ca="1" si="33"/>
        <v>0</v>
      </c>
      <c r="CI70" s="9">
        <f t="shared" ca="1" si="20"/>
        <v>0</v>
      </c>
      <c r="CJ70" s="9"/>
      <c r="CK70" s="13">
        <f t="shared" ca="1" si="17"/>
        <v>0</v>
      </c>
      <c r="CL70" s="7">
        <f ca="1">IF(NOT(snowball),0,IF(Z69=0,0,IF($C70&lt;=SUM($CK70:CK70),0,IF(BP70+$C70-SUM($CK70:CK70)&gt;Z69+AU70,Z69+AU70-BP70,$C70-SUM($CK70:CK70)))))</f>
        <v>0</v>
      </c>
      <c r="CM70" s="7">
        <f ca="1">IF(NOT(snowball),0,IF(AA69=0,0,IF($C70&lt;=SUM($CK70:CL70),0,IF(BQ70+$C70-SUM($CK70:CL70)&gt;AA69+AV70,AA69+AV70-BQ70,$C70-SUM($CK70:CL70)))))</f>
        <v>0</v>
      </c>
      <c r="CN70" s="7">
        <f ca="1">IF(NOT(snowball),0,IF(AB69=0,0,IF($C70&lt;=SUM($CK70:CM70),0,IF(BR70+$C70-SUM($CK70:CM70)&gt;AB69+AW70,AB69+AW70-BR70,$C70-SUM($CK70:CM70)))))</f>
        <v>0</v>
      </c>
      <c r="CO70" s="7">
        <f ca="1">IF(NOT(snowball),0,IF(AC69=0,0,IF($C70&lt;=SUM($CK70:CN70),0,IF(BS70+$C70-SUM($CK70:CN70)&gt;AC69+AX70,AC69+AX70-BS70,$C70-SUM($CK70:CN70)))))</f>
        <v>0</v>
      </c>
      <c r="CP70" s="7">
        <f ca="1">IF(NOT(snowball),0,IF(AD69=0,0,IF($C70&lt;=SUM($CK70:CO70),0,IF(BT70+$C70-SUM($CK70:CO70)&gt;AD69+AY70,AD69+AY70-BT70,$C70-SUM($CK70:CO70)))))</f>
        <v>0</v>
      </c>
      <c r="CQ70" s="7">
        <f ca="1">IF(NOT(snowball),0,IF(AE69=0,0,IF($C70&lt;=SUM($CK70:CP70),0,IF(BU70+$C70-SUM($CK70:CP70)&gt;AE69+AZ70,AE69+AZ70-BU70,$C70-SUM($CK70:CP70)))))</f>
        <v>0</v>
      </c>
      <c r="CR70" s="7">
        <f ca="1">IF(NOT(snowball),0,IF(AF69=0,0,IF($C70&lt;=SUM($CK70:CQ70),0,IF(BV70+$C70-SUM($CK70:CQ70)&gt;AF69+BA70,AF69+BA70-BV70,$C70-SUM($CK70:CQ70)))))</f>
        <v>0</v>
      </c>
      <c r="CS70" s="7">
        <f ca="1">IF(NOT(snowball),0,IF(AG69=0,0,IF($C70&lt;=SUM($CK70:CR70),0,IF(BW70+$C70-SUM($CK70:CR70)&gt;AG69+BB70,AG69+BB70-BW70,$C70-SUM($CK70:CR70)))))</f>
        <v>0</v>
      </c>
      <c r="CT70" s="7">
        <f ca="1">IF(NOT(snowball),0,IF(AH69=0,0,IF($C70&lt;=SUM($CK70:CS70),0,IF(BX70+$C70-SUM($CK70:CS70)&gt;AH69+BC70,AH69+BC70-BX70,$C70-SUM($CK70:CS70)))))</f>
        <v>0</v>
      </c>
      <c r="CU70" s="7">
        <f ca="1">IF(NOT(snowball),0,IF(AI69=0,0,IF($C70&lt;=SUM($CK70:CT70),0,IF(BY70+$C70-SUM($CK70:CT70)&gt;AI69+BD70,AI69+BD70-BY70,$C70-SUM($CK70:CT70)))))</f>
        <v>0</v>
      </c>
      <c r="CV70" s="7">
        <f ca="1">IF(NOT(snowball),0,IF(AJ69=0,0,IF($C70&lt;=SUM($CK70:CU70),0,IF(BZ70+$C70-SUM($CK70:CU70)&gt;AJ69+BE70,AJ69+BE70-BZ70,$C70-SUM($CK70:CU70)))))</f>
        <v>0</v>
      </c>
      <c r="CW70" s="7">
        <f ca="1">IF(NOT(snowball),0,IF(AK69=0,0,IF($C70&lt;=SUM($CK70:CV70),0,IF(CA70+$C70-SUM($CK70:CV70)&gt;AK69+BF70,AK69+BF70-CA70,$C70-SUM($CK70:CV70)))))</f>
        <v>0</v>
      </c>
      <c r="CX70" s="7">
        <f ca="1">IF(NOT(snowball),0,IF(AL69=0,0,IF($C70&lt;=SUM($CK70:CW70),0,IF(CB70+$C70-SUM($CK70:CW70)&gt;AL69+BG70,AL69+BG70-CB70,$C70-SUM($CK70:CW70)))))</f>
        <v>0</v>
      </c>
      <c r="CY70" s="7">
        <f ca="1">IF(NOT(snowball),0,IF(AM69=0,0,IF($C70&lt;=SUM($CK70:CX70),0,IF(CC70+$C70-SUM($CK70:CX70)&gt;AM69+BH70,AM69+BH70-CC70,$C70-SUM($CK70:CX70)))))</f>
        <v>0</v>
      </c>
      <c r="CZ70" s="7">
        <f ca="1">IF(NOT(snowball),0,IF(AN69=0,0,IF($C70&lt;=SUM($CK70:CY70),0,IF(CD70+$C70-SUM($CK70:CY70)&gt;AN69+BI70,AN69+BI70-CD70,$C70-SUM($CK70:CY70)))))</f>
        <v>0</v>
      </c>
      <c r="DA70" s="7">
        <f ca="1">IF(NOT(snowball),0,IF(AO69=0,0,IF($C70&lt;=SUM($CK70:CZ70),0,IF(CE70+$C70-SUM($CK70:CZ70)&gt;AO69+BJ70,AO69+BJ70-CE70,$C70-SUM($CK70:CZ70)))))</f>
        <v>0</v>
      </c>
      <c r="DB70" s="7">
        <f ca="1">IF(NOT(snowball),0,IF(AP69=0,0,IF($C70&lt;=SUM($CK70:DA70),0,IF(CF70+$C70-SUM($CK70:DA70)&gt;AP69+BK70,AP69+BK70-CF70,$C70-SUM($CK70:DA70)))))</f>
        <v>0</v>
      </c>
      <c r="DC70" s="7">
        <f ca="1">IF(NOT(snowball),0,IF(AQ69=0,0,IF($C70&lt;=SUM($CK70:DB70),0,IF(CG70+$C70-SUM($CK70:DB70)&gt;AQ69+BL70,AQ69+BL70-CG70,$C70-SUM($CK70:DB70)))))</f>
        <v>0</v>
      </c>
      <c r="DD70" s="7">
        <f ca="1">IF(NOT(snowball),0,IF(AR69=0,0,IF($C70&lt;=SUM($CK70:DC70),0,IF(CH70+$C70-SUM($CK70:DC70)&gt;AR69+BM70,AR69+BM70-CH70,$C70-SUM($CK70:DC70)))))</f>
        <v>0</v>
      </c>
    </row>
    <row r="71" spans="1:108">
      <c r="A71" s="27" t="str">
        <f t="shared" ca="1" si="21"/>
        <v/>
      </c>
      <c r="B71" s="30" t="str">
        <f t="shared" ca="1" si="18"/>
        <v/>
      </c>
      <c r="C71" s="28" t="str">
        <f t="shared" ca="1" si="10"/>
        <v/>
      </c>
      <c r="D71" s="29">
        <f t="shared" ref="D71:R87" ca="1" si="47">BO71+CK71</f>
        <v>0</v>
      </c>
      <c r="E71" s="29">
        <f t="shared" ca="1" si="47"/>
        <v>0</v>
      </c>
      <c r="F71" s="29">
        <f t="shared" ca="1" si="47"/>
        <v>0</v>
      </c>
      <c r="G71" s="29">
        <f t="shared" ca="1" si="47"/>
        <v>0</v>
      </c>
      <c r="H71" s="29">
        <f t="shared" ca="1" si="47"/>
        <v>0</v>
      </c>
      <c r="I71" s="29">
        <f t="shared" ca="1" si="47"/>
        <v>0</v>
      </c>
      <c r="J71" s="29">
        <f t="shared" ca="1" si="47"/>
        <v>0</v>
      </c>
      <c r="K71" s="29">
        <f t="shared" ca="1" si="47"/>
        <v>0</v>
      </c>
      <c r="L71" s="29">
        <f t="shared" ca="1" si="47"/>
        <v>0</v>
      </c>
      <c r="M71" s="29">
        <f t="shared" ca="1" si="47"/>
        <v>0</v>
      </c>
      <c r="N71" s="29">
        <f t="shared" ca="1" si="47"/>
        <v>0</v>
      </c>
      <c r="O71" s="29">
        <f t="shared" ca="1" si="47"/>
        <v>0</v>
      </c>
      <c r="P71" s="29">
        <f t="shared" ca="1" si="47"/>
        <v>0</v>
      </c>
      <c r="Q71" s="29">
        <f t="shared" ca="1" si="47"/>
        <v>0</v>
      </c>
      <c r="R71" s="29">
        <f t="shared" ca="1" si="47"/>
        <v>0</v>
      </c>
      <c r="S71" s="29">
        <f t="shared" ca="1" si="43"/>
        <v>0</v>
      </c>
      <c r="T71" s="29">
        <f t="shared" ca="1" si="12"/>
        <v>0</v>
      </c>
      <c r="U71" s="29">
        <f t="shared" ca="1" si="12"/>
        <v>0</v>
      </c>
      <c r="V71" s="29">
        <f t="shared" ca="1" si="12"/>
        <v>0</v>
      </c>
      <c r="W71" s="29">
        <f t="shared" ca="1" si="12"/>
        <v>0</v>
      </c>
      <c r="X71" s="12"/>
      <c r="Y71" s="7">
        <f t="shared" ca="1" si="23"/>
        <v>0</v>
      </c>
      <c r="Z71" s="7">
        <f t="shared" ca="1" si="24"/>
        <v>0</v>
      </c>
      <c r="AA71" s="7">
        <f t="shared" ca="1" si="25"/>
        <v>0</v>
      </c>
      <c r="AB71" s="7">
        <f t="shared" ca="1" si="26"/>
        <v>0</v>
      </c>
      <c r="AC71" s="7">
        <f t="shared" ca="1" si="27"/>
        <v>0</v>
      </c>
      <c r="AD71" s="7">
        <f t="shared" ca="1" si="28"/>
        <v>0</v>
      </c>
      <c r="AE71" s="7">
        <f t="shared" ca="1" si="42"/>
        <v>0</v>
      </c>
      <c r="AF71" s="7">
        <f t="shared" ca="1" si="42"/>
        <v>0</v>
      </c>
      <c r="AG71" s="7">
        <f t="shared" ca="1" si="42"/>
        <v>0</v>
      </c>
      <c r="AH71" s="7">
        <f t="shared" ca="1" si="42"/>
        <v>0</v>
      </c>
      <c r="AI71" s="7">
        <f t="shared" ca="1" si="42"/>
        <v>0</v>
      </c>
      <c r="AJ71" s="7">
        <f t="shared" ca="1" si="42"/>
        <v>0</v>
      </c>
      <c r="AK71" s="7">
        <f t="shared" ca="1" si="42"/>
        <v>0</v>
      </c>
      <c r="AL71" s="7">
        <f t="shared" ca="1" si="42"/>
        <v>0</v>
      </c>
      <c r="AM71" s="7">
        <f t="shared" ca="1" si="42"/>
        <v>0</v>
      </c>
      <c r="AN71" s="7">
        <f t="shared" ca="1" si="42"/>
        <v>0</v>
      </c>
      <c r="AO71" s="7">
        <f t="shared" ca="1" si="42"/>
        <v>0</v>
      </c>
      <c r="AP71" s="7">
        <f t="shared" ca="1" si="42"/>
        <v>0</v>
      </c>
      <c r="AQ71" s="7">
        <f t="shared" ca="1" si="42"/>
        <v>0</v>
      </c>
      <c r="AR71" s="7">
        <f t="shared" ca="1" si="42"/>
        <v>0</v>
      </c>
      <c r="AS71" s="2"/>
      <c r="AT71" s="7">
        <f t="shared" ca="1" si="45"/>
        <v>0</v>
      </c>
      <c r="AU71" s="7">
        <f t="shared" ca="1" si="45"/>
        <v>0</v>
      </c>
      <c r="AV71" s="7">
        <f t="shared" ca="1" si="45"/>
        <v>0</v>
      </c>
      <c r="AW71" s="7">
        <f t="shared" ca="1" si="45"/>
        <v>0</v>
      </c>
      <c r="AX71" s="7">
        <f t="shared" ca="1" si="45"/>
        <v>0</v>
      </c>
      <c r="AY71" s="7">
        <f t="shared" ca="1" si="45"/>
        <v>0</v>
      </c>
      <c r="AZ71" s="7">
        <f t="shared" ca="1" si="45"/>
        <v>0</v>
      </c>
      <c r="BA71" s="7">
        <f t="shared" ca="1" si="45"/>
        <v>0</v>
      </c>
      <c r="BB71" s="7">
        <f t="shared" ca="1" si="45"/>
        <v>0</v>
      </c>
      <c r="BC71" s="7">
        <f t="shared" ca="1" si="45"/>
        <v>0</v>
      </c>
      <c r="BD71" s="7">
        <f t="shared" ca="1" si="45"/>
        <v>0</v>
      </c>
      <c r="BE71" s="7">
        <f t="shared" ca="1" si="45"/>
        <v>0</v>
      </c>
      <c r="BF71" s="7">
        <f t="shared" ca="1" si="45"/>
        <v>0</v>
      </c>
      <c r="BG71" s="7">
        <f t="shared" ca="1" si="45"/>
        <v>0</v>
      </c>
      <c r="BH71" s="7">
        <f t="shared" ca="1" si="45"/>
        <v>0</v>
      </c>
      <c r="BI71" s="7">
        <f t="shared" ca="1" si="45"/>
        <v>0</v>
      </c>
      <c r="BJ71" s="7">
        <f t="shared" ca="1" si="44"/>
        <v>0</v>
      </c>
      <c r="BK71" s="7">
        <f t="shared" ca="1" si="44"/>
        <v>0</v>
      </c>
      <c r="BL71" s="7">
        <f t="shared" ca="1" si="44"/>
        <v>0</v>
      </c>
      <c r="BM71" s="7">
        <f t="shared" ca="1" si="44"/>
        <v>0</v>
      </c>
      <c r="BN71" s="4"/>
      <c r="BO71" s="7">
        <f t="shared" ca="1" si="37"/>
        <v>0</v>
      </c>
      <c r="BP71" s="7">
        <f t="shared" ca="1" si="37"/>
        <v>0</v>
      </c>
      <c r="BQ71" s="7">
        <f t="shared" ca="1" si="37"/>
        <v>0</v>
      </c>
      <c r="BR71" s="7">
        <f t="shared" ca="1" si="37"/>
        <v>0</v>
      </c>
      <c r="BS71" s="7">
        <f t="shared" ca="1" si="37"/>
        <v>0</v>
      </c>
      <c r="BT71" s="7">
        <f t="shared" ca="1" si="37"/>
        <v>0</v>
      </c>
      <c r="BU71" s="7">
        <f t="shared" ca="1" si="37"/>
        <v>0</v>
      </c>
      <c r="BV71" s="7">
        <f t="shared" ca="1" si="46"/>
        <v>0</v>
      </c>
      <c r="BW71" s="7">
        <f t="shared" ca="1" si="46"/>
        <v>0</v>
      </c>
      <c r="BX71" s="7">
        <f t="shared" ca="1" si="46"/>
        <v>0</v>
      </c>
      <c r="BY71" s="7">
        <f t="shared" ca="1" si="46"/>
        <v>0</v>
      </c>
      <c r="BZ71" s="7">
        <f t="shared" ca="1" si="46"/>
        <v>0</v>
      </c>
      <c r="CA71" s="7">
        <f t="shared" ca="1" si="46"/>
        <v>0</v>
      </c>
      <c r="CB71" s="7">
        <f t="shared" ca="1" si="46"/>
        <v>0</v>
      </c>
      <c r="CC71" s="7">
        <f t="shared" ca="1" si="46"/>
        <v>0</v>
      </c>
      <c r="CD71" s="7">
        <f t="shared" ca="1" si="46"/>
        <v>0</v>
      </c>
      <c r="CE71" s="7">
        <f t="shared" ca="1" si="33"/>
        <v>0</v>
      </c>
      <c r="CF71" s="7">
        <f t="shared" ca="1" si="33"/>
        <v>0</v>
      </c>
      <c r="CG71" s="7">
        <f t="shared" ca="1" si="33"/>
        <v>0</v>
      </c>
      <c r="CH71" s="7">
        <f t="shared" ca="1" si="33"/>
        <v>0</v>
      </c>
      <c r="CI71" s="9">
        <f t="shared" ca="1" si="20"/>
        <v>0</v>
      </c>
      <c r="CJ71" s="9"/>
      <c r="CK71" s="13">
        <f t="shared" ca="1" si="17"/>
        <v>0</v>
      </c>
      <c r="CL71" s="7">
        <f ca="1">IF(NOT(snowball),0,IF(Z70=0,0,IF($C71&lt;=SUM($CK71:CK71),0,IF(BP71+$C71-SUM($CK71:CK71)&gt;Z70+AU71,Z70+AU71-BP71,$C71-SUM($CK71:CK71)))))</f>
        <v>0</v>
      </c>
      <c r="CM71" s="7">
        <f ca="1">IF(NOT(snowball),0,IF(AA70=0,0,IF($C71&lt;=SUM($CK71:CL71),0,IF(BQ71+$C71-SUM($CK71:CL71)&gt;AA70+AV71,AA70+AV71-BQ71,$C71-SUM($CK71:CL71)))))</f>
        <v>0</v>
      </c>
      <c r="CN71" s="7">
        <f ca="1">IF(NOT(snowball),0,IF(AB70=0,0,IF($C71&lt;=SUM($CK71:CM71),0,IF(BR71+$C71-SUM($CK71:CM71)&gt;AB70+AW71,AB70+AW71-BR71,$C71-SUM($CK71:CM71)))))</f>
        <v>0</v>
      </c>
      <c r="CO71" s="7">
        <f ca="1">IF(NOT(snowball),0,IF(AC70=0,0,IF($C71&lt;=SUM($CK71:CN71),0,IF(BS71+$C71-SUM($CK71:CN71)&gt;AC70+AX71,AC70+AX71-BS71,$C71-SUM($CK71:CN71)))))</f>
        <v>0</v>
      </c>
      <c r="CP71" s="7">
        <f ca="1">IF(NOT(snowball),0,IF(AD70=0,0,IF($C71&lt;=SUM($CK71:CO71),0,IF(BT71+$C71-SUM($CK71:CO71)&gt;AD70+AY71,AD70+AY71-BT71,$C71-SUM($CK71:CO71)))))</f>
        <v>0</v>
      </c>
      <c r="CQ71" s="7">
        <f ca="1">IF(NOT(snowball),0,IF(AE70=0,0,IF($C71&lt;=SUM($CK71:CP71),0,IF(BU71+$C71-SUM($CK71:CP71)&gt;AE70+AZ71,AE70+AZ71-BU71,$C71-SUM($CK71:CP71)))))</f>
        <v>0</v>
      </c>
      <c r="CR71" s="7">
        <f ca="1">IF(NOT(snowball),0,IF(AF70=0,0,IF($C71&lt;=SUM($CK71:CQ71),0,IF(BV71+$C71-SUM($CK71:CQ71)&gt;AF70+BA71,AF70+BA71-BV71,$C71-SUM($CK71:CQ71)))))</f>
        <v>0</v>
      </c>
      <c r="CS71" s="7">
        <f ca="1">IF(NOT(snowball),0,IF(AG70=0,0,IF($C71&lt;=SUM($CK71:CR71),0,IF(BW71+$C71-SUM($CK71:CR71)&gt;AG70+BB71,AG70+BB71-BW71,$C71-SUM($CK71:CR71)))))</f>
        <v>0</v>
      </c>
      <c r="CT71" s="7">
        <f ca="1">IF(NOT(snowball),0,IF(AH70=0,0,IF($C71&lt;=SUM($CK71:CS71),0,IF(BX71+$C71-SUM($CK71:CS71)&gt;AH70+BC71,AH70+BC71-BX71,$C71-SUM($CK71:CS71)))))</f>
        <v>0</v>
      </c>
      <c r="CU71" s="7">
        <f ca="1">IF(NOT(snowball),0,IF(AI70=0,0,IF($C71&lt;=SUM($CK71:CT71),0,IF(BY71+$C71-SUM($CK71:CT71)&gt;AI70+BD71,AI70+BD71-BY71,$C71-SUM($CK71:CT71)))))</f>
        <v>0</v>
      </c>
      <c r="CV71" s="7">
        <f ca="1">IF(NOT(snowball),0,IF(AJ70=0,0,IF($C71&lt;=SUM($CK71:CU71),0,IF(BZ71+$C71-SUM($CK71:CU71)&gt;AJ70+BE71,AJ70+BE71-BZ71,$C71-SUM($CK71:CU71)))))</f>
        <v>0</v>
      </c>
      <c r="CW71" s="7">
        <f ca="1">IF(NOT(snowball),0,IF(AK70=0,0,IF($C71&lt;=SUM($CK71:CV71),0,IF(CA71+$C71-SUM($CK71:CV71)&gt;AK70+BF71,AK70+BF71-CA71,$C71-SUM($CK71:CV71)))))</f>
        <v>0</v>
      </c>
      <c r="CX71" s="7">
        <f ca="1">IF(NOT(snowball),0,IF(AL70=0,0,IF($C71&lt;=SUM($CK71:CW71),0,IF(CB71+$C71-SUM($CK71:CW71)&gt;AL70+BG71,AL70+BG71-CB71,$C71-SUM($CK71:CW71)))))</f>
        <v>0</v>
      </c>
      <c r="CY71" s="7">
        <f ca="1">IF(NOT(snowball),0,IF(AM70=0,0,IF($C71&lt;=SUM($CK71:CX71),0,IF(CC71+$C71-SUM($CK71:CX71)&gt;AM70+BH71,AM70+BH71-CC71,$C71-SUM($CK71:CX71)))))</f>
        <v>0</v>
      </c>
      <c r="CZ71" s="7">
        <f ca="1">IF(NOT(snowball),0,IF(AN70=0,0,IF($C71&lt;=SUM($CK71:CY71),0,IF(CD71+$C71-SUM($CK71:CY71)&gt;AN70+BI71,AN70+BI71-CD71,$C71-SUM($CK71:CY71)))))</f>
        <v>0</v>
      </c>
      <c r="DA71" s="7">
        <f ca="1">IF(NOT(snowball),0,IF(AO70=0,0,IF($C71&lt;=SUM($CK71:CZ71),0,IF(CE71+$C71-SUM($CK71:CZ71)&gt;AO70+BJ71,AO70+BJ71-CE71,$C71-SUM($CK71:CZ71)))))</f>
        <v>0</v>
      </c>
      <c r="DB71" s="7">
        <f ca="1">IF(NOT(snowball),0,IF(AP70=0,0,IF($C71&lt;=SUM($CK71:DA71),0,IF(CF71+$C71-SUM($CK71:DA71)&gt;AP70+BK71,AP70+BK71-CF71,$C71-SUM($CK71:DA71)))))</f>
        <v>0</v>
      </c>
      <c r="DC71" s="7">
        <f ca="1">IF(NOT(snowball),0,IF(AQ70=0,0,IF($C71&lt;=SUM($CK71:DB71),0,IF(CG71+$C71-SUM($CK71:DB71)&gt;AQ70+BL71,AQ70+BL71-CG71,$C71-SUM($CK71:DB71)))))</f>
        <v>0</v>
      </c>
      <c r="DD71" s="7">
        <f ca="1">IF(NOT(snowball),0,IF(AR70=0,0,IF($C71&lt;=SUM($CK71:DC71),0,IF(CH71+$C71-SUM($CK71:DC71)&gt;AR70+BM71,AR70+BM71-CH71,$C71-SUM($CK71:DC71)))))</f>
        <v>0</v>
      </c>
    </row>
    <row r="72" spans="1:108">
      <c r="A72" s="27" t="str">
        <f t="shared" ca="1" si="21"/>
        <v/>
      </c>
      <c r="B72" s="30" t="str">
        <f t="shared" ca="1" si="18"/>
        <v/>
      </c>
      <c r="C72" s="28" t="str">
        <f t="shared" ca="1" si="10"/>
        <v/>
      </c>
      <c r="D72" s="29">
        <f t="shared" ca="1" si="47"/>
        <v>0</v>
      </c>
      <c r="E72" s="29">
        <f t="shared" ca="1" si="47"/>
        <v>0</v>
      </c>
      <c r="F72" s="29">
        <f t="shared" ca="1" si="47"/>
        <v>0</v>
      </c>
      <c r="G72" s="29">
        <f t="shared" ca="1" si="47"/>
        <v>0</v>
      </c>
      <c r="H72" s="29">
        <f t="shared" ca="1" si="47"/>
        <v>0</v>
      </c>
      <c r="I72" s="29">
        <f t="shared" ca="1" si="47"/>
        <v>0</v>
      </c>
      <c r="J72" s="29">
        <f t="shared" ca="1" si="47"/>
        <v>0</v>
      </c>
      <c r="K72" s="29">
        <f t="shared" ca="1" si="47"/>
        <v>0</v>
      </c>
      <c r="L72" s="29">
        <f t="shared" ca="1" si="47"/>
        <v>0</v>
      </c>
      <c r="M72" s="29">
        <f t="shared" ca="1" si="47"/>
        <v>0</v>
      </c>
      <c r="N72" s="29">
        <f t="shared" ca="1" si="47"/>
        <v>0</v>
      </c>
      <c r="O72" s="29">
        <f t="shared" ca="1" si="47"/>
        <v>0</v>
      </c>
      <c r="P72" s="29">
        <f t="shared" ca="1" si="47"/>
        <v>0</v>
      </c>
      <c r="Q72" s="29">
        <f t="shared" ca="1" si="47"/>
        <v>0</v>
      </c>
      <c r="R72" s="29">
        <f t="shared" ca="1" si="47"/>
        <v>0</v>
      </c>
      <c r="S72" s="29">
        <f t="shared" ca="1" si="43"/>
        <v>0</v>
      </c>
      <c r="T72" s="29">
        <f t="shared" ca="1" si="12"/>
        <v>0</v>
      </c>
      <c r="U72" s="29">
        <f t="shared" ca="1" si="12"/>
        <v>0</v>
      </c>
      <c r="V72" s="29">
        <f t="shared" ca="1" si="12"/>
        <v>0</v>
      </c>
      <c r="W72" s="29">
        <f t="shared" ca="1" si="12"/>
        <v>0</v>
      </c>
      <c r="X72" s="12"/>
      <c r="Y72" s="7">
        <f t="shared" ca="1" si="23"/>
        <v>0</v>
      </c>
      <c r="Z72" s="7">
        <f t="shared" ca="1" si="24"/>
        <v>0</v>
      </c>
      <c r="AA72" s="7">
        <f t="shared" ca="1" si="25"/>
        <v>0</v>
      </c>
      <c r="AB72" s="7">
        <f t="shared" ca="1" si="26"/>
        <v>0</v>
      </c>
      <c r="AC72" s="7">
        <f t="shared" ca="1" si="27"/>
        <v>0</v>
      </c>
      <c r="AD72" s="7">
        <f t="shared" ca="1" si="28"/>
        <v>0</v>
      </c>
      <c r="AE72" s="7">
        <f t="shared" ca="1" si="42"/>
        <v>0</v>
      </c>
      <c r="AF72" s="7">
        <f t="shared" ca="1" si="42"/>
        <v>0</v>
      </c>
      <c r="AG72" s="7">
        <f t="shared" ca="1" si="42"/>
        <v>0</v>
      </c>
      <c r="AH72" s="7">
        <f t="shared" ca="1" si="42"/>
        <v>0</v>
      </c>
      <c r="AI72" s="7">
        <f t="shared" ca="1" si="42"/>
        <v>0</v>
      </c>
      <c r="AJ72" s="7">
        <f t="shared" ca="1" si="42"/>
        <v>0</v>
      </c>
      <c r="AK72" s="7">
        <f t="shared" ca="1" si="42"/>
        <v>0</v>
      </c>
      <c r="AL72" s="7">
        <f t="shared" ca="1" si="42"/>
        <v>0</v>
      </c>
      <c r="AM72" s="7">
        <f t="shared" ca="1" si="42"/>
        <v>0</v>
      </c>
      <c r="AN72" s="7">
        <f t="shared" ca="1" si="42"/>
        <v>0</v>
      </c>
      <c r="AO72" s="7">
        <f t="shared" ca="1" si="42"/>
        <v>0</v>
      </c>
      <c r="AP72" s="7">
        <f t="shared" ca="1" si="42"/>
        <v>0</v>
      </c>
      <c r="AQ72" s="7">
        <f t="shared" ca="1" si="42"/>
        <v>0</v>
      </c>
      <c r="AR72" s="7">
        <f t="shared" ca="1" si="42"/>
        <v>0</v>
      </c>
      <c r="AS72" s="2"/>
      <c r="AT72" s="7">
        <f t="shared" ca="1" si="45"/>
        <v>0</v>
      </c>
      <c r="AU72" s="7">
        <f t="shared" ca="1" si="45"/>
        <v>0</v>
      </c>
      <c r="AV72" s="7">
        <f t="shared" ca="1" si="45"/>
        <v>0</v>
      </c>
      <c r="AW72" s="7">
        <f t="shared" ca="1" si="45"/>
        <v>0</v>
      </c>
      <c r="AX72" s="7">
        <f t="shared" ca="1" si="45"/>
        <v>0</v>
      </c>
      <c r="AY72" s="7">
        <f t="shared" ca="1" si="45"/>
        <v>0</v>
      </c>
      <c r="AZ72" s="7">
        <f t="shared" ca="1" si="45"/>
        <v>0</v>
      </c>
      <c r="BA72" s="7">
        <f t="shared" ca="1" si="45"/>
        <v>0</v>
      </c>
      <c r="BB72" s="7">
        <f t="shared" ca="1" si="45"/>
        <v>0</v>
      </c>
      <c r="BC72" s="7">
        <f t="shared" ca="1" si="45"/>
        <v>0</v>
      </c>
      <c r="BD72" s="7">
        <f t="shared" ca="1" si="45"/>
        <v>0</v>
      </c>
      <c r="BE72" s="7">
        <f t="shared" ca="1" si="45"/>
        <v>0</v>
      </c>
      <c r="BF72" s="7">
        <f t="shared" ca="1" si="45"/>
        <v>0</v>
      </c>
      <c r="BG72" s="7">
        <f t="shared" ca="1" si="45"/>
        <v>0</v>
      </c>
      <c r="BH72" s="7">
        <f t="shared" ca="1" si="45"/>
        <v>0</v>
      </c>
      <c r="BI72" s="7">
        <f t="shared" ca="1" si="45"/>
        <v>0</v>
      </c>
      <c r="BJ72" s="7">
        <f t="shared" ca="1" si="44"/>
        <v>0</v>
      </c>
      <c r="BK72" s="7">
        <f t="shared" ca="1" si="44"/>
        <v>0</v>
      </c>
      <c r="BL72" s="7">
        <f t="shared" ca="1" si="44"/>
        <v>0</v>
      </c>
      <c r="BM72" s="7">
        <f t="shared" ca="1" si="44"/>
        <v>0</v>
      </c>
      <c r="BN72" s="4"/>
      <c r="BO72" s="7">
        <f t="shared" ca="1" si="37"/>
        <v>0</v>
      </c>
      <c r="BP72" s="7">
        <f t="shared" ca="1" si="37"/>
        <v>0</v>
      </c>
      <c r="BQ72" s="7">
        <f t="shared" ca="1" si="37"/>
        <v>0</v>
      </c>
      <c r="BR72" s="7">
        <f t="shared" ca="1" si="37"/>
        <v>0</v>
      </c>
      <c r="BS72" s="7">
        <f t="shared" ca="1" si="37"/>
        <v>0</v>
      </c>
      <c r="BT72" s="7">
        <f t="shared" ca="1" si="37"/>
        <v>0</v>
      </c>
      <c r="BU72" s="7">
        <f t="shared" ca="1" si="37"/>
        <v>0</v>
      </c>
      <c r="BV72" s="7">
        <f t="shared" ca="1" si="46"/>
        <v>0</v>
      </c>
      <c r="BW72" s="7">
        <f t="shared" ca="1" si="46"/>
        <v>0</v>
      </c>
      <c r="BX72" s="7">
        <f t="shared" ca="1" si="46"/>
        <v>0</v>
      </c>
      <c r="BY72" s="7">
        <f t="shared" ca="1" si="46"/>
        <v>0</v>
      </c>
      <c r="BZ72" s="7">
        <f t="shared" ca="1" si="46"/>
        <v>0</v>
      </c>
      <c r="CA72" s="7">
        <f t="shared" ca="1" si="46"/>
        <v>0</v>
      </c>
      <c r="CB72" s="7">
        <f t="shared" ca="1" si="46"/>
        <v>0</v>
      </c>
      <c r="CC72" s="7">
        <f t="shared" ca="1" si="46"/>
        <v>0</v>
      </c>
      <c r="CD72" s="7">
        <f t="shared" ca="1" si="46"/>
        <v>0</v>
      </c>
      <c r="CE72" s="7">
        <f t="shared" ca="1" si="33"/>
        <v>0</v>
      </c>
      <c r="CF72" s="7">
        <f t="shared" ca="1" si="33"/>
        <v>0</v>
      </c>
      <c r="CG72" s="7">
        <f t="shared" ca="1" si="33"/>
        <v>0</v>
      </c>
      <c r="CH72" s="7">
        <f t="shared" ca="1" si="33"/>
        <v>0</v>
      </c>
      <c r="CI72" s="9">
        <f t="shared" ca="1" si="20"/>
        <v>0</v>
      </c>
      <c r="CJ72" s="9"/>
      <c r="CK72" s="13">
        <f t="shared" ca="1" si="17"/>
        <v>0</v>
      </c>
      <c r="CL72" s="7">
        <f ca="1">IF(NOT(snowball),0,IF(Z71=0,0,IF($C72&lt;=SUM($CK72:CK72),0,IF(BP72+$C72-SUM($CK72:CK72)&gt;Z71+AU72,Z71+AU72-BP72,$C72-SUM($CK72:CK72)))))</f>
        <v>0</v>
      </c>
      <c r="CM72" s="7">
        <f ca="1">IF(NOT(snowball),0,IF(AA71=0,0,IF($C72&lt;=SUM($CK72:CL72),0,IF(BQ72+$C72-SUM($CK72:CL72)&gt;AA71+AV72,AA71+AV72-BQ72,$C72-SUM($CK72:CL72)))))</f>
        <v>0</v>
      </c>
      <c r="CN72" s="7">
        <f ca="1">IF(NOT(snowball),0,IF(AB71=0,0,IF($C72&lt;=SUM($CK72:CM72),0,IF(BR72+$C72-SUM($CK72:CM72)&gt;AB71+AW72,AB71+AW72-BR72,$C72-SUM($CK72:CM72)))))</f>
        <v>0</v>
      </c>
      <c r="CO72" s="7">
        <f ca="1">IF(NOT(snowball),0,IF(AC71=0,0,IF($C72&lt;=SUM($CK72:CN72),0,IF(BS72+$C72-SUM($CK72:CN72)&gt;AC71+AX72,AC71+AX72-BS72,$C72-SUM($CK72:CN72)))))</f>
        <v>0</v>
      </c>
      <c r="CP72" s="7">
        <f ca="1">IF(NOT(snowball),0,IF(AD71=0,0,IF($C72&lt;=SUM($CK72:CO72),0,IF(BT72+$C72-SUM($CK72:CO72)&gt;AD71+AY72,AD71+AY72-BT72,$C72-SUM($CK72:CO72)))))</f>
        <v>0</v>
      </c>
      <c r="CQ72" s="7">
        <f ca="1">IF(NOT(snowball),0,IF(AE71=0,0,IF($C72&lt;=SUM($CK72:CP72),0,IF(BU72+$C72-SUM($CK72:CP72)&gt;AE71+AZ72,AE71+AZ72-BU72,$C72-SUM($CK72:CP72)))))</f>
        <v>0</v>
      </c>
      <c r="CR72" s="7">
        <f ca="1">IF(NOT(snowball),0,IF(AF71=0,0,IF($C72&lt;=SUM($CK72:CQ72),0,IF(BV72+$C72-SUM($CK72:CQ72)&gt;AF71+BA72,AF71+BA72-BV72,$C72-SUM($CK72:CQ72)))))</f>
        <v>0</v>
      </c>
      <c r="CS72" s="7">
        <f ca="1">IF(NOT(snowball),0,IF(AG71=0,0,IF($C72&lt;=SUM($CK72:CR72),0,IF(BW72+$C72-SUM($CK72:CR72)&gt;AG71+BB72,AG71+BB72-BW72,$C72-SUM($CK72:CR72)))))</f>
        <v>0</v>
      </c>
      <c r="CT72" s="7">
        <f ca="1">IF(NOT(snowball),0,IF(AH71=0,0,IF($C72&lt;=SUM($CK72:CS72),0,IF(BX72+$C72-SUM($CK72:CS72)&gt;AH71+BC72,AH71+BC72-BX72,$C72-SUM($CK72:CS72)))))</f>
        <v>0</v>
      </c>
      <c r="CU72" s="7">
        <f ca="1">IF(NOT(snowball),0,IF(AI71=0,0,IF($C72&lt;=SUM($CK72:CT72),0,IF(BY72+$C72-SUM($CK72:CT72)&gt;AI71+BD72,AI71+BD72-BY72,$C72-SUM($CK72:CT72)))))</f>
        <v>0</v>
      </c>
      <c r="CV72" s="7">
        <f ca="1">IF(NOT(snowball),0,IF(AJ71=0,0,IF($C72&lt;=SUM($CK72:CU72),0,IF(BZ72+$C72-SUM($CK72:CU72)&gt;AJ71+BE72,AJ71+BE72-BZ72,$C72-SUM($CK72:CU72)))))</f>
        <v>0</v>
      </c>
      <c r="CW72" s="7">
        <f ca="1">IF(NOT(snowball),0,IF(AK71=0,0,IF($C72&lt;=SUM($CK72:CV72),0,IF(CA72+$C72-SUM($CK72:CV72)&gt;AK71+BF72,AK71+BF72-CA72,$C72-SUM($CK72:CV72)))))</f>
        <v>0</v>
      </c>
      <c r="CX72" s="7">
        <f ca="1">IF(NOT(snowball),0,IF(AL71=0,0,IF($C72&lt;=SUM($CK72:CW72),0,IF(CB72+$C72-SUM($CK72:CW72)&gt;AL71+BG72,AL71+BG72-CB72,$C72-SUM($CK72:CW72)))))</f>
        <v>0</v>
      </c>
      <c r="CY72" s="7">
        <f ca="1">IF(NOT(snowball),0,IF(AM71=0,0,IF($C72&lt;=SUM($CK72:CX72),0,IF(CC72+$C72-SUM($CK72:CX72)&gt;AM71+BH72,AM71+BH72-CC72,$C72-SUM($CK72:CX72)))))</f>
        <v>0</v>
      </c>
      <c r="CZ72" s="7">
        <f ca="1">IF(NOT(snowball),0,IF(AN71=0,0,IF($C72&lt;=SUM($CK72:CY72),0,IF(CD72+$C72-SUM($CK72:CY72)&gt;AN71+BI72,AN71+BI72-CD72,$C72-SUM($CK72:CY72)))))</f>
        <v>0</v>
      </c>
      <c r="DA72" s="7">
        <f ca="1">IF(NOT(snowball),0,IF(AO71=0,0,IF($C72&lt;=SUM($CK72:CZ72),0,IF(CE72+$C72-SUM($CK72:CZ72)&gt;AO71+BJ72,AO71+BJ72-CE72,$C72-SUM($CK72:CZ72)))))</f>
        <v>0</v>
      </c>
      <c r="DB72" s="7">
        <f ca="1">IF(NOT(snowball),0,IF(AP71=0,0,IF($C72&lt;=SUM($CK72:DA72),0,IF(CF72+$C72-SUM($CK72:DA72)&gt;AP71+BK72,AP71+BK72-CF72,$C72-SUM($CK72:DA72)))))</f>
        <v>0</v>
      </c>
      <c r="DC72" s="7">
        <f ca="1">IF(NOT(snowball),0,IF(AQ71=0,0,IF($C72&lt;=SUM($CK72:DB72),0,IF(CG72+$C72-SUM($CK72:DB72)&gt;AQ71+BL72,AQ71+BL72-CG72,$C72-SUM($CK72:DB72)))))</f>
        <v>0</v>
      </c>
      <c r="DD72" s="7">
        <f ca="1">IF(NOT(snowball),0,IF(AR71=0,0,IF($C72&lt;=SUM($CK72:DC72),0,IF(CH72+$C72-SUM($CK72:DC72)&gt;AR71+BM72,AR71+BM72-CH72,$C72-SUM($CK72:DC72)))))</f>
        <v>0</v>
      </c>
    </row>
    <row r="73" spans="1:108">
      <c r="A73" s="27" t="str">
        <f t="shared" ca="1" si="21"/>
        <v/>
      </c>
      <c r="B73" s="30" t="str">
        <f t="shared" ca="1" si="18"/>
        <v/>
      </c>
      <c r="C73" s="28" t="str">
        <f t="shared" ca="1" si="10"/>
        <v/>
      </c>
      <c r="D73" s="29">
        <f t="shared" ca="1" si="47"/>
        <v>0</v>
      </c>
      <c r="E73" s="29">
        <f t="shared" ca="1" si="47"/>
        <v>0</v>
      </c>
      <c r="F73" s="29">
        <f t="shared" ca="1" si="47"/>
        <v>0</v>
      </c>
      <c r="G73" s="29">
        <f t="shared" ca="1" si="47"/>
        <v>0</v>
      </c>
      <c r="H73" s="29">
        <f t="shared" ca="1" si="47"/>
        <v>0</v>
      </c>
      <c r="I73" s="29">
        <f t="shared" ca="1" si="47"/>
        <v>0</v>
      </c>
      <c r="J73" s="29">
        <f t="shared" ca="1" si="47"/>
        <v>0</v>
      </c>
      <c r="K73" s="29">
        <f t="shared" ca="1" si="47"/>
        <v>0</v>
      </c>
      <c r="L73" s="29">
        <f t="shared" ca="1" si="47"/>
        <v>0</v>
      </c>
      <c r="M73" s="29">
        <f t="shared" ca="1" si="47"/>
        <v>0</v>
      </c>
      <c r="N73" s="29">
        <f t="shared" ca="1" si="47"/>
        <v>0</v>
      </c>
      <c r="O73" s="29">
        <f t="shared" ca="1" si="47"/>
        <v>0</v>
      </c>
      <c r="P73" s="29">
        <f t="shared" ca="1" si="47"/>
        <v>0</v>
      </c>
      <c r="Q73" s="29">
        <f t="shared" ca="1" si="47"/>
        <v>0</v>
      </c>
      <c r="R73" s="29">
        <f t="shared" ca="1" si="47"/>
        <v>0</v>
      </c>
      <c r="S73" s="29">
        <f t="shared" ca="1" si="43"/>
        <v>0</v>
      </c>
      <c r="T73" s="29">
        <f t="shared" ca="1" si="12"/>
        <v>0</v>
      </c>
      <c r="U73" s="29">
        <f t="shared" ca="1" si="12"/>
        <v>0</v>
      </c>
      <c r="V73" s="29">
        <f t="shared" ca="1" si="12"/>
        <v>0</v>
      </c>
      <c r="W73" s="29">
        <f t="shared" ca="1" si="12"/>
        <v>0</v>
      </c>
      <c r="X73" s="12"/>
      <c r="Y73" s="7">
        <f t="shared" ca="1" si="23"/>
        <v>0</v>
      </c>
      <c r="Z73" s="7">
        <f t="shared" ca="1" si="24"/>
        <v>0</v>
      </c>
      <c r="AA73" s="7">
        <f t="shared" ca="1" si="25"/>
        <v>0</v>
      </c>
      <c r="AB73" s="7">
        <f t="shared" ca="1" si="26"/>
        <v>0</v>
      </c>
      <c r="AC73" s="7">
        <f t="shared" ca="1" si="27"/>
        <v>0</v>
      </c>
      <c r="AD73" s="7">
        <f t="shared" ca="1" si="28"/>
        <v>0</v>
      </c>
      <c r="AE73" s="7">
        <f t="shared" ca="1" si="42"/>
        <v>0</v>
      </c>
      <c r="AF73" s="7">
        <f t="shared" ca="1" si="42"/>
        <v>0</v>
      </c>
      <c r="AG73" s="7">
        <f t="shared" ca="1" si="42"/>
        <v>0</v>
      </c>
      <c r="AH73" s="7">
        <f t="shared" ca="1" si="42"/>
        <v>0</v>
      </c>
      <c r="AI73" s="7">
        <f t="shared" ca="1" si="42"/>
        <v>0</v>
      </c>
      <c r="AJ73" s="7">
        <f t="shared" ca="1" si="42"/>
        <v>0</v>
      </c>
      <c r="AK73" s="7">
        <f t="shared" ca="1" si="42"/>
        <v>0</v>
      </c>
      <c r="AL73" s="7">
        <f t="shared" ca="1" si="42"/>
        <v>0</v>
      </c>
      <c r="AM73" s="7">
        <f t="shared" ca="1" si="42"/>
        <v>0</v>
      </c>
      <c r="AN73" s="7">
        <f t="shared" ca="1" si="42"/>
        <v>0</v>
      </c>
      <c r="AO73" s="7">
        <f t="shared" ca="1" si="42"/>
        <v>0</v>
      </c>
      <c r="AP73" s="7">
        <f t="shared" ca="1" si="42"/>
        <v>0</v>
      </c>
      <c r="AQ73" s="7">
        <f t="shared" ca="1" si="42"/>
        <v>0</v>
      </c>
      <c r="AR73" s="7">
        <f t="shared" ca="1" si="42"/>
        <v>0</v>
      </c>
      <c r="AS73" s="2"/>
      <c r="AT73" s="7">
        <f t="shared" ca="1" si="45"/>
        <v>0</v>
      </c>
      <c r="AU73" s="7">
        <f t="shared" ca="1" si="45"/>
        <v>0</v>
      </c>
      <c r="AV73" s="7">
        <f t="shared" ca="1" si="45"/>
        <v>0</v>
      </c>
      <c r="AW73" s="7">
        <f t="shared" ca="1" si="45"/>
        <v>0</v>
      </c>
      <c r="AX73" s="7">
        <f t="shared" ca="1" si="45"/>
        <v>0</v>
      </c>
      <c r="AY73" s="7">
        <f t="shared" ca="1" si="45"/>
        <v>0</v>
      </c>
      <c r="AZ73" s="7">
        <f t="shared" ca="1" si="45"/>
        <v>0</v>
      </c>
      <c r="BA73" s="7">
        <f t="shared" ca="1" si="45"/>
        <v>0</v>
      </c>
      <c r="BB73" s="7">
        <f t="shared" ca="1" si="45"/>
        <v>0</v>
      </c>
      <c r="BC73" s="7">
        <f t="shared" ca="1" si="45"/>
        <v>0</v>
      </c>
      <c r="BD73" s="7">
        <f t="shared" ca="1" si="45"/>
        <v>0</v>
      </c>
      <c r="BE73" s="7">
        <f t="shared" ca="1" si="45"/>
        <v>0</v>
      </c>
      <c r="BF73" s="7">
        <f t="shared" ca="1" si="45"/>
        <v>0</v>
      </c>
      <c r="BG73" s="7">
        <f t="shared" ca="1" si="45"/>
        <v>0</v>
      </c>
      <c r="BH73" s="7">
        <f t="shared" ca="1" si="45"/>
        <v>0</v>
      </c>
      <c r="BI73" s="7">
        <f t="shared" ca="1" si="45"/>
        <v>0</v>
      </c>
      <c r="BJ73" s="7">
        <f t="shared" ca="1" si="44"/>
        <v>0</v>
      </c>
      <c r="BK73" s="7">
        <f t="shared" ca="1" si="44"/>
        <v>0</v>
      </c>
      <c r="BL73" s="7">
        <f t="shared" ca="1" si="44"/>
        <v>0</v>
      </c>
      <c r="BM73" s="7">
        <f t="shared" ca="1" si="44"/>
        <v>0</v>
      </c>
      <c r="BN73" s="4"/>
      <c r="BO73" s="7">
        <f t="shared" ca="1" si="37"/>
        <v>0</v>
      </c>
      <c r="BP73" s="7">
        <f t="shared" ca="1" si="37"/>
        <v>0</v>
      </c>
      <c r="BQ73" s="7">
        <f t="shared" ca="1" si="37"/>
        <v>0</v>
      </c>
      <c r="BR73" s="7">
        <f t="shared" ca="1" si="37"/>
        <v>0</v>
      </c>
      <c r="BS73" s="7">
        <f t="shared" ca="1" si="37"/>
        <v>0</v>
      </c>
      <c r="BT73" s="7">
        <f t="shared" ca="1" si="37"/>
        <v>0</v>
      </c>
      <c r="BU73" s="7">
        <f t="shared" ca="1" si="37"/>
        <v>0</v>
      </c>
      <c r="BV73" s="7">
        <f t="shared" ca="1" si="46"/>
        <v>0</v>
      </c>
      <c r="BW73" s="7">
        <f t="shared" ca="1" si="46"/>
        <v>0</v>
      </c>
      <c r="BX73" s="7">
        <f t="shared" ca="1" si="46"/>
        <v>0</v>
      </c>
      <c r="BY73" s="7">
        <f t="shared" ca="1" si="46"/>
        <v>0</v>
      </c>
      <c r="BZ73" s="7">
        <f t="shared" ca="1" si="46"/>
        <v>0</v>
      </c>
      <c r="CA73" s="7">
        <f t="shared" ca="1" si="46"/>
        <v>0</v>
      </c>
      <c r="CB73" s="7">
        <f t="shared" ca="1" si="46"/>
        <v>0</v>
      </c>
      <c r="CC73" s="7">
        <f t="shared" ca="1" si="46"/>
        <v>0</v>
      </c>
      <c r="CD73" s="7">
        <f t="shared" ca="1" si="46"/>
        <v>0</v>
      </c>
      <c r="CE73" s="7">
        <f t="shared" ca="1" si="33"/>
        <v>0</v>
      </c>
      <c r="CF73" s="7">
        <f t="shared" ca="1" si="33"/>
        <v>0</v>
      </c>
      <c r="CG73" s="7">
        <f t="shared" ca="1" si="33"/>
        <v>0</v>
      </c>
      <c r="CH73" s="7">
        <f t="shared" ca="1" si="33"/>
        <v>0</v>
      </c>
      <c r="CI73" s="9">
        <f t="shared" ca="1" si="20"/>
        <v>0</v>
      </c>
      <c r="CJ73" s="9"/>
      <c r="CK73" s="13">
        <f t="shared" ca="1" si="17"/>
        <v>0</v>
      </c>
      <c r="CL73" s="7">
        <f ca="1">IF(NOT(snowball),0,IF(Z72=0,0,IF($C73&lt;=SUM($CK73:CK73),0,IF(BP73+$C73-SUM($CK73:CK73)&gt;Z72+AU73,Z72+AU73-BP73,$C73-SUM($CK73:CK73)))))</f>
        <v>0</v>
      </c>
      <c r="CM73" s="7">
        <f ca="1">IF(NOT(snowball),0,IF(AA72=0,0,IF($C73&lt;=SUM($CK73:CL73),0,IF(BQ73+$C73-SUM($CK73:CL73)&gt;AA72+AV73,AA72+AV73-BQ73,$C73-SUM($CK73:CL73)))))</f>
        <v>0</v>
      </c>
      <c r="CN73" s="7">
        <f ca="1">IF(NOT(snowball),0,IF(AB72=0,0,IF($C73&lt;=SUM($CK73:CM73),0,IF(BR73+$C73-SUM($CK73:CM73)&gt;AB72+AW73,AB72+AW73-BR73,$C73-SUM($CK73:CM73)))))</f>
        <v>0</v>
      </c>
      <c r="CO73" s="7">
        <f ca="1">IF(NOT(snowball),0,IF(AC72=0,0,IF($C73&lt;=SUM($CK73:CN73),0,IF(BS73+$C73-SUM($CK73:CN73)&gt;AC72+AX73,AC72+AX73-BS73,$C73-SUM($CK73:CN73)))))</f>
        <v>0</v>
      </c>
      <c r="CP73" s="7">
        <f ca="1">IF(NOT(snowball),0,IF(AD72=0,0,IF($C73&lt;=SUM($CK73:CO73),0,IF(BT73+$C73-SUM($CK73:CO73)&gt;AD72+AY73,AD72+AY73-BT73,$C73-SUM($CK73:CO73)))))</f>
        <v>0</v>
      </c>
      <c r="CQ73" s="7">
        <f ca="1">IF(NOT(snowball),0,IF(AE72=0,0,IF($C73&lt;=SUM($CK73:CP73),0,IF(BU73+$C73-SUM($CK73:CP73)&gt;AE72+AZ73,AE72+AZ73-BU73,$C73-SUM($CK73:CP73)))))</f>
        <v>0</v>
      </c>
      <c r="CR73" s="7">
        <f ca="1">IF(NOT(snowball),0,IF(AF72=0,0,IF($C73&lt;=SUM($CK73:CQ73),0,IF(BV73+$C73-SUM($CK73:CQ73)&gt;AF72+BA73,AF72+BA73-BV73,$C73-SUM($CK73:CQ73)))))</f>
        <v>0</v>
      </c>
      <c r="CS73" s="7">
        <f ca="1">IF(NOT(snowball),0,IF(AG72=0,0,IF($C73&lt;=SUM($CK73:CR73),0,IF(BW73+$C73-SUM($CK73:CR73)&gt;AG72+BB73,AG72+BB73-BW73,$C73-SUM($CK73:CR73)))))</f>
        <v>0</v>
      </c>
      <c r="CT73" s="7">
        <f ca="1">IF(NOT(snowball),0,IF(AH72=0,0,IF($C73&lt;=SUM($CK73:CS73),0,IF(BX73+$C73-SUM($CK73:CS73)&gt;AH72+BC73,AH72+BC73-BX73,$C73-SUM($CK73:CS73)))))</f>
        <v>0</v>
      </c>
      <c r="CU73" s="7">
        <f ca="1">IF(NOT(snowball),0,IF(AI72=0,0,IF($C73&lt;=SUM($CK73:CT73),0,IF(BY73+$C73-SUM($CK73:CT73)&gt;AI72+BD73,AI72+BD73-BY73,$C73-SUM($CK73:CT73)))))</f>
        <v>0</v>
      </c>
      <c r="CV73" s="7">
        <f ca="1">IF(NOT(snowball),0,IF(AJ72=0,0,IF($C73&lt;=SUM($CK73:CU73),0,IF(BZ73+$C73-SUM($CK73:CU73)&gt;AJ72+BE73,AJ72+BE73-BZ73,$C73-SUM($CK73:CU73)))))</f>
        <v>0</v>
      </c>
      <c r="CW73" s="7">
        <f ca="1">IF(NOT(snowball),0,IF(AK72=0,0,IF($C73&lt;=SUM($CK73:CV73),0,IF(CA73+$C73-SUM($CK73:CV73)&gt;AK72+BF73,AK72+BF73-CA73,$C73-SUM($CK73:CV73)))))</f>
        <v>0</v>
      </c>
      <c r="CX73" s="7">
        <f ca="1">IF(NOT(snowball),0,IF(AL72=0,0,IF($C73&lt;=SUM($CK73:CW73),0,IF(CB73+$C73-SUM($CK73:CW73)&gt;AL72+BG73,AL72+BG73-CB73,$C73-SUM($CK73:CW73)))))</f>
        <v>0</v>
      </c>
      <c r="CY73" s="7">
        <f ca="1">IF(NOT(snowball),0,IF(AM72=0,0,IF($C73&lt;=SUM($CK73:CX73),0,IF(CC73+$C73-SUM($CK73:CX73)&gt;AM72+BH73,AM72+BH73-CC73,$C73-SUM($CK73:CX73)))))</f>
        <v>0</v>
      </c>
      <c r="CZ73" s="7">
        <f ca="1">IF(NOT(snowball),0,IF(AN72=0,0,IF($C73&lt;=SUM($CK73:CY73),0,IF(CD73+$C73-SUM($CK73:CY73)&gt;AN72+BI73,AN72+BI73-CD73,$C73-SUM($CK73:CY73)))))</f>
        <v>0</v>
      </c>
      <c r="DA73" s="7">
        <f ca="1">IF(NOT(snowball),0,IF(AO72=0,0,IF($C73&lt;=SUM($CK73:CZ73),0,IF(CE73+$C73-SUM($CK73:CZ73)&gt;AO72+BJ73,AO72+BJ73-CE73,$C73-SUM($CK73:CZ73)))))</f>
        <v>0</v>
      </c>
      <c r="DB73" s="7">
        <f ca="1">IF(NOT(snowball),0,IF(AP72=0,0,IF($C73&lt;=SUM($CK73:DA73),0,IF(CF73+$C73-SUM($CK73:DA73)&gt;AP72+BK73,AP72+BK73-CF73,$C73-SUM($CK73:DA73)))))</f>
        <v>0</v>
      </c>
      <c r="DC73" s="7">
        <f ca="1">IF(NOT(snowball),0,IF(AQ72=0,0,IF($C73&lt;=SUM($CK73:DB73),0,IF(CG73+$C73-SUM($CK73:DB73)&gt;AQ72+BL73,AQ72+BL73-CG73,$C73-SUM($CK73:DB73)))))</f>
        <v>0</v>
      </c>
      <c r="DD73" s="7">
        <f ca="1">IF(NOT(snowball),0,IF(AR72=0,0,IF($C73&lt;=SUM($CK73:DC73),0,IF(CH73+$C73-SUM($CK73:DC73)&gt;AR72+BM73,AR72+BM73-CH73,$C73-SUM($CK73:DC73)))))</f>
        <v>0</v>
      </c>
    </row>
    <row r="74" spans="1:108">
      <c r="A74" s="27" t="str">
        <f t="shared" ca="1" si="21"/>
        <v/>
      </c>
      <c r="B74" s="30" t="str">
        <f t="shared" ca="1" si="18"/>
        <v/>
      </c>
      <c r="C74" s="28" t="str">
        <f t="shared" ca="1" si="10"/>
        <v/>
      </c>
      <c r="D74" s="29">
        <f t="shared" ca="1" si="47"/>
        <v>0</v>
      </c>
      <c r="E74" s="29">
        <f t="shared" ca="1" si="47"/>
        <v>0</v>
      </c>
      <c r="F74" s="29">
        <f t="shared" ca="1" si="47"/>
        <v>0</v>
      </c>
      <c r="G74" s="29">
        <f t="shared" ca="1" si="47"/>
        <v>0</v>
      </c>
      <c r="H74" s="29">
        <f t="shared" ca="1" si="47"/>
        <v>0</v>
      </c>
      <c r="I74" s="29">
        <f t="shared" ca="1" si="47"/>
        <v>0</v>
      </c>
      <c r="J74" s="29">
        <f t="shared" ca="1" si="47"/>
        <v>0</v>
      </c>
      <c r="K74" s="29">
        <f t="shared" ca="1" si="47"/>
        <v>0</v>
      </c>
      <c r="L74" s="29">
        <f t="shared" ca="1" si="47"/>
        <v>0</v>
      </c>
      <c r="M74" s="29">
        <f t="shared" ca="1" si="47"/>
        <v>0</v>
      </c>
      <c r="N74" s="29">
        <f t="shared" ca="1" si="47"/>
        <v>0</v>
      </c>
      <c r="O74" s="29">
        <f t="shared" ca="1" si="47"/>
        <v>0</v>
      </c>
      <c r="P74" s="29">
        <f t="shared" ca="1" si="47"/>
        <v>0</v>
      </c>
      <c r="Q74" s="29">
        <f t="shared" ca="1" si="47"/>
        <v>0</v>
      </c>
      <c r="R74" s="29">
        <f t="shared" ca="1" si="47"/>
        <v>0</v>
      </c>
      <c r="S74" s="29">
        <f t="shared" ca="1" si="43"/>
        <v>0</v>
      </c>
      <c r="T74" s="29">
        <f t="shared" ca="1" si="12"/>
        <v>0</v>
      </c>
      <c r="U74" s="29">
        <f t="shared" ca="1" si="12"/>
        <v>0</v>
      </c>
      <c r="V74" s="29">
        <f t="shared" ca="1" si="12"/>
        <v>0</v>
      </c>
      <c r="W74" s="29">
        <f t="shared" ca="1" si="12"/>
        <v>0</v>
      </c>
      <c r="X74" s="12"/>
      <c r="Y74" s="7">
        <f t="shared" ca="1" si="23"/>
        <v>0</v>
      </c>
      <c r="Z74" s="7">
        <f t="shared" ca="1" si="24"/>
        <v>0</v>
      </c>
      <c r="AA74" s="7">
        <f t="shared" ca="1" si="25"/>
        <v>0</v>
      </c>
      <c r="AB74" s="7">
        <f t="shared" ca="1" si="26"/>
        <v>0</v>
      </c>
      <c r="AC74" s="7">
        <f t="shared" ca="1" si="27"/>
        <v>0</v>
      </c>
      <c r="AD74" s="7">
        <f t="shared" ca="1" si="28"/>
        <v>0</v>
      </c>
      <c r="AE74" s="7">
        <f t="shared" ca="1" si="42"/>
        <v>0</v>
      </c>
      <c r="AF74" s="7">
        <f t="shared" ca="1" si="42"/>
        <v>0</v>
      </c>
      <c r="AG74" s="7">
        <f t="shared" ca="1" si="42"/>
        <v>0</v>
      </c>
      <c r="AH74" s="7">
        <f t="shared" ca="1" si="42"/>
        <v>0</v>
      </c>
      <c r="AI74" s="7">
        <f t="shared" ca="1" si="42"/>
        <v>0</v>
      </c>
      <c r="AJ74" s="7">
        <f t="shared" ca="1" si="42"/>
        <v>0</v>
      </c>
      <c r="AK74" s="7">
        <f t="shared" ca="1" si="42"/>
        <v>0</v>
      </c>
      <c r="AL74" s="7">
        <f t="shared" ca="1" si="42"/>
        <v>0</v>
      </c>
      <c r="AM74" s="7">
        <f t="shared" ca="1" si="42"/>
        <v>0</v>
      </c>
      <c r="AN74" s="7">
        <f t="shared" ca="1" si="42"/>
        <v>0</v>
      </c>
      <c r="AO74" s="7">
        <f t="shared" ca="1" si="42"/>
        <v>0</v>
      </c>
      <c r="AP74" s="7">
        <f t="shared" ca="1" si="42"/>
        <v>0</v>
      </c>
      <c r="AQ74" s="7">
        <f t="shared" ca="1" si="42"/>
        <v>0</v>
      </c>
      <c r="AR74" s="7">
        <f t="shared" ca="1" si="42"/>
        <v>0</v>
      </c>
      <c r="AS74" s="2"/>
      <c r="AT74" s="7">
        <f t="shared" ca="1" si="45"/>
        <v>0</v>
      </c>
      <c r="AU74" s="7">
        <f t="shared" ca="1" si="45"/>
        <v>0</v>
      </c>
      <c r="AV74" s="7">
        <f t="shared" ca="1" si="45"/>
        <v>0</v>
      </c>
      <c r="AW74" s="7">
        <f t="shared" ca="1" si="45"/>
        <v>0</v>
      </c>
      <c r="AX74" s="7">
        <f t="shared" ca="1" si="45"/>
        <v>0</v>
      </c>
      <c r="AY74" s="7">
        <f t="shared" ca="1" si="45"/>
        <v>0</v>
      </c>
      <c r="AZ74" s="7">
        <f t="shared" ca="1" si="45"/>
        <v>0</v>
      </c>
      <c r="BA74" s="7">
        <f t="shared" ca="1" si="45"/>
        <v>0</v>
      </c>
      <c r="BB74" s="7">
        <f t="shared" ca="1" si="45"/>
        <v>0</v>
      </c>
      <c r="BC74" s="7">
        <f t="shared" ca="1" si="45"/>
        <v>0</v>
      </c>
      <c r="BD74" s="7">
        <f t="shared" ca="1" si="45"/>
        <v>0</v>
      </c>
      <c r="BE74" s="7">
        <f t="shared" ca="1" si="45"/>
        <v>0</v>
      </c>
      <c r="BF74" s="7">
        <f t="shared" ca="1" si="45"/>
        <v>0</v>
      </c>
      <c r="BG74" s="7">
        <f t="shared" ca="1" si="45"/>
        <v>0</v>
      </c>
      <c r="BH74" s="7">
        <f t="shared" ca="1" si="45"/>
        <v>0</v>
      </c>
      <c r="BI74" s="7">
        <f t="shared" ca="1" si="45"/>
        <v>0</v>
      </c>
      <c r="BJ74" s="7">
        <f t="shared" ca="1" si="44"/>
        <v>0</v>
      </c>
      <c r="BK74" s="7">
        <f t="shared" ca="1" si="44"/>
        <v>0</v>
      </c>
      <c r="BL74" s="7">
        <f t="shared" ca="1" si="44"/>
        <v>0</v>
      </c>
      <c r="BM74" s="7">
        <f t="shared" ca="1" si="44"/>
        <v>0</v>
      </c>
      <c r="BN74" s="4"/>
      <c r="BO74" s="7">
        <f t="shared" ca="1" si="37"/>
        <v>0</v>
      </c>
      <c r="BP74" s="7">
        <f t="shared" ca="1" si="37"/>
        <v>0</v>
      </c>
      <c r="BQ74" s="7">
        <f t="shared" ca="1" si="37"/>
        <v>0</v>
      </c>
      <c r="BR74" s="7">
        <f t="shared" ca="1" si="37"/>
        <v>0</v>
      </c>
      <c r="BS74" s="7">
        <f t="shared" ca="1" si="37"/>
        <v>0</v>
      </c>
      <c r="BT74" s="7">
        <f t="shared" ca="1" si="37"/>
        <v>0</v>
      </c>
      <c r="BU74" s="7">
        <f t="shared" ca="1" si="37"/>
        <v>0</v>
      </c>
      <c r="BV74" s="7">
        <f t="shared" ca="1" si="46"/>
        <v>0</v>
      </c>
      <c r="BW74" s="7">
        <f t="shared" ca="1" si="46"/>
        <v>0</v>
      </c>
      <c r="BX74" s="7">
        <f t="shared" ca="1" si="46"/>
        <v>0</v>
      </c>
      <c r="BY74" s="7">
        <f t="shared" ca="1" si="46"/>
        <v>0</v>
      </c>
      <c r="BZ74" s="7">
        <f t="shared" ca="1" si="46"/>
        <v>0</v>
      </c>
      <c r="CA74" s="7">
        <f t="shared" ca="1" si="46"/>
        <v>0</v>
      </c>
      <c r="CB74" s="7">
        <f t="shared" ca="1" si="46"/>
        <v>0</v>
      </c>
      <c r="CC74" s="7">
        <f t="shared" ca="1" si="46"/>
        <v>0</v>
      </c>
      <c r="CD74" s="7">
        <f t="shared" ca="1" si="46"/>
        <v>0</v>
      </c>
      <c r="CE74" s="7">
        <f t="shared" ca="1" si="33"/>
        <v>0</v>
      </c>
      <c r="CF74" s="7">
        <f t="shared" ca="1" si="33"/>
        <v>0</v>
      </c>
      <c r="CG74" s="7">
        <f t="shared" ca="1" si="33"/>
        <v>0</v>
      </c>
      <c r="CH74" s="7">
        <f t="shared" ca="1" si="33"/>
        <v>0</v>
      </c>
      <c r="CI74" s="9">
        <f t="shared" ca="1" si="20"/>
        <v>0</v>
      </c>
      <c r="CJ74" s="9"/>
      <c r="CK74" s="13">
        <f t="shared" ca="1" si="17"/>
        <v>0</v>
      </c>
      <c r="CL74" s="7">
        <f ca="1">IF(NOT(snowball),0,IF(Z73=0,0,IF($C74&lt;=SUM($CK74:CK74),0,IF(BP74+$C74-SUM($CK74:CK74)&gt;Z73+AU74,Z73+AU74-BP74,$C74-SUM($CK74:CK74)))))</f>
        <v>0</v>
      </c>
      <c r="CM74" s="7">
        <f ca="1">IF(NOT(snowball),0,IF(AA73=0,0,IF($C74&lt;=SUM($CK74:CL74),0,IF(BQ74+$C74-SUM($CK74:CL74)&gt;AA73+AV74,AA73+AV74-BQ74,$C74-SUM($CK74:CL74)))))</f>
        <v>0</v>
      </c>
      <c r="CN74" s="7">
        <f ca="1">IF(NOT(snowball),0,IF(AB73=0,0,IF($C74&lt;=SUM($CK74:CM74),0,IF(BR74+$C74-SUM($CK74:CM74)&gt;AB73+AW74,AB73+AW74-BR74,$C74-SUM($CK74:CM74)))))</f>
        <v>0</v>
      </c>
      <c r="CO74" s="7">
        <f ca="1">IF(NOT(snowball),0,IF(AC73=0,0,IF($C74&lt;=SUM($CK74:CN74),0,IF(BS74+$C74-SUM($CK74:CN74)&gt;AC73+AX74,AC73+AX74-BS74,$C74-SUM($CK74:CN74)))))</f>
        <v>0</v>
      </c>
      <c r="CP74" s="7">
        <f ca="1">IF(NOT(snowball),0,IF(AD73=0,0,IF($C74&lt;=SUM($CK74:CO74),0,IF(BT74+$C74-SUM($CK74:CO74)&gt;AD73+AY74,AD73+AY74-BT74,$C74-SUM($CK74:CO74)))))</f>
        <v>0</v>
      </c>
      <c r="CQ74" s="7">
        <f ca="1">IF(NOT(snowball),0,IF(AE73=0,0,IF($C74&lt;=SUM($CK74:CP74),0,IF(BU74+$C74-SUM($CK74:CP74)&gt;AE73+AZ74,AE73+AZ74-BU74,$C74-SUM($CK74:CP74)))))</f>
        <v>0</v>
      </c>
      <c r="CR74" s="7">
        <f ca="1">IF(NOT(snowball),0,IF(AF73=0,0,IF($C74&lt;=SUM($CK74:CQ74),0,IF(BV74+$C74-SUM($CK74:CQ74)&gt;AF73+BA74,AF73+BA74-BV74,$C74-SUM($CK74:CQ74)))))</f>
        <v>0</v>
      </c>
      <c r="CS74" s="7">
        <f ca="1">IF(NOT(snowball),0,IF(AG73=0,0,IF($C74&lt;=SUM($CK74:CR74),0,IF(BW74+$C74-SUM($CK74:CR74)&gt;AG73+BB74,AG73+BB74-BW74,$C74-SUM($CK74:CR74)))))</f>
        <v>0</v>
      </c>
      <c r="CT74" s="7">
        <f ca="1">IF(NOT(snowball),0,IF(AH73=0,0,IF($C74&lt;=SUM($CK74:CS74),0,IF(BX74+$C74-SUM($CK74:CS74)&gt;AH73+BC74,AH73+BC74-BX74,$C74-SUM($CK74:CS74)))))</f>
        <v>0</v>
      </c>
      <c r="CU74" s="7">
        <f ca="1">IF(NOT(snowball),0,IF(AI73=0,0,IF($C74&lt;=SUM($CK74:CT74),0,IF(BY74+$C74-SUM($CK74:CT74)&gt;AI73+BD74,AI73+BD74-BY74,$C74-SUM($CK74:CT74)))))</f>
        <v>0</v>
      </c>
      <c r="CV74" s="7">
        <f ca="1">IF(NOT(snowball),0,IF(AJ73=0,0,IF($C74&lt;=SUM($CK74:CU74),0,IF(BZ74+$C74-SUM($CK74:CU74)&gt;AJ73+BE74,AJ73+BE74-BZ74,$C74-SUM($CK74:CU74)))))</f>
        <v>0</v>
      </c>
      <c r="CW74" s="7">
        <f ca="1">IF(NOT(snowball),0,IF(AK73=0,0,IF($C74&lt;=SUM($CK74:CV74),0,IF(CA74+$C74-SUM($CK74:CV74)&gt;AK73+BF74,AK73+BF74-CA74,$C74-SUM($CK74:CV74)))))</f>
        <v>0</v>
      </c>
      <c r="CX74" s="7">
        <f ca="1">IF(NOT(snowball),0,IF(AL73=0,0,IF($C74&lt;=SUM($CK74:CW74),0,IF(CB74+$C74-SUM($CK74:CW74)&gt;AL73+BG74,AL73+BG74-CB74,$C74-SUM($CK74:CW74)))))</f>
        <v>0</v>
      </c>
      <c r="CY74" s="7">
        <f ca="1">IF(NOT(snowball),0,IF(AM73=0,0,IF($C74&lt;=SUM($CK74:CX74),0,IF(CC74+$C74-SUM($CK74:CX74)&gt;AM73+BH74,AM73+BH74-CC74,$C74-SUM($CK74:CX74)))))</f>
        <v>0</v>
      </c>
      <c r="CZ74" s="7">
        <f ca="1">IF(NOT(snowball),0,IF(AN73=0,0,IF($C74&lt;=SUM($CK74:CY74),0,IF(CD74+$C74-SUM($CK74:CY74)&gt;AN73+BI74,AN73+BI74-CD74,$C74-SUM($CK74:CY74)))))</f>
        <v>0</v>
      </c>
      <c r="DA74" s="7">
        <f ca="1">IF(NOT(snowball),0,IF(AO73=0,0,IF($C74&lt;=SUM($CK74:CZ74),0,IF(CE74+$C74-SUM($CK74:CZ74)&gt;AO73+BJ74,AO73+BJ74-CE74,$C74-SUM($CK74:CZ74)))))</f>
        <v>0</v>
      </c>
      <c r="DB74" s="7">
        <f ca="1">IF(NOT(snowball),0,IF(AP73=0,0,IF($C74&lt;=SUM($CK74:DA74),0,IF(CF74+$C74-SUM($CK74:DA74)&gt;AP73+BK74,AP73+BK74-CF74,$C74-SUM($CK74:DA74)))))</f>
        <v>0</v>
      </c>
      <c r="DC74" s="7">
        <f ca="1">IF(NOT(snowball),0,IF(AQ73=0,0,IF($C74&lt;=SUM($CK74:DB74),0,IF(CG74+$C74-SUM($CK74:DB74)&gt;AQ73+BL74,AQ73+BL74-CG74,$C74-SUM($CK74:DB74)))))</f>
        <v>0</v>
      </c>
      <c r="DD74" s="7">
        <f ca="1">IF(NOT(snowball),0,IF(AR73=0,0,IF($C74&lt;=SUM($CK74:DC74),0,IF(CH74+$C74-SUM($CK74:DC74)&gt;AR73+BM74,AR73+BM74-CH74,$C74-SUM($CK74:DC74)))))</f>
        <v>0</v>
      </c>
    </row>
    <row r="75" spans="1:108">
      <c r="A75" s="27" t="str">
        <f t="shared" ca="1" si="21"/>
        <v/>
      </c>
      <c r="B75" s="30" t="str">
        <f t="shared" ca="1" si="18"/>
        <v/>
      </c>
      <c r="C75" s="28" t="str">
        <f t="shared" ca="1" si="10"/>
        <v/>
      </c>
      <c r="D75" s="29">
        <f t="shared" ca="1" si="47"/>
        <v>0</v>
      </c>
      <c r="E75" s="29">
        <f t="shared" ca="1" si="47"/>
        <v>0</v>
      </c>
      <c r="F75" s="29">
        <f t="shared" ca="1" si="47"/>
        <v>0</v>
      </c>
      <c r="G75" s="29">
        <f t="shared" ca="1" si="47"/>
        <v>0</v>
      </c>
      <c r="H75" s="29">
        <f t="shared" ca="1" si="47"/>
        <v>0</v>
      </c>
      <c r="I75" s="29">
        <f t="shared" ca="1" si="47"/>
        <v>0</v>
      </c>
      <c r="J75" s="29">
        <f t="shared" ca="1" si="47"/>
        <v>0</v>
      </c>
      <c r="K75" s="29">
        <f t="shared" ca="1" si="47"/>
        <v>0</v>
      </c>
      <c r="L75" s="29">
        <f t="shared" ca="1" si="47"/>
        <v>0</v>
      </c>
      <c r="M75" s="29">
        <f t="shared" ca="1" si="47"/>
        <v>0</v>
      </c>
      <c r="N75" s="29">
        <f t="shared" ca="1" si="47"/>
        <v>0</v>
      </c>
      <c r="O75" s="29">
        <f t="shared" ca="1" si="47"/>
        <v>0</v>
      </c>
      <c r="P75" s="29">
        <f t="shared" ca="1" si="47"/>
        <v>0</v>
      </c>
      <c r="Q75" s="29">
        <f t="shared" ca="1" si="47"/>
        <v>0</v>
      </c>
      <c r="R75" s="29">
        <f t="shared" ca="1" si="47"/>
        <v>0</v>
      </c>
      <c r="S75" s="29">
        <f t="shared" ca="1" si="43"/>
        <v>0</v>
      </c>
      <c r="T75" s="29">
        <f t="shared" ca="1" si="12"/>
        <v>0</v>
      </c>
      <c r="U75" s="29">
        <f t="shared" ca="1" si="12"/>
        <v>0</v>
      </c>
      <c r="V75" s="29">
        <f t="shared" ca="1" si="12"/>
        <v>0</v>
      </c>
      <c r="W75" s="29">
        <f t="shared" ca="1" si="12"/>
        <v>0</v>
      </c>
      <c r="X75" s="12"/>
      <c r="Y75" s="7">
        <f t="shared" ca="1" si="23"/>
        <v>0</v>
      </c>
      <c r="Z75" s="7">
        <f t="shared" ca="1" si="24"/>
        <v>0</v>
      </c>
      <c r="AA75" s="7">
        <f t="shared" ca="1" si="25"/>
        <v>0</v>
      </c>
      <c r="AB75" s="7">
        <f t="shared" ca="1" si="26"/>
        <v>0</v>
      </c>
      <c r="AC75" s="7">
        <f t="shared" ca="1" si="27"/>
        <v>0</v>
      </c>
      <c r="AD75" s="7">
        <f t="shared" ca="1" si="28"/>
        <v>0</v>
      </c>
      <c r="AE75" s="7">
        <f t="shared" ca="1" si="42"/>
        <v>0</v>
      </c>
      <c r="AF75" s="7">
        <f t="shared" ca="1" si="42"/>
        <v>0</v>
      </c>
      <c r="AG75" s="7">
        <f t="shared" ca="1" si="42"/>
        <v>0</v>
      </c>
      <c r="AH75" s="7">
        <f t="shared" ca="1" si="42"/>
        <v>0</v>
      </c>
      <c r="AI75" s="7">
        <f t="shared" ca="1" si="42"/>
        <v>0</v>
      </c>
      <c r="AJ75" s="7">
        <f t="shared" ca="1" si="42"/>
        <v>0</v>
      </c>
      <c r="AK75" s="7">
        <f t="shared" ca="1" si="42"/>
        <v>0</v>
      </c>
      <c r="AL75" s="7">
        <f t="shared" ca="1" si="42"/>
        <v>0</v>
      </c>
      <c r="AM75" s="7">
        <f t="shared" ca="1" si="42"/>
        <v>0</v>
      </c>
      <c r="AN75" s="7">
        <f t="shared" ca="1" si="42"/>
        <v>0</v>
      </c>
      <c r="AO75" s="7">
        <f t="shared" ca="1" si="42"/>
        <v>0</v>
      </c>
      <c r="AP75" s="7">
        <f t="shared" ca="1" si="42"/>
        <v>0</v>
      </c>
      <c r="AQ75" s="7">
        <f t="shared" ca="1" si="42"/>
        <v>0</v>
      </c>
      <c r="AR75" s="7">
        <f t="shared" ca="1" si="42"/>
        <v>0</v>
      </c>
      <c r="AS75" s="2"/>
      <c r="AT75" s="7">
        <f t="shared" ca="1" si="45"/>
        <v>0</v>
      </c>
      <c r="AU75" s="7">
        <f t="shared" ca="1" si="45"/>
        <v>0</v>
      </c>
      <c r="AV75" s="7">
        <f t="shared" ca="1" si="45"/>
        <v>0</v>
      </c>
      <c r="AW75" s="7">
        <f t="shared" ca="1" si="45"/>
        <v>0</v>
      </c>
      <c r="AX75" s="7">
        <f t="shared" ca="1" si="45"/>
        <v>0</v>
      </c>
      <c r="AY75" s="7">
        <f t="shared" ca="1" si="45"/>
        <v>0</v>
      </c>
      <c r="AZ75" s="7">
        <f t="shared" ca="1" si="45"/>
        <v>0</v>
      </c>
      <c r="BA75" s="7">
        <f t="shared" ca="1" si="45"/>
        <v>0</v>
      </c>
      <c r="BB75" s="7">
        <f t="shared" ca="1" si="45"/>
        <v>0</v>
      </c>
      <c r="BC75" s="7">
        <f t="shared" ca="1" si="45"/>
        <v>0</v>
      </c>
      <c r="BD75" s="7">
        <f t="shared" ca="1" si="45"/>
        <v>0</v>
      </c>
      <c r="BE75" s="7">
        <f t="shared" ca="1" si="45"/>
        <v>0</v>
      </c>
      <c r="BF75" s="7">
        <f t="shared" ca="1" si="45"/>
        <v>0</v>
      </c>
      <c r="BG75" s="7">
        <f t="shared" ca="1" si="45"/>
        <v>0</v>
      </c>
      <c r="BH75" s="7">
        <f t="shared" ca="1" si="45"/>
        <v>0</v>
      </c>
      <c r="BI75" s="7">
        <f t="shared" ca="1" si="45"/>
        <v>0</v>
      </c>
      <c r="BJ75" s="7">
        <f t="shared" ca="1" si="44"/>
        <v>0</v>
      </c>
      <c r="BK75" s="7">
        <f t="shared" ca="1" si="44"/>
        <v>0</v>
      </c>
      <c r="BL75" s="7">
        <f t="shared" ca="1" si="44"/>
        <v>0</v>
      </c>
      <c r="BM75" s="7">
        <f t="shared" ca="1" si="44"/>
        <v>0</v>
      </c>
      <c r="BN75" s="4"/>
      <c r="BO75" s="7">
        <f t="shared" ca="1" si="37"/>
        <v>0</v>
      </c>
      <c r="BP75" s="7">
        <f t="shared" ca="1" si="37"/>
        <v>0</v>
      </c>
      <c r="BQ75" s="7">
        <f t="shared" ca="1" si="37"/>
        <v>0</v>
      </c>
      <c r="BR75" s="7">
        <f t="shared" ca="1" si="37"/>
        <v>0</v>
      </c>
      <c r="BS75" s="7">
        <f t="shared" ca="1" si="37"/>
        <v>0</v>
      </c>
      <c r="BT75" s="7">
        <f t="shared" ca="1" si="37"/>
        <v>0</v>
      </c>
      <c r="BU75" s="7">
        <f t="shared" ca="1" si="37"/>
        <v>0</v>
      </c>
      <c r="BV75" s="7">
        <f t="shared" ca="1" si="46"/>
        <v>0</v>
      </c>
      <c r="BW75" s="7">
        <f t="shared" ca="1" si="46"/>
        <v>0</v>
      </c>
      <c r="BX75" s="7">
        <f t="shared" ca="1" si="46"/>
        <v>0</v>
      </c>
      <c r="BY75" s="7">
        <f t="shared" ca="1" si="46"/>
        <v>0</v>
      </c>
      <c r="BZ75" s="7">
        <f t="shared" ca="1" si="46"/>
        <v>0</v>
      </c>
      <c r="CA75" s="7">
        <f t="shared" ca="1" si="46"/>
        <v>0</v>
      </c>
      <c r="CB75" s="7">
        <f t="shared" ca="1" si="46"/>
        <v>0</v>
      </c>
      <c r="CC75" s="7">
        <f t="shared" ca="1" si="46"/>
        <v>0</v>
      </c>
      <c r="CD75" s="7">
        <f t="shared" ca="1" si="46"/>
        <v>0</v>
      </c>
      <c r="CE75" s="7">
        <f t="shared" ca="1" si="33"/>
        <v>0</v>
      </c>
      <c r="CF75" s="7">
        <f t="shared" ca="1" si="33"/>
        <v>0</v>
      </c>
      <c r="CG75" s="7">
        <f t="shared" ca="1" si="33"/>
        <v>0</v>
      </c>
      <c r="CH75" s="7">
        <f t="shared" ca="1" si="33"/>
        <v>0</v>
      </c>
      <c r="CI75" s="9">
        <f t="shared" ca="1" si="20"/>
        <v>0</v>
      </c>
      <c r="CJ75" s="9"/>
      <c r="CK75" s="13">
        <f t="shared" ca="1" si="17"/>
        <v>0</v>
      </c>
      <c r="CL75" s="7">
        <f ca="1">IF(NOT(snowball),0,IF(Z74=0,0,IF($C75&lt;=SUM($CK75:CK75),0,IF(BP75+$C75-SUM($CK75:CK75)&gt;Z74+AU75,Z74+AU75-BP75,$C75-SUM($CK75:CK75)))))</f>
        <v>0</v>
      </c>
      <c r="CM75" s="7">
        <f ca="1">IF(NOT(snowball),0,IF(AA74=0,0,IF($C75&lt;=SUM($CK75:CL75),0,IF(BQ75+$C75-SUM($CK75:CL75)&gt;AA74+AV75,AA74+AV75-BQ75,$C75-SUM($CK75:CL75)))))</f>
        <v>0</v>
      </c>
      <c r="CN75" s="7">
        <f ca="1">IF(NOT(snowball),0,IF(AB74=0,0,IF($C75&lt;=SUM($CK75:CM75),0,IF(BR75+$C75-SUM($CK75:CM75)&gt;AB74+AW75,AB74+AW75-BR75,$C75-SUM($CK75:CM75)))))</f>
        <v>0</v>
      </c>
      <c r="CO75" s="7">
        <f ca="1">IF(NOT(snowball),0,IF(AC74=0,0,IF($C75&lt;=SUM($CK75:CN75),0,IF(BS75+$C75-SUM($CK75:CN75)&gt;AC74+AX75,AC74+AX75-BS75,$C75-SUM($CK75:CN75)))))</f>
        <v>0</v>
      </c>
      <c r="CP75" s="7">
        <f ca="1">IF(NOT(snowball),0,IF(AD74=0,0,IF($C75&lt;=SUM($CK75:CO75),0,IF(BT75+$C75-SUM($CK75:CO75)&gt;AD74+AY75,AD74+AY75-BT75,$C75-SUM($CK75:CO75)))))</f>
        <v>0</v>
      </c>
      <c r="CQ75" s="7">
        <f ca="1">IF(NOT(snowball),0,IF(AE74=0,0,IF($C75&lt;=SUM($CK75:CP75),0,IF(BU75+$C75-SUM($CK75:CP75)&gt;AE74+AZ75,AE74+AZ75-BU75,$C75-SUM($CK75:CP75)))))</f>
        <v>0</v>
      </c>
      <c r="CR75" s="7">
        <f ca="1">IF(NOT(snowball),0,IF(AF74=0,0,IF($C75&lt;=SUM($CK75:CQ75),0,IF(BV75+$C75-SUM($CK75:CQ75)&gt;AF74+BA75,AF74+BA75-BV75,$C75-SUM($CK75:CQ75)))))</f>
        <v>0</v>
      </c>
      <c r="CS75" s="7">
        <f ca="1">IF(NOT(snowball),0,IF(AG74=0,0,IF($C75&lt;=SUM($CK75:CR75),0,IF(BW75+$C75-SUM($CK75:CR75)&gt;AG74+BB75,AG74+BB75-BW75,$C75-SUM($CK75:CR75)))))</f>
        <v>0</v>
      </c>
      <c r="CT75" s="7">
        <f ca="1">IF(NOT(snowball),0,IF(AH74=0,0,IF($C75&lt;=SUM($CK75:CS75),0,IF(BX75+$C75-SUM($CK75:CS75)&gt;AH74+BC75,AH74+BC75-BX75,$C75-SUM($CK75:CS75)))))</f>
        <v>0</v>
      </c>
      <c r="CU75" s="7">
        <f ca="1">IF(NOT(snowball),0,IF(AI74=0,0,IF($C75&lt;=SUM($CK75:CT75),0,IF(BY75+$C75-SUM($CK75:CT75)&gt;AI74+BD75,AI74+BD75-BY75,$C75-SUM($CK75:CT75)))))</f>
        <v>0</v>
      </c>
      <c r="CV75" s="7">
        <f ca="1">IF(NOT(snowball),0,IF(AJ74=0,0,IF($C75&lt;=SUM($CK75:CU75),0,IF(BZ75+$C75-SUM($CK75:CU75)&gt;AJ74+BE75,AJ74+BE75-BZ75,$C75-SUM($CK75:CU75)))))</f>
        <v>0</v>
      </c>
      <c r="CW75" s="7">
        <f ca="1">IF(NOT(snowball),0,IF(AK74=0,0,IF($C75&lt;=SUM($CK75:CV75),0,IF(CA75+$C75-SUM($CK75:CV75)&gt;AK74+BF75,AK74+BF75-CA75,$C75-SUM($CK75:CV75)))))</f>
        <v>0</v>
      </c>
      <c r="CX75" s="7">
        <f ca="1">IF(NOT(snowball),0,IF(AL74=0,0,IF($C75&lt;=SUM($CK75:CW75),0,IF(CB75+$C75-SUM($CK75:CW75)&gt;AL74+BG75,AL74+BG75-CB75,$C75-SUM($CK75:CW75)))))</f>
        <v>0</v>
      </c>
      <c r="CY75" s="7">
        <f ca="1">IF(NOT(snowball),0,IF(AM74=0,0,IF($C75&lt;=SUM($CK75:CX75),0,IF(CC75+$C75-SUM($CK75:CX75)&gt;AM74+BH75,AM74+BH75-CC75,$C75-SUM($CK75:CX75)))))</f>
        <v>0</v>
      </c>
      <c r="CZ75" s="7">
        <f ca="1">IF(NOT(snowball),0,IF(AN74=0,0,IF($C75&lt;=SUM($CK75:CY75),0,IF(CD75+$C75-SUM($CK75:CY75)&gt;AN74+BI75,AN74+BI75-CD75,$C75-SUM($CK75:CY75)))))</f>
        <v>0</v>
      </c>
      <c r="DA75" s="7">
        <f ca="1">IF(NOT(snowball),0,IF(AO74=0,0,IF($C75&lt;=SUM($CK75:CZ75),0,IF(CE75+$C75-SUM($CK75:CZ75)&gt;AO74+BJ75,AO74+BJ75-CE75,$C75-SUM($CK75:CZ75)))))</f>
        <v>0</v>
      </c>
      <c r="DB75" s="7">
        <f ca="1">IF(NOT(snowball),0,IF(AP74=0,0,IF($C75&lt;=SUM($CK75:DA75),0,IF(CF75+$C75-SUM($CK75:DA75)&gt;AP74+BK75,AP74+BK75-CF75,$C75-SUM($CK75:DA75)))))</f>
        <v>0</v>
      </c>
      <c r="DC75" s="7">
        <f ca="1">IF(NOT(snowball),0,IF(AQ74=0,0,IF($C75&lt;=SUM($CK75:DB75),0,IF(CG75+$C75-SUM($CK75:DB75)&gt;AQ74+BL75,AQ74+BL75-CG75,$C75-SUM($CK75:DB75)))))</f>
        <v>0</v>
      </c>
      <c r="DD75" s="7">
        <f ca="1">IF(NOT(snowball),0,IF(AR74=0,0,IF($C75&lt;=SUM($CK75:DC75),0,IF(CH75+$C75-SUM($CK75:DC75)&gt;AR74+BM75,AR74+BM75-CH75,$C75-SUM($CK75:DC75)))))</f>
        <v>0</v>
      </c>
    </row>
    <row r="76" spans="1:108">
      <c r="A76" s="27" t="str">
        <f t="shared" ca="1" si="21"/>
        <v/>
      </c>
      <c r="B76" s="30" t="str">
        <f t="shared" ca="1" si="18"/>
        <v/>
      </c>
      <c r="C76" s="28" t="str">
        <f t="shared" ca="1" si="10"/>
        <v/>
      </c>
      <c r="D76" s="29">
        <f t="shared" ca="1" si="47"/>
        <v>0</v>
      </c>
      <c r="E76" s="29">
        <f t="shared" ca="1" si="47"/>
        <v>0</v>
      </c>
      <c r="F76" s="29">
        <f t="shared" ca="1" si="47"/>
        <v>0</v>
      </c>
      <c r="G76" s="29">
        <f t="shared" ca="1" si="47"/>
        <v>0</v>
      </c>
      <c r="H76" s="29">
        <f t="shared" ca="1" si="47"/>
        <v>0</v>
      </c>
      <c r="I76" s="29">
        <f t="shared" ca="1" si="47"/>
        <v>0</v>
      </c>
      <c r="J76" s="29">
        <f t="shared" ca="1" si="47"/>
        <v>0</v>
      </c>
      <c r="K76" s="29">
        <f t="shared" ca="1" si="47"/>
        <v>0</v>
      </c>
      <c r="L76" s="29">
        <f t="shared" ca="1" si="47"/>
        <v>0</v>
      </c>
      <c r="M76" s="29">
        <f t="shared" ca="1" si="47"/>
        <v>0</v>
      </c>
      <c r="N76" s="29">
        <f t="shared" ca="1" si="47"/>
        <v>0</v>
      </c>
      <c r="O76" s="29">
        <f t="shared" ca="1" si="47"/>
        <v>0</v>
      </c>
      <c r="P76" s="29">
        <f t="shared" ca="1" si="47"/>
        <v>0</v>
      </c>
      <c r="Q76" s="29">
        <f t="shared" ca="1" si="47"/>
        <v>0</v>
      </c>
      <c r="R76" s="29">
        <f t="shared" ca="1" si="47"/>
        <v>0</v>
      </c>
      <c r="S76" s="29">
        <f t="shared" ca="1" si="43"/>
        <v>0</v>
      </c>
      <c r="T76" s="29">
        <f t="shared" ca="1" si="12"/>
        <v>0</v>
      </c>
      <c r="U76" s="29">
        <f t="shared" ca="1" si="12"/>
        <v>0</v>
      </c>
      <c r="V76" s="29">
        <f t="shared" ca="1" si="12"/>
        <v>0</v>
      </c>
      <c r="W76" s="29">
        <f t="shared" ca="1" si="12"/>
        <v>0</v>
      </c>
      <c r="X76" s="12"/>
      <c r="Y76" s="7">
        <f t="shared" ca="1" si="23"/>
        <v>0</v>
      </c>
      <c r="Z76" s="7">
        <f t="shared" ca="1" si="24"/>
        <v>0</v>
      </c>
      <c r="AA76" s="7">
        <f t="shared" ca="1" si="25"/>
        <v>0</v>
      </c>
      <c r="AB76" s="7">
        <f t="shared" ca="1" si="26"/>
        <v>0</v>
      </c>
      <c r="AC76" s="7">
        <f t="shared" ca="1" si="27"/>
        <v>0</v>
      </c>
      <c r="AD76" s="7">
        <f t="shared" ca="1" si="28"/>
        <v>0</v>
      </c>
      <c r="AE76" s="7">
        <f t="shared" ca="1" si="42"/>
        <v>0</v>
      </c>
      <c r="AF76" s="7">
        <f t="shared" ca="1" si="42"/>
        <v>0</v>
      </c>
      <c r="AG76" s="7">
        <f t="shared" ca="1" si="42"/>
        <v>0</v>
      </c>
      <c r="AH76" s="7">
        <f t="shared" ca="1" si="42"/>
        <v>0</v>
      </c>
      <c r="AI76" s="7">
        <f t="shared" ca="1" si="42"/>
        <v>0</v>
      </c>
      <c r="AJ76" s="7">
        <f t="shared" ca="1" si="42"/>
        <v>0</v>
      </c>
      <c r="AK76" s="7">
        <f t="shared" ca="1" si="42"/>
        <v>0</v>
      </c>
      <c r="AL76" s="7">
        <f t="shared" ca="1" si="42"/>
        <v>0</v>
      </c>
      <c r="AM76" s="7">
        <f t="shared" ca="1" si="42"/>
        <v>0</v>
      </c>
      <c r="AN76" s="7">
        <f t="shared" ca="1" si="42"/>
        <v>0</v>
      </c>
      <c r="AO76" s="7">
        <f t="shared" ca="1" si="42"/>
        <v>0</v>
      </c>
      <c r="AP76" s="7">
        <f t="shared" ca="1" si="42"/>
        <v>0</v>
      </c>
      <c r="AQ76" s="7">
        <f t="shared" ca="1" si="42"/>
        <v>0</v>
      </c>
      <c r="AR76" s="7">
        <f t="shared" ca="1" si="42"/>
        <v>0</v>
      </c>
      <c r="AS76" s="2"/>
      <c r="AT76" s="7">
        <f t="shared" ca="1" si="45"/>
        <v>0</v>
      </c>
      <c r="AU76" s="7">
        <f t="shared" ca="1" si="45"/>
        <v>0</v>
      </c>
      <c r="AV76" s="7">
        <f t="shared" ca="1" si="45"/>
        <v>0</v>
      </c>
      <c r="AW76" s="7">
        <f t="shared" ca="1" si="45"/>
        <v>0</v>
      </c>
      <c r="AX76" s="7">
        <f t="shared" ca="1" si="45"/>
        <v>0</v>
      </c>
      <c r="AY76" s="7">
        <f t="shared" ca="1" si="45"/>
        <v>0</v>
      </c>
      <c r="AZ76" s="7">
        <f t="shared" ca="1" si="45"/>
        <v>0</v>
      </c>
      <c r="BA76" s="7">
        <f t="shared" ca="1" si="45"/>
        <v>0</v>
      </c>
      <c r="BB76" s="7">
        <f t="shared" ca="1" si="45"/>
        <v>0</v>
      </c>
      <c r="BC76" s="7">
        <f t="shared" ca="1" si="45"/>
        <v>0</v>
      </c>
      <c r="BD76" s="7">
        <f t="shared" ca="1" si="45"/>
        <v>0</v>
      </c>
      <c r="BE76" s="7">
        <f t="shared" ca="1" si="45"/>
        <v>0</v>
      </c>
      <c r="BF76" s="7">
        <f t="shared" ca="1" si="45"/>
        <v>0</v>
      </c>
      <c r="BG76" s="7">
        <f t="shared" ca="1" si="45"/>
        <v>0</v>
      </c>
      <c r="BH76" s="7">
        <f t="shared" ca="1" si="45"/>
        <v>0</v>
      </c>
      <c r="BI76" s="7">
        <f t="shared" ca="1" si="45"/>
        <v>0</v>
      </c>
      <c r="BJ76" s="7">
        <f t="shared" ca="1" si="44"/>
        <v>0</v>
      </c>
      <c r="BK76" s="7">
        <f t="shared" ca="1" si="44"/>
        <v>0</v>
      </c>
      <c r="BL76" s="7">
        <f t="shared" ca="1" si="44"/>
        <v>0</v>
      </c>
      <c r="BM76" s="7">
        <f t="shared" ca="1" si="44"/>
        <v>0</v>
      </c>
      <c r="BN76" s="4"/>
      <c r="BO76" s="7">
        <f t="shared" ca="1" si="37"/>
        <v>0</v>
      </c>
      <c r="BP76" s="7">
        <f t="shared" ca="1" si="37"/>
        <v>0</v>
      </c>
      <c r="BQ76" s="7">
        <f t="shared" ca="1" si="37"/>
        <v>0</v>
      </c>
      <c r="BR76" s="7">
        <f t="shared" ca="1" si="37"/>
        <v>0</v>
      </c>
      <c r="BS76" s="7">
        <f t="shared" ca="1" si="37"/>
        <v>0</v>
      </c>
      <c r="BT76" s="7">
        <f t="shared" ca="1" si="37"/>
        <v>0</v>
      </c>
      <c r="BU76" s="7">
        <f t="shared" ca="1" si="37"/>
        <v>0</v>
      </c>
      <c r="BV76" s="7">
        <f t="shared" ca="1" si="46"/>
        <v>0</v>
      </c>
      <c r="BW76" s="7">
        <f t="shared" ca="1" si="46"/>
        <v>0</v>
      </c>
      <c r="BX76" s="7">
        <f t="shared" ca="1" si="46"/>
        <v>0</v>
      </c>
      <c r="BY76" s="7">
        <f t="shared" ca="1" si="46"/>
        <v>0</v>
      </c>
      <c r="BZ76" s="7">
        <f t="shared" ca="1" si="46"/>
        <v>0</v>
      </c>
      <c r="CA76" s="7">
        <f t="shared" ca="1" si="46"/>
        <v>0</v>
      </c>
      <c r="CB76" s="7">
        <f t="shared" ca="1" si="46"/>
        <v>0</v>
      </c>
      <c r="CC76" s="7">
        <f t="shared" ca="1" si="46"/>
        <v>0</v>
      </c>
      <c r="CD76" s="7">
        <f t="shared" ca="1" si="46"/>
        <v>0</v>
      </c>
      <c r="CE76" s="7">
        <f t="shared" ca="1" si="33"/>
        <v>0</v>
      </c>
      <c r="CF76" s="7">
        <f t="shared" ca="1" si="33"/>
        <v>0</v>
      </c>
      <c r="CG76" s="7">
        <f t="shared" ca="1" si="33"/>
        <v>0</v>
      </c>
      <c r="CH76" s="7">
        <f t="shared" ca="1" si="33"/>
        <v>0</v>
      </c>
      <c r="CI76" s="9">
        <f t="shared" ca="1" si="20"/>
        <v>0</v>
      </c>
      <c r="CJ76" s="9"/>
      <c r="CK76" s="13">
        <f t="shared" ca="1" si="17"/>
        <v>0</v>
      </c>
      <c r="CL76" s="7">
        <f ca="1">IF(NOT(snowball),0,IF(Z75=0,0,IF($C76&lt;=SUM($CK76:CK76),0,IF(BP76+$C76-SUM($CK76:CK76)&gt;Z75+AU76,Z75+AU76-BP76,$C76-SUM($CK76:CK76)))))</f>
        <v>0</v>
      </c>
      <c r="CM76" s="7">
        <f ca="1">IF(NOT(snowball),0,IF(AA75=0,0,IF($C76&lt;=SUM($CK76:CL76),0,IF(BQ76+$C76-SUM($CK76:CL76)&gt;AA75+AV76,AA75+AV76-BQ76,$C76-SUM($CK76:CL76)))))</f>
        <v>0</v>
      </c>
      <c r="CN76" s="7">
        <f ca="1">IF(NOT(snowball),0,IF(AB75=0,0,IF($C76&lt;=SUM($CK76:CM76),0,IF(BR76+$C76-SUM($CK76:CM76)&gt;AB75+AW76,AB75+AW76-BR76,$C76-SUM($CK76:CM76)))))</f>
        <v>0</v>
      </c>
      <c r="CO76" s="7">
        <f ca="1">IF(NOT(snowball),0,IF(AC75=0,0,IF($C76&lt;=SUM($CK76:CN76),0,IF(BS76+$C76-SUM($CK76:CN76)&gt;AC75+AX76,AC75+AX76-BS76,$C76-SUM($CK76:CN76)))))</f>
        <v>0</v>
      </c>
      <c r="CP76" s="7">
        <f ca="1">IF(NOT(snowball),0,IF(AD75=0,0,IF($C76&lt;=SUM($CK76:CO76),0,IF(BT76+$C76-SUM($CK76:CO76)&gt;AD75+AY76,AD75+AY76-BT76,$C76-SUM($CK76:CO76)))))</f>
        <v>0</v>
      </c>
      <c r="CQ76" s="7">
        <f ca="1">IF(NOT(snowball),0,IF(AE75=0,0,IF($C76&lt;=SUM($CK76:CP76),0,IF(BU76+$C76-SUM($CK76:CP76)&gt;AE75+AZ76,AE75+AZ76-BU76,$C76-SUM($CK76:CP76)))))</f>
        <v>0</v>
      </c>
      <c r="CR76" s="7">
        <f ca="1">IF(NOT(snowball),0,IF(AF75=0,0,IF($C76&lt;=SUM($CK76:CQ76),0,IF(BV76+$C76-SUM($CK76:CQ76)&gt;AF75+BA76,AF75+BA76-BV76,$C76-SUM($CK76:CQ76)))))</f>
        <v>0</v>
      </c>
      <c r="CS76" s="7">
        <f ca="1">IF(NOT(snowball),0,IF(AG75=0,0,IF($C76&lt;=SUM($CK76:CR76),0,IF(BW76+$C76-SUM($CK76:CR76)&gt;AG75+BB76,AG75+BB76-BW76,$C76-SUM($CK76:CR76)))))</f>
        <v>0</v>
      </c>
      <c r="CT76" s="7">
        <f ca="1">IF(NOT(snowball),0,IF(AH75=0,0,IF($C76&lt;=SUM($CK76:CS76),0,IF(BX76+$C76-SUM($CK76:CS76)&gt;AH75+BC76,AH75+BC76-BX76,$C76-SUM($CK76:CS76)))))</f>
        <v>0</v>
      </c>
      <c r="CU76" s="7">
        <f ca="1">IF(NOT(snowball),0,IF(AI75=0,0,IF($C76&lt;=SUM($CK76:CT76),0,IF(BY76+$C76-SUM($CK76:CT76)&gt;AI75+BD76,AI75+BD76-BY76,$C76-SUM($CK76:CT76)))))</f>
        <v>0</v>
      </c>
      <c r="CV76" s="7">
        <f ca="1">IF(NOT(snowball),0,IF(AJ75=0,0,IF($C76&lt;=SUM($CK76:CU76),0,IF(BZ76+$C76-SUM($CK76:CU76)&gt;AJ75+BE76,AJ75+BE76-BZ76,$C76-SUM($CK76:CU76)))))</f>
        <v>0</v>
      </c>
      <c r="CW76" s="7">
        <f ca="1">IF(NOT(snowball),0,IF(AK75=0,0,IF($C76&lt;=SUM($CK76:CV76),0,IF(CA76+$C76-SUM($CK76:CV76)&gt;AK75+BF76,AK75+BF76-CA76,$C76-SUM($CK76:CV76)))))</f>
        <v>0</v>
      </c>
      <c r="CX76" s="7">
        <f ca="1">IF(NOT(snowball),0,IF(AL75=0,0,IF($C76&lt;=SUM($CK76:CW76),0,IF(CB76+$C76-SUM($CK76:CW76)&gt;AL75+BG76,AL75+BG76-CB76,$C76-SUM($CK76:CW76)))))</f>
        <v>0</v>
      </c>
      <c r="CY76" s="7">
        <f ca="1">IF(NOT(snowball),0,IF(AM75=0,0,IF($C76&lt;=SUM($CK76:CX76),0,IF(CC76+$C76-SUM($CK76:CX76)&gt;AM75+BH76,AM75+BH76-CC76,$C76-SUM($CK76:CX76)))))</f>
        <v>0</v>
      </c>
      <c r="CZ76" s="7">
        <f ca="1">IF(NOT(snowball),0,IF(AN75=0,0,IF($C76&lt;=SUM($CK76:CY76),0,IF(CD76+$C76-SUM($CK76:CY76)&gt;AN75+BI76,AN75+BI76-CD76,$C76-SUM($CK76:CY76)))))</f>
        <v>0</v>
      </c>
      <c r="DA76" s="7">
        <f ca="1">IF(NOT(snowball),0,IF(AO75=0,0,IF($C76&lt;=SUM($CK76:CZ76),0,IF(CE76+$C76-SUM($CK76:CZ76)&gt;AO75+BJ76,AO75+BJ76-CE76,$C76-SUM($CK76:CZ76)))))</f>
        <v>0</v>
      </c>
      <c r="DB76" s="7">
        <f ca="1">IF(NOT(snowball),0,IF(AP75=0,0,IF($C76&lt;=SUM($CK76:DA76),0,IF(CF76+$C76-SUM($CK76:DA76)&gt;AP75+BK76,AP75+BK76-CF76,$C76-SUM($CK76:DA76)))))</f>
        <v>0</v>
      </c>
      <c r="DC76" s="7">
        <f ca="1">IF(NOT(snowball),0,IF(AQ75=0,0,IF($C76&lt;=SUM($CK76:DB76),0,IF(CG76+$C76-SUM($CK76:DB76)&gt;AQ75+BL76,AQ75+BL76-CG76,$C76-SUM($CK76:DB76)))))</f>
        <v>0</v>
      </c>
      <c r="DD76" s="7">
        <f ca="1">IF(NOT(snowball),0,IF(AR75=0,0,IF($C76&lt;=SUM($CK76:DC76),0,IF(CH76+$C76-SUM($CK76:DC76)&gt;AR75+BM76,AR75+BM76-CH76,$C76-SUM($CK76:DC76)))))</f>
        <v>0</v>
      </c>
    </row>
    <row r="77" spans="1:108">
      <c r="A77" s="27" t="str">
        <f t="shared" ca="1" si="21"/>
        <v/>
      </c>
      <c r="B77" s="30" t="str">
        <f t="shared" ca="1" si="18"/>
        <v/>
      </c>
      <c r="C77" s="28" t="str">
        <f t="shared" ca="1" si="10"/>
        <v/>
      </c>
      <c r="D77" s="29">
        <f t="shared" ca="1" si="47"/>
        <v>0</v>
      </c>
      <c r="E77" s="29">
        <f t="shared" ca="1" si="47"/>
        <v>0</v>
      </c>
      <c r="F77" s="29">
        <f t="shared" ca="1" si="47"/>
        <v>0</v>
      </c>
      <c r="G77" s="29">
        <f t="shared" ca="1" si="47"/>
        <v>0</v>
      </c>
      <c r="H77" s="29">
        <f t="shared" ca="1" si="47"/>
        <v>0</v>
      </c>
      <c r="I77" s="29">
        <f t="shared" ca="1" si="47"/>
        <v>0</v>
      </c>
      <c r="J77" s="29">
        <f t="shared" ca="1" si="47"/>
        <v>0</v>
      </c>
      <c r="K77" s="29">
        <f t="shared" ca="1" si="47"/>
        <v>0</v>
      </c>
      <c r="L77" s="29">
        <f t="shared" ca="1" si="47"/>
        <v>0</v>
      </c>
      <c r="M77" s="29">
        <f t="shared" ca="1" si="47"/>
        <v>0</v>
      </c>
      <c r="N77" s="29">
        <f t="shared" ca="1" si="47"/>
        <v>0</v>
      </c>
      <c r="O77" s="29">
        <f t="shared" ca="1" si="47"/>
        <v>0</v>
      </c>
      <c r="P77" s="29">
        <f t="shared" ca="1" si="47"/>
        <v>0</v>
      </c>
      <c r="Q77" s="29">
        <f t="shared" ca="1" si="47"/>
        <v>0</v>
      </c>
      <c r="R77" s="29">
        <f t="shared" ca="1" si="47"/>
        <v>0</v>
      </c>
      <c r="S77" s="29">
        <f t="shared" ca="1" si="43"/>
        <v>0</v>
      </c>
      <c r="T77" s="29">
        <f t="shared" ca="1" si="12"/>
        <v>0</v>
      </c>
      <c r="U77" s="29">
        <f t="shared" ca="1" si="12"/>
        <v>0</v>
      </c>
      <c r="V77" s="29">
        <f t="shared" ca="1" si="12"/>
        <v>0</v>
      </c>
      <c r="W77" s="29">
        <f t="shared" ca="1" si="12"/>
        <v>0</v>
      </c>
      <c r="X77" s="12"/>
      <c r="Y77" s="7">
        <f t="shared" ca="1" si="23"/>
        <v>0</v>
      </c>
      <c r="Z77" s="7">
        <f t="shared" ca="1" si="24"/>
        <v>0</v>
      </c>
      <c r="AA77" s="7">
        <f t="shared" ca="1" si="25"/>
        <v>0</v>
      </c>
      <c r="AB77" s="7">
        <f t="shared" ca="1" si="26"/>
        <v>0</v>
      </c>
      <c r="AC77" s="7">
        <f t="shared" ca="1" si="27"/>
        <v>0</v>
      </c>
      <c r="AD77" s="7">
        <f t="shared" ca="1" si="28"/>
        <v>0</v>
      </c>
      <c r="AE77" s="7">
        <f t="shared" ca="1" si="42"/>
        <v>0</v>
      </c>
      <c r="AF77" s="7">
        <f t="shared" ca="1" si="42"/>
        <v>0</v>
      </c>
      <c r="AG77" s="7">
        <f t="shared" ca="1" si="42"/>
        <v>0</v>
      </c>
      <c r="AH77" s="7">
        <f t="shared" ca="1" si="42"/>
        <v>0</v>
      </c>
      <c r="AI77" s="7">
        <f t="shared" ca="1" si="42"/>
        <v>0</v>
      </c>
      <c r="AJ77" s="7">
        <f t="shared" ca="1" si="42"/>
        <v>0</v>
      </c>
      <c r="AK77" s="7">
        <f t="shared" ca="1" si="42"/>
        <v>0</v>
      </c>
      <c r="AL77" s="7">
        <f t="shared" ca="1" si="42"/>
        <v>0</v>
      </c>
      <c r="AM77" s="7">
        <f t="shared" ca="1" si="42"/>
        <v>0</v>
      </c>
      <c r="AN77" s="7">
        <f t="shared" ca="1" si="42"/>
        <v>0</v>
      </c>
      <c r="AO77" s="7">
        <f t="shared" ca="1" si="42"/>
        <v>0</v>
      </c>
      <c r="AP77" s="7">
        <f t="shared" ca="1" si="42"/>
        <v>0</v>
      </c>
      <c r="AQ77" s="7">
        <f t="shared" ca="1" si="42"/>
        <v>0</v>
      </c>
      <c r="AR77" s="7">
        <f t="shared" ca="1" si="42"/>
        <v>0</v>
      </c>
      <c r="AS77" s="2"/>
      <c r="AT77" s="7">
        <f t="shared" ca="1" si="45"/>
        <v>0</v>
      </c>
      <c r="AU77" s="7">
        <f t="shared" ca="1" si="45"/>
        <v>0</v>
      </c>
      <c r="AV77" s="7">
        <f t="shared" ca="1" si="45"/>
        <v>0</v>
      </c>
      <c r="AW77" s="7">
        <f t="shared" ca="1" si="45"/>
        <v>0</v>
      </c>
      <c r="AX77" s="7">
        <f t="shared" ca="1" si="45"/>
        <v>0</v>
      </c>
      <c r="AY77" s="7">
        <f t="shared" ca="1" si="45"/>
        <v>0</v>
      </c>
      <c r="AZ77" s="7">
        <f t="shared" ca="1" si="45"/>
        <v>0</v>
      </c>
      <c r="BA77" s="7">
        <f t="shared" ca="1" si="45"/>
        <v>0</v>
      </c>
      <c r="BB77" s="7">
        <f t="shared" ca="1" si="45"/>
        <v>0</v>
      </c>
      <c r="BC77" s="7">
        <f t="shared" ca="1" si="45"/>
        <v>0</v>
      </c>
      <c r="BD77" s="7">
        <f t="shared" ca="1" si="45"/>
        <v>0</v>
      </c>
      <c r="BE77" s="7">
        <f t="shared" ca="1" si="45"/>
        <v>0</v>
      </c>
      <c r="BF77" s="7">
        <f t="shared" ca="1" si="45"/>
        <v>0</v>
      </c>
      <c r="BG77" s="7">
        <f t="shared" ca="1" si="45"/>
        <v>0</v>
      </c>
      <c r="BH77" s="7">
        <f t="shared" ca="1" si="45"/>
        <v>0</v>
      </c>
      <c r="BI77" s="7">
        <f t="shared" ca="1" si="45"/>
        <v>0</v>
      </c>
      <c r="BJ77" s="7">
        <f t="shared" ca="1" si="44"/>
        <v>0</v>
      </c>
      <c r="BK77" s="7">
        <f t="shared" ca="1" si="44"/>
        <v>0</v>
      </c>
      <c r="BL77" s="7">
        <f t="shared" ca="1" si="44"/>
        <v>0</v>
      </c>
      <c r="BM77" s="7">
        <f t="shared" ca="1" si="44"/>
        <v>0</v>
      </c>
      <c r="BN77" s="4"/>
      <c r="BO77" s="7">
        <f t="shared" ca="1" si="37"/>
        <v>0</v>
      </c>
      <c r="BP77" s="7">
        <f t="shared" ca="1" si="37"/>
        <v>0</v>
      </c>
      <c r="BQ77" s="7">
        <f t="shared" ca="1" si="37"/>
        <v>0</v>
      </c>
      <c r="BR77" s="7">
        <f t="shared" ca="1" si="37"/>
        <v>0</v>
      </c>
      <c r="BS77" s="7">
        <f t="shared" ca="1" si="37"/>
        <v>0</v>
      </c>
      <c r="BT77" s="7">
        <f t="shared" ca="1" si="37"/>
        <v>0</v>
      </c>
      <c r="BU77" s="7">
        <f t="shared" ca="1" si="37"/>
        <v>0</v>
      </c>
      <c r="BV77" s="7">
        <f t="shared" ca="1" si="46"/>
        <v>0</v>
      </c>
      <c r="BW77" s="7">
        <f t="shared" ca="1" si="46"/>
        <v>0</v>
      </c>
      <c r="BX77" s="7">
        <f t="shared" ca="1" si="46"/>
        <v>0</v>
      </c>
      <c r="BY77" s="7">
        <f t="shared" ca="1" si="46"/>
        <v>0</v>
      </c>
      <c r="BZ77" s="7">
        <f t="shared" ca="1" si="46"/>
        <v>0</v>
      </c>
      <c r="CA77" s="7">
        <f t="shared" ca="1" si="46"/>
        <v>0</v>
      </c>
      <c r="CB77" s="7">
        <f t="shared" ca="1" si="46"/>
        <v>0</v>
      </c>
      <c r="CC77" s="7">
        <f t="shared" ca="1" si="46"/>
        <v>0</v>
      </c>
      <c r="CD77" s="7">
        <f t="shared" ca="1" si="46"/>
        <v>0</v>
      </c>
      <c r="CE77" s="7">
        <f t="shared" ca="1" si="33"/>
        <v>0</v>
      </c>
      <c r="CF77" s="7">
        <f t="shared" ca="1" si="33"/>
        <v>0</v>
      </c>
      <c r="CG77" s="7">
        <f t="shared" ca="1" si="33"/>
        <v>0</v>
      </c>
      <c r="CH77" s="7">
        <f t="shared" ca="1" si="33"/>
        <v>0</v>
      </c>
      <c r="CI77" s="9">
        <f t="shared" ca="1" si="20"/>
        <v>0</v>
      </c>
      <c r="CJ77" s="9"/>
      <c r="CK77" s="13">
        <f t="shared" ca="1" si="17"/>
        <v>0</v>
      </c>
      <c r="CL77" s="7">
        <f ca="1">IF(NOT(snowball),0,IF(Z76=0,0,IF($C77&lt;=SUM($CK77:CK77),0,IF(BP77+$C77-SUM($CK77:CK77)&gt;Z76+AU77,Z76+AU77-BP77,$C77-SUM($CK77:CK77)))))</f>
        <v>0</v>
      </c>
      <c r="CM77" s="7">
        <f ca="1">IF(NOT(snowball),0,IF(AA76=0,0,IF($C77&lt;=SUM($CK77:CL77),0,IF(BQ77+$C77-SUM($CK77:CL77)&gt;AA76+AV77,AA76+AV77-BQ77,$C77-SUM($CK77:CL77)))))</f>
        <v>0</v>
      </c>
      <c r="CN77" s="7">
        <f ca="1">IF(NOT(snowball),0,IF(AB76=0,0,IF($C77&lt;=SUM($CK77:CM77),0,IF(BR77+$C77-SUM($CK77:CM77)&gt;AB76+AW77,AB76+AW77-BR77,$C77-SUM($CK77:CM77)))))</f>
        <v>0</v>
      </c>
      <c r="CO77" s="7">
        <f ca="1">IF(NOT(snowball),0,IF(AC76=0,0,IF($C77&lt;=SUM($CK77:CN77),0,IF(BS77+$C77-SUM($CK77:CN77)&gt;AC76+AX77,AC76+AX77-BS77,$C77-SUM($CK77:CN77)))))</f>
        <v>0</v>
      </c>
      <c r="CP77" s="7">
        <f ca="1">IF(NOT(snowball),0,IF(AD76=0,0,IF($C77&lt;=SUM($CK77:CO77),0,IF(BT77+$C77-SUM($CK77:CO77)&gt;AD76+AY77,AD76+AY77-BT77,$C77-SUM($CK77:CO77)))))</f>
        <v>0</v>
      </c>
      <c r="CQ77" s="7">
        <f ca="1">IF(NOT(snowball),0,IF(AE76=0,0,IF($C77&lt;=SUM($CK77:CP77),0,IF(BU77+$C77-SUM($CK77:CP77)&gt;AE76+AZ77,AE76+AZ77-BU77,$C77-SUM($CK77:CP77)))))</f>
        <v>0</v>
      </c>
      <c r="CR77" s="7">
        <f ca="1">IF(NOT(snowball),0,IF(AF76=0,0,IF($C77&lt;=SUM($CK77:CQ77),0,IF(BV77+$C77-SUM($CK77:CQ77)&gt;AF76+BA77,AF76+BA77-BV77,$C77-SUM($CK77:CQ77)))))</f>
        <v>0</v>
      </c>
      <c r="CS77" s="7">
        <f ca="1">IF(NOT(snowball),0,IF(AG76=0,0,IF($C77&lt;=SUM($CK77:CR77),0,IF(BW77+$C77-SUM($CK77:CR77)&gt;AG76+BB77,AG76+BB77-BW77,$C77-SUM($CK77:CR77)))))</f>
        <v>0</v>
      </c>
      <c r="CT77" s="7">
        <f ca="1">IF(NOT(snowball),0,IF(AH76=0,0,IF($C77&lt;=SUM($CK77:CS77),0,IF(BX77+$C77-SUM($CK77:CS77)&gt;AH76+BC77,AH76+BC77-BX77,$C77-SUM($CK77:CS77)))))</f>
        <v>0</v>
      </c>
      <c r="CU77" s="7">
        <f ca="1">IF(NOT(snowball),0,IF(AI76=0,0,IF($C77&lt;=SUM($CK77:CT77),0,IF(BY77+$C77-SUM($CK77:CT77)&gt;AI76+BD77,AI76+BD77-BY77,$C77-SUM($CK77:CT77)))))</f>
        <v>0</v>
      </c>
      <c r="CV77" s="7">
        <f ca="1">IF(NOT(snowball),0,IF(AJ76=0,0,IF($C77&lt;=SUM($CK77:CU77),0,IF(BZ77+$C77-SUM($CK77:CU77)&gt;AJ76+BE77,AJ76+BE77-BZ77,$C77-SUM($CK77:CU77)))))</f>
        <v>0</v>
      </c>
      <c r="CW77" s="7">
        <f ca="1">IF(NOT(snowball),0,IF(AK76=0,0,IF($C77&lt;=SUM($CK77:CV77),0,IF(CA77+$C77-SUM($CK77:CV77)&gt;AK76+BF77,AK76+BF77-CA77,$C77-SUM($CK77:CV77)))))</f>
        <v>0</v>
      </c>
      <c r="CX77" s="7">
        <f ca="1">IF(NOT(snowball),0,IF(AL76=0,0,IF($C77&lt;=SUM($CK77:CW77),0,IF(CB77+$C77-SUM($CK77:CW77)&gt;AL76+BG77,AL76+BG77-CB77,$C77-SUM($CK77:CW77)))))</f>
        <v>0</v>
      </c>
      <c r="CY77" s="7">
        <f ca="1">IF(NOT(snowball),0,IF(AM76=0,0,IF($C77&lt;=SUM($CK77:CX77),0,IF(CC77+$C77-SUM($CK77:CX77)&gt;AM76+BH77,AM76+BH77-CC77,$C77-SUM($CK77:CX77)))))</f>
        <v>0</v>
      </c>
      <c r="CZ77" s="7">
        <f ca="1">IF(NOT(snowball),0,IF(AN76=0,0,IF($C77&lt;=SUM($CK77:CY77),0,IF(CD77+$C77-SUM($CK77:CY77)&gt;AN76+BI77,AN76+BI77-CD77,$C77-SUM($CK77:CY77)))))</f>
        <v>0</v>
      </c>
      <c r="DA77" s="7">
        <f ca="1">IF(NOT(snowball),0,IF(AO76=0,0,IF($C77&lt;=SUM($CK77:CZ77),0,IF(CE77+$C77-SUM($CK77:CZ77)&gt;AO76+BJ77,AO76+BJ77-CE77,$C77-SUM($CK77:CZ77)))))</f>
        <v>0</v>
      </c>
      <c r="DB77" s="7">
        <f ca="1">IF(NOT(snowball),0,IF(AP76=0,0,IF($C77&lt;=SUM($CK77:DA77),0,IF(CF77+$C77-SUM($CK77:DA77)&gt;AP76+BK77,AP76+BK77-CF77,$C77-SUM($CK77:DA77)))))</f>
        <v>0</v>
      </c>
      <c r="DC77" s="7">
        <f ca="1">IF(NOT(snowball),0,IF(AQ76=0,0,IF($C77&lt;=SUM($CK77:DB77),0,IF(CG77+$C77-SUM($CK77:DB77)&gt;AQ76+BL77,AQ76+BL77-CG77,$C77-SUM($CK77:DB77)))))</f>
        <v>0</v>
      </c>
      <c r="DD77" s="7">
        <f ca="1">IF(NOT(snowball),0,IF(AR76=0,0,IF($C77&lt;=SUM($CK77:DC77),0,IF(CH77+$C77-SUM($CK77:DC77)&gt;AR76+BM77,AR76+BM77-CH77,$C77-SUM($CK77:DC77)))))</f>
        <v>0</v>
      </c>
    </row>
    <row r="78" spans="1:108">
      <c r="A78" s="27" t="str">
        <f t="shared" ca="1" si="21"/>
        <v/>
      </c>
      <c r="B78" s="30" t="str">
        <f t="shared" ca="1" si="18"/>
        <v/>
      </c>
      <c r="C78" s="28" t="str">
        <f t="shared" ca="1" si="10"/>
        <v/>
      </c>
      <c r="D78" s="29">
        <f t="shared" ca="1" si="47"/>
        <v>0</v>
      </c>
      <c r="E78" s="29">
        <f t="shared" ca="1" si="47"/>
        <v>0</v>
      </c>
      <c r="F78" s="29">
        <f t="shared" ca="1" si="47"/>
        <v>0</v>
      </c>
      <c r="G78" s="29">
        <f t="shared" ca="1" si="47"/>
        <v>0</v>
      </c>
      <c r="H78" s="29">
        <f t="shared" ca="1" si="47"/>
        <v>0</v>
      </c>
      <c r="I78" s="29">
        <f t="shared" ca="1" si="47"/>
        <v>0</v>
      </c>
      <c r="J78" s="29">
        <f t="shared" ca="1" si="47"/>
        <v>0</v>
      </c>
      <c r="K78" s="29">
        <f t="shared" ca="1" si="47"/>
        <v>0</v>
      </c>
      <c r="L78" s="29">
        <f t="shared" ca="1" si="47"/>
        <v>0</v>
      </c>
      <c r="M78" s="29">
        <f t="shared" ca="1" si="47"/>
        <v>0</v>
      </c>
      <c r="N78" s="29">
        <f t="shared" ca="1" si="47"/>
        <v>0</v>
      </c>
      <c r="O78" s="29">
        <f t="shared" ca="1" si="47"/>
        <v>0</v>
      </c>
      <c r="P78" s="29">
        <f t="shared" ca="1" si="47"/>
        <v>0</v>
      </c>
      <c r="Q78" s="29">
        <f t="shared" ca="1" si="47"/>
        <v>0</v>
      </c>
      <c r="R78" s="29">
        <f t="shared" ca="1" si="47"/>
        <v>0</v>
      </c>
      <c r="S78" s="29">
        <f t="shared" ca="1" si="43"/>
        <v>0</v>
      </c>
      <c r="T78" s="29">
        <f t="shared" ca="1" si="12"/>
        <v>0</v>
      </c>
      <c r="U78" s="29">
        <f t="shared" ca="1" si="12"/>
        <v>0</v>
      </c>
      <c r="V78" s="29">
        <f t="shared" ca="1" si="12"/>
        <v>0</v>
      </c>
      <c r="W78" s="29">
        <f t="shared" ca="1" si="12"/>
        <v>0</v>
      </c>
      <c r="X78" s="12"/>
      <c r="Y78" s="7">
        <f t="shared" ca="1" si="23"/>
        <v>0</v>
      </c>
      <c r="Z78" s="7">
        <f t="shared" ca="1" si="24"/>
        <v>0</v>
      </c>
      <c r="AA78" s="7">
        <f t="shared" ca="1" si="25"/>
        <v>0</v>
      </c>
      <c r="AB78" s="7">
        <f t="shared" ca="1" si="26"/>
        <v>0</v>
      </c>
      <c r="AC78" s="7">
        <f t="shared" ca="1" si="27"/>
        <v>0</v>
      </c>
      <c r="AD78" s="7">
        <f t="shared" ca="1" si="28"/>
        <v>0</v>
      </c>
      <c r="AE78" s="7">
        <f t="shared" ca="1" si="42"/>
        <v>0</v>
      </c>
      <c r="AF78" s="7">
        <f t="shared" ca="1" si="42"/>
        <v>0</v>
      </c>
      <c r="AG78" s="7">
        <f t="shared" ca="1" si="42"/>
        <v>0</v>
      </c>
      <c r="AH78" s="7">
        <f t="shared" ca="1" si="42"/>
        <v>0</v>
      </c>
      <c r="AI78" s="7">
        <f t="shared" ca="1" si="42"/>
        <v>0</v>
      </c>
      <c r="AJ78" s="7">
        <f t="shared" ca="1" si="42"/>
        <v>0</v>
      </c>
      <c r="AK78" s="7">
        <f t="shared" ca="1" si="42"/>
        <v>0</v>
      </c>
      <c r="AL78" s="7">
        <f t="shared" ca="1" si="42"/>
        <v>0</v>
      </c>
      <c r="AM78" s="7">
        <f t="shared" ca="1" si="42"/>
        <v>0</v>
      </c>
      <c r="AN78" s="7">
        <f t="shared" ca="1" si="42"/>
        <v>0</v>
      </c>
      <c r="AO78" s="7">
        <f t="shared" ca="1" si="42"/>
        <v>0</v>
      </c>
      <c r="AP78" s="7">
        <f t="shared" ca="1" si="42"/>
        <v>0</v>
      </c>
      <c r="AQ78" s="7">
        <f t="shared" ca="1" si="42"/>
        <v>0</v>
      </c>
      <c r="AR78" s="7">
        <f t="shared" ca="1" si="42"/>
        <v>0</v>
      </c>
      <c r="AS78" s="2"/>
      <c r="AT78" s="7">
        <f t="shared" ca="1" si="45"/>
        <v>0</v>
      </c>
      <c r="AU78" s="7">
        <f t="shared" ca="1" si="45"/>
        <v>0</v>
      </c>
      <c r="AV78" s="7">
        <f t="shared" ca="1" si="45"/>
        <v>0</v>
      </c>
      <c r="AW78" s="7">
        <f t="shared" ca="1" si="45"/>
        <v>0</v>
      </c>
      <c r="AX78" s="7">
        <f t="shared" ca="1" si="45"/>
        <v>0</v>
      </c>
      <c r="AY78" s="7">
        <f t="shared" ca="1" si="45"/>
        <v>0</v>
      </c>
      <c r="AZ78" s="7">
        <f t="shared" ca="1" si="45"/>
        <v>0</v>
      </c>
      <c r="BA78" s="7">
        <f t="shared" ca="1" si="45"/>
        <v>0</v>
      </c>
      <c r="BB78" s="7">
        <f t="shared" ca="1" si="45"/>
        <v>0</v>
      </c>
      <c r="BC78" s="7">
        <f t="shared" ca="1" si="45"/>
        <v>0</v>
      </c>
      <c r="BD78" s="7">
        <f t="shared" ca="1" si="45"/>
        <v>0</v>
      </c>
      <c r="BE78" s="7">
        <f t="shared" ca="1" si="45"/>
        <v>0</v>
      </c>
      <c r="BF78" s="7">
        <f t="shared" ca="1" si="45"/>
        <v>0</v>
      </c>
      <c r="BG78" s="7">
        <f t="shared" ca="1" si="45"/>
        <v>0</v>
      </c>
      <c r="BH78" s="7">
        <f t="shared" ca="1" si="45"/>
        <v>0</v>
      </c>
      <c r="BI78" s="7">
        <f t="shared" ca="1" si="45"/>
        <v>0</v>
      </c>
      <c r="BJ78" s="7">
        <f t="shared" ca="1" si="44"/>
        <v>0</v>
      </c>
      <c r="BK78" s="7">
        <f t="shared" ca="1" si="44"/>
        <v>0</v>
      </c>
      <c r="BL78" s="7">
        <f t="shared" ca="1" si="44"/>
        <v>0</v>
      </c>
      <c r="BM78" s="7">
        <f t="shared" ca="1" si="44"/>
        <v>0</v>
      </c>
      <c r="BN78" s="4"/>
      <c r="BO78" s="7">
        <f t="shared" ca="1" si="37"/>
        <v>0</v>
      </c>
      <c r="BP78" s="7">
        <f t="shared" ca="1" si="37"/>
        <v>0</v>
      </c>
      <c r="BQ78" s="7">
        <f t="shared" ca="1" si="37"/>
        <v>0</v>
      </c>
      <c r="BR78" s="7">
        <f t="shared" ca="1" si="37"/>
        <v>0</v>
      </c>
      <c r="BS78" s="7">
        <f t="shared" ca="1" si="37"/>
        <v>0</v>
      </c>
      <c r="BT78" s="7">
        <f t="shared" ca="1" si="37"/>
        <v>0</v>
      </c>
      <c r="BU78" s="7">
        <f t="shared" ca="1" si="37"/>
        <v>0</v>
      </c>
      <c r="BV78" s="7">
        <f t="shared" ca="1" si="46"/>
        <v>0</v>
      </c>
      <c r="BW78" s="7">
        <f t="shared" ca="1" si="46"/>
        <v>0</v>
      </c>
      <c r="BX78" s="7">
        <f t="shared" ca="1" si="46"/>
        <v>0</v>
      </c>
      <c r="BY78" s="7">
        <f t="shared" ca="1" si="46"/>
        <v>0</v>
      </c>
      <c r="BZ78" s="7">
        <f t="shared" ca="1" si="46"/>
        <v>0</v>
      </c>
      <c r="CA78" s="7">
        <f t="shared" ca="1" si="46"/>
        <v>0</v>
      </c>
      <c r="CB78" s="7">
        <f t="shared" ca="1" si="46"/>
        <v>0</v>
      </c>
      <c r="CC78" s="7">
        <f t="shared" ca="1" si="46"/>
        <v>0</v>
      </c>
      <c r="CD78" s="7">
        <f t="shared" ca="1" si="46"/>
        <v>0</v>
      </c>
      <c r="CE78" s="7">
        <f t="shared" ca="1" si="33"/>
        <v>0</v>
      </c>
      <c r="CF78" s="7">
        <f t="shared" ca="1" si="33"/>
        <v>0</v>
      </c>
      <c r="CG78" s="7">
        <f t="shared" ca="1" si="33"/>
        <v>0</v>
      </c>
      <c r="CH78" s="7">
        <f t="shared" ca="1" si="33"/>
        <v>0</v>
      </c>
      <c r="CI78" s="9">
        <f t="shared" ca="1" si="20"/>
        <v>0</v>
      </c>
      <c r="CJ78" s="9"/>
      <c r="CK78" s="13">
        <f t="shared" ca="1" si="17"/>
        <v>0</v>
      </c>
      <c r="CL78" s="7">
        <f ca="1">IF(NOT(snowball),0,IF(Z77=0,0,IF($C78&lt;=SUM($CK78:CK78),0,IF(BP78+$C78-SUM($CK78:CK78)&gt;Z77+AU78,Z77+AU78-BP78,$C78-SUM($CK78:CK78)))))</f>
        <v>0</v>
      </c>
      <c r="CM78" s="7">
        <f ca="1">IF(NOT(snowball),0,IF(AA77=0,0,IF($C78&lt;=SUM($CK78:CL78),0,IF(BQ78+$C78-SUM($CK78:CL78)&gt;AA77+AV78,AA77+AV78-BQ78,$C78-SUM($CK78:CL78)))))</f>
        <v>0</v>
      </c>
      <c r="CN78" s="7">
        <f ca="1">IF(NOT(snowball),0,IF(AB77=0,0,IF($C78&lt;=SUM($CK78:CM78),0,IF(BR78+$C78-SUM($CK78:CM78)&gt;AB77+AW78,AB77+AW78-BR78,$C78-SUM($CK78:CM78)))))</f>
        <v>0</v>
      </c>
      <c r="CO78" s="7">
        <f ca="1">IF(NOT(snowball),0,IF(AC77=0,0,IF($C78&lt;=SUM($CK78:CN78),0,IF(BS78+$C78-SUM($CK78:CN78)&gt;AC77+AX78,AC77+AX78-BS78,$C78-SUM($CK78:CN78)))))</f>
        <v>0</v>
      </c>
      <c r="CP78" s="7">
        <f ca="1">IF(NOT(snowball),0,IF(AD77=0,0,IF($C78&lt;=SUM($CK78:CO78),0,IF(BT78+$C78-SUM($CK78:CO78)&gt;AD77+AY78,AD77+AY78-BT78,$C78-SUM($CK78:CO78)))))</f>
        <v>0</v>
      </c>
      <c r="CQ78" s="7">
        <f ca="1">IF(NOT(snowball),0,IF(AE77=0,0,IF($C78&lt;=SUM($CK78:CP78),0,IF(BU78+$C78-SUM($CK78:CP78)&gt;AE77+AZ78,AE77+AZ78-BU78,$C78-SUM($CK78:CP78)))))</f>
        <v>0</v>
      </c>
      <c r="CR78" s="7">
        <f ca="1">IF(NOT(snowball),0,IF(AF77=0,0,IF($C78&lt;=SUM($CK78:CQ78),0,IF(BV78+$C78-SUM($CK78:CQ78)&gt;AF77+BA78,AF77+BA78-BV78,$C78-SUM($CK78:CQ78)))))</f>
        <v>0</v>
      </c>
      <c r="CS78" s="7">
        <f ca="1">IF(NOT(snowball),0,IF(AG77=0,0,IF($C78&lt;=SUM($CK78:CR78),0,IF(BW78+$C78-SUM($CK78:CR78)&gt;AG77+BB78,AG77+BB78-BW78,$C78-SUM($CK78:CR78)))))</f>
        <v>0</v>
      </c>
      <c r="CT78" s="7">
        <f ca="1">IF(NOT(snowball),0,IF(AH77=0,0,IF($C78&lt;=SUM($CK78:CS78),0,IF(BX78+$C78-SUM($CK78:CS78)&gt;AH77+BC78,AH77+BC78-BX78,$C78-SUM($CK78:CS78)))))</f>
        <v>0</v>
      </c>
      <c r="CU78" s="7">
        <f ca="1">IF(NOT(snowball),0,IF(AI77=0,0,IF($C78&lt;=SUM($CK78:CT78),0,IF(BY78+$C78-SUM($CK78:CT78)&gt;AI77+BD78,AI77+BD78-BY78,$C78-SUM($CK78:CT78)))))</f>
        <v>0</v>
      </c>
      <c r="CV78" s="7">
        <f ca="1">IF(NOT(snowball),0,IF(AJ77=0,0,IF($C78&lt;=SUM($CK78:CU78),0,IF(BZ78+$C78-SUM($CK78:CU78)&gt;AJ77+BE78,AJ77+BE78-BZ78,$C78-SUM($CK78:CU78)))))</f>
        <v>0</v>
      </c>
      <c r="CW78" s="7">
        <f ca="1">IF(NOT(snowball),0,IF(AK77=0,0,IF($C78&lt;=SUM($CK78:CV78),0,IF(CA78+$C78-SUM($CK78:CV78)&gt;AK77+BF78,AK77+BF78-CA78,$C78-SUM($CK78:CV78)))))</f>
        <v>0</v>
      </c>
      <c r="CX78" s="7">
        <f ca="1">IF(NOT(snowball),0,IF(AL77=0,0,IF($C78&lt;=SUM($CK78:CW78),0,IF(CB78+$C78-SUM($CK78:CW78)&gt;AL77+BG78,AL77+BG78-CB78,$C78-SUM($CK78:CW78)))))</f>
        <v>0</v>
      </c>
      <c r="CY78" s="7">
        <f ca="1">IF(NOT(snowball),0,IF(AM77=0,0,IF($C78&lt;=SUM($CK78:CX78),0,IF(CC78+$C78-SUM($CK78:CX78)&gt;AM77+BH78,AM77+BH78-CC78,$C78-SUM($CK78:CX78)))))</f>
        <v>0</v>
      </c>
      <c r="CZ78" s="7">
        <f ca="1">IF(NOT(snowball),0,IF(AN77=0,0,IF($C78&lt;=SUM($CK78:CY78),0,IF(CD78+$C78-SUM($CK78:CY78)&gt;AN77+BI78,AN77+BI78-CD78,$C78-SUM($CK78:CY78)))))</f>
        <v>0</v>
      </c>
      <c r="DA78" s="7">
        <f ca="1">IF(NOT(snowball),0,IF(AO77=0,0,IF($C78&lt;=SUM($CK78:CZ78),0,IF(CE78+$C78-SUM($CK78:CZ78)&gt;AO77+BJ78,AO77+BJ78-CE78,$C78-SUM($CK78:CZ78)))))</f>
        <v>0</v>
      </c>
      <c r="DB78" s="7">
        <f ca="1">IF(NOT(snowball),0,IF(AP77=0,0,IF($C78&lt;=SUM($CK78:DA78),0,IF(CF78+$C78-SUM($CK78:DA78)&gt;AP77+BK78,AP77+BK78-CF78,$C78-SUM($CK78:DA78)))))</f>
        <v>0</v>
      </c>
      <c r="DC78" s="7">
        <f ca="1">IF(NOT(snowball),0,IF(AQ77=0,0,IF($C78&lt;=SUM($CK78:DB78),0,IF(CG78+$C78-SUM($CK78:DB78)&gt;AQ77+BL78,AQ77+BL78-CG78,$C78-SUM($CK78:DB78)))))</f>
        <v>0</v>
      </c>
      <c r="DD78" s="7">
        <f ca="1">IF(NOT(snowball),0,IF(AR77=0,0,IF($C78&lt;=SUM($CK78:DC78),0,IF(CH78+$C78-SUM($CK78:DC78)&gt;AR77+BM78,AR77+BM78-CH78,$C78-SUM($CK78:DC78)))))</f>
        <v>0</v>
      </c>
    </row>
    <row r="79" spans="1:108">
      <c r="A79" s="27" t="str">
        <f t="shared" ca="1" si="21"/>
        <v/>
      </c>
      <c r="B79" s="30" t="str">
        <f t="shared" ca="1" si="18"/>
        <v/>
      </c>
      <c r="C79" s="28" t="str">
        <f t="shared" ca="1" si="10"/>
        <v/>
      </c>
      <c r="D79" s="29">
        <f t="shared" ca="1" si="47"/>
        <v>0</v>
      </c>
      <c r="E79" s="29">
        <f t="shared" ca="1" si="47"/>
        <v>0</v>
      </c>
      <c r="F79" s="29">
        <f t="shared" ca="1" si="47"/>
        <v>0</v>
      </c>
      <c r="G79" s="29">
        <f t="shared" ca="1" si="47"/>
        <v>0</v>
      </c>
      <c r="H79" s="29">
        <f t="shared" ca="1" si="47"/>
        <v>0</v>
      </c>
      <c r="I79" s="29">
        <f t="shared" ca="1" si="47"/>
        <v>0</v>
      </c>
      <c r="J79" s="29">
        <f t="shared" ca="1" si="47"/>
        <v>0</v>
      </c>
      <c r="K79" s="29">
        <f t="shared" ca="1" si="47"/>
        <v>0</v>
      </c>
      <c r="L79" s="29">
        <f t="shared" ca="1" si="47"/>
        <v>0</v>
      </c>
      <c r="M79" s="29">
        <f t="shared" ca="1" si="47"/>
        <v>0</v>
      </c>
      <c r="N79" s="29">
        <f t="shared" ca="1" si="47"/>
        <v>0</v>
      </c>
      <c r="O79" s="29">
        <f t="shared" ca="1" si="47"/>
        <v>0</v>
      </c>
      <c r="P79" s="29">
        <f t="shared" ca="1" si="47"/>
        <v>0</v>
      </c>
      <c r="Q79" s="29">
        <f t="shared" ca="1" si="47"/>
        <v>0</v>
      </c>
      <c r="R79" s="29">
        <f t="shared" ca="1" si="47"/>
        <v>0</v>
      </c>
      <c r="S79" s="29">
        <f t="shared" ca="1" si="43"/>
        <v>0</v>
      </c>
      <c r="T79" s="29">
        <f t="shared" ca="1" si="12"/>
        <v>0</v>
      </c>
      <c r="U79" s="29">
        <f t="shared" ca="1" si="12"/>
        <v>0</v>
      </c>
      <c r="V79" s="29">
        <f t="shared" ca="1" si="12"/>
        <v>0</v>
      </c>
      <c r="W79" s="29">
        <f t="shared" ca="1" si="12"/>
        <v>0</v>
      </c>
      <c r="X79" s="12"/>
      <c r="Y79" s="7">
        <f t="shared" ca="1" si="23"/>
        <v>0</v>
      </c>
      <c r="Z79" s="7">
        <f t="shared" ca="1" si="24"/>
        <v>0</v>
      </c>
      <c r="AA79" s="7">
        <f t="shared" ca="1" si="25"/>
        <v>0</v>
      </c>
      <c r="AB79" s="7">
        <f t="shared" ca="1" si="26"/>
        <v>0</v>
      </c>
      <c r="AC79" s="7">
        <f t="shared" ca="1" si="27"/>
        <v>0</v>
      </c>
      <c r="AD79" s="7">
        <f t="shared" ca="1" si="28"/>
        <v>0</v>
      </c>
      <c r="AE79" s="7">
        <f t="shared" ca="1" si="42"/>
        <v>0</v>
      </c>
      <c r="AF79" s="7">
        <f t="shared" ca="1" si="42"/>
        <v>0</v>
      </c>
      <c r="AG79" s="7">
        <f t="shared" ca="1" si="42"/>
        <v>0</v>
      </c>
      <c r="AH79" s="7">
        <f t="shared" ca="1" si="42"/>
        <v>0</v>
      </c>
      <c r="AI79" s="7">
        <f t="shared" ca="1" si="42"/>
        <v>0</v>
      </c>
      <c r="AJ79" s="7">
        <f t="shared" ca="1" si="42"/>
        <v>0</v>
      </c>
      <c r="AK79" s="7">
        <f t="shared" ca="1" si="42"/>
        <v>0</v>
      </c>
      <c r="AL79" s="7">
        <f t="shared" ca="1" si="42"/>
        <v>0</v>
      </c>
      <c r="AM79" s="7">
        <f t="shared" ca="1" si="42"/>
        <v>0</v>
      </c>
      <c r="AN79" s="7">
        <f t="shared" ca="1" si="42"/>
        <v>0</v>
      </c>
      <c r="AO79" s="7">
        <f t="shared" ca="1" si="42"/>
        <v>0</v>
      </c>
      <c r="AP79" s="7">
        <f t="shared" ca="1" si="42"/>
        <v>0</v>
      </c>
      <c r="AQ79" s="7">
        <f t="shared" ca="1" si="42"/>
        <v>0</v>
      </c>
      <c r="AR79" s="7">
        <f t="shared" ca="1" si="42"/>
        <v>0</v>
      </c>
      <c r="AS79" s="2"/>
      <c r="AT79" s="7">
        <f t="shared" ca="1" si="45"/>
        <v>0</v>
      </c>
      <c r="AU79" s="7">
        <f t="shared" ca="1" si="45"/>
        <v>0</v>
      </c>
      <c r="AV79" s="7">
        <f t="shared" ca="1" si="45"/>
        <v>0</v>
      </c>
      <c r="AW79" s="7">
        <f t="shared" ca="1" si="45"/>
        <v>0</v>
      </c>
      <c r="AX79" s="7">
        <f t="shared" ca="1" si="45"/>
        <v>0</v>
      </c>
      <c r="AY79" s="7">
        <f t="shared" ca="1" si="45"/>
        <v>0</v>
      </c>
      <c r="AZ79" s="7">
        <f t="shared" ca="1" si="45"/>
        <v>0</v>
      </c>
      <c r="BA79" s="7">
        <f t="shared" ca="1" si="45"/>
        <v>0</v>
      </c>
      <c r="BB79" s="7">
        <f t="shared" ca="1" si="45"/>
        <v>0</v>
      </c>
      <c r="BC79" s="7">
        <f t="shared" ca="1" si="45"/>
        <v>0</v>
      </c>
      <c r="BD79" s="7">
        <f t="shared" ca="1" si="45"/>
        <v>0</v>
      </c>
      <c r="BE79" s="7">
        <f t="shared" ca="1" si="45"/>
        <v>0</v>
      </c>
      <c r="BF79" s="7">
        <f t="shared" ca="1" si="45"/>
        <v>0</v>
      </c>
      <c r="BG79" s="7">
        <f t="shared" ca="1" si="45"/>
        <v>0</v>
      </c>
      <c r="BH79" s="7">
        <f t="shared" ca="1" si="45"/>
        <v>0</v>
      </c>
      <c r="BI79" s="7">
        <f t="shared" ca="1" si="45"/>
        <v>0</v>
      </c>
      <c r="BJ79" s="7">
        <f t="shared" ca="1" si="44"/>
        <v>0</v>
      </c>
      <c r="BK79" s="7">
        <f t="shared" ca="1" si="44"/>
        <v>0</v>
      </c>
      <c r="BL79" s="7">
        <f t="shared" ca="1" si="44"/>
        <v>0</v>
      </c>
      <c r="BM79" s="7">
        <f t="shared" ca="1" si="44"/>
        <v>0</v>
      </c>
      <c r="BN79" s="4"/>
      <c r="BO79" s="7">
        <f t="shared" ca="1" si="37"/>
        <v>0</v>
      </c>
      <c r="BP79" s="7">
        <f t="shared" ca="1" si="37"/>
        <v>0</v>
      </c>
      <c r="BQ79" s="7">
        <f t="shared" ca="1" si="37"/>
        <v>0</v>
      </c>
      <c r="BR79" s="7">
        <f t="shared" ca="1" si="37"/>
        <v>0</v>
      </c>
      <c r="BS79" s="7">
        <f t="shared" ca="1" si="37"/>
        <v>0</v>
      </c>
      <c r="BT79" s="7">
        <f t="shared" ca="1" si="37"/>
        <v>0</v>
      </c>
      <c r="BU79" s="7">
        <f t="shared" ca="1" si="37"/>
        <v>0</v>
      </c>
      <c r="BV79" s="7">
        <f t="shared" ca="1" si="46"/>
        <v>0</v>
      </c>
      <c r="BW79" s="7">
        <f t="shared" ca="1" si="46"/>
        <v>0</v>
      </c>
      <c r="BX79" s="7">
        <f t="shared" ca="1" si="46"/>
        <v>0</v>
      </c>
      <c r="BY79" s="7">
        <f t="shared" ca="1" si="46"/>
        <v>0</v>
      </c>
      <c r="BZ79" s="7">
        <f t="shared" ca="1" si="46"/>
        <v>0</v>
      </c>
      <c r="CA79" s="7">
        <f t="shared" ca="1" si="46"/>
        <v>0</v>
      </c>
      <c r="CB79" s="7">
        <f t="shared" ca="1" si="46"/>
        <v>0</v>
      </c>
      <c r="CC79" s="7">
        <f t="shared" ca="1" si="46"/>
        <v>0</v>
      </c>
      <c r="CD79" s="7">
        <f t="shared" ca="1" si="46"/>
        <v>0</v>
      </c>
      <c r="CE79" s="7">
        <f t="shared" ca="1" si="33"/>
        <v>0</v>
      </c>
      <c r="CF79" s="7">
        <f t="shared" ca="1" si="33"/>
        <v>0</v>
      </c>
      <c r="CG79" s="7">
        <f t="shared" ca="1" si="33"/>
        <v>0</v>
      </c>
      <c r="CH79" s="7">
        <f t="shared" ca="1" si="33"/>
        <v>0</v>
      </c>
      <c r="CI79" s="9">
        <f t="shared" ca="1" si="20"/>
        <v>0</v>
      </c>
      <c r="CJ79" s="9"/>
      <c r="CK79" s="13">
        <f t="shared" ca="1" si="17"/>
        <v>0</v>
      </c>
      <c r="CL79" s="7">
        <f ca="1">IF(NOT(snowball),0,IF(Z78=0,0,IF($C79&lt;=SUM($CK79:CK79),0,IF(BP79+$C79-SUM($CK79:CK79)&gt;Z78+AU79,Z78+AU79-BP79,$C79-SUM($CK79:CK79)))))</f>
        <v>0</v>
      </c>
      <c r="CM79" s="7">
        <f ca="1">IF(NOT(snowball),0,IF(AA78=0,0,IF($C79&lt;=SUM($CK79:CL79),0,IF(BQ79+$C79-SUM($CK79:CL79)&gt;AA78+AV79,AA78+AV79-BQ79,$C79-SUM($CK79:CL79)))))</f>
        <v>0</v>
      </c>
      <c r="CN79" s="7">
        <f ca="1">IF(NOT(snowball),0,IF(AB78=0,0,IF($C79&lt;=SUM($CK79:CM79),0,IF(BR79+$C79-SUM($CK79:CM79)&gt;AB78+AW79,AB78+AW79-BR79,$C79-SUM($CK79:CM79)))))</f>
        <v>0</v>
      </c>
      <c r="CO79" s="7">
        <f ca="1">IF(NOT(snowball),0,IF(AC78=0,0,IF($C79&lt;=SUM($CK79:CN79),0,IF(BS79+$C79-SUM($CK79:CN79)&gt;AC78+AX79,AC78+AX79-BS79,$C79-SUM($CK79:CN79)))))</f>
        <v>0</v>
      </c>
      <c r="CP79" s="7">
        <f ca="1">IF(NOT(snowball),0,IF(AD78=0,0,IF($C79&lt;=SUM($CK79:CO79),0,IF(BT79+$C79-SUM($CK79:CO79)&gt;AD78+AY79,AD78+AY79-BT79,$C79-SUM($CK79:CO79)))))</f>
        <v>0</v>
      </c>
      <c r="CQ79" s="7">
        <f ca="1">IF(NOT(snowball),0,IF(AE78=0,0,IF($C79&lt;=SUM($CK79:CP79),0,IF(BU79+$C79-SUM($CK79:CP79)&gt;AE78+AZ79,AE78+AZ79-BU79,$C79-SUM($CK79:CP79)))))</f>
        <v>0</v>
      </c>
      <c r="CR79" s="7">
        <f ca="1">IF(NOT(snowball),0,IF(AF78=0,0,IF($C79&lt;=SUM($CK79:CQ79),0,IF(BV79+$C79-SUM($CK79:CQ79)&gt;AF78+BA79,AF78+BA79-BV79,$C79-SUM($CK79:CQ79)))))</f>
        <v>0</v>
      </c>
      <c r="CS79" s="7">
        <f ca="1">IF(NOT(snowball),0,IF(AG78=0,0,IF($C79&lt;=SUM($CK79:CR79),0,IF(BW79+$C79-SUM($CK79:CR79)&gt;AG78+BB79,AG78+BB79-BW79,$C79-SUM($CK79:CR79)))))</f>
        <v>0</v>
      </c>
      <c r="CT79" s="7">
        <f ca="1">IF(NOT(snowball),0,IF(AH78=0,0,IF($C79&lt;=SUM($CK79:CS79),0,IF(BX79+$C79-SUM($CK79:CS79)&gt;AH78+BC79,AH78+BC79-BX79,$C79-SUM($CK79:CS79)))))</f>
        <v>0</v>
      </c>
      <c r="CU79" s="7">
        <f ca="1">IF(NOT(snowball),0,IF(AI78=0,0,IF($C79&lt;=SUM($CK79:CT79),0,IF(BY79+$C79-SUM($CK79:CT79)&gt;AI78+BD79,AI78+BD79-BY79,$C79-SUM($CK79:CT79)))))</f>
        <v>0</v>
      </c>
      <c r="CV79" s="7">
        <f ca="1">IF(NOT(snowball),0,IF(AJ78=0,0,IF($C79&lt;=SUM($CK79:CU79),0,IF(BZ79+$C79-SUM($CK79:CU79)&gt;AJ78+BE79,AJ78+BE79-BZ79,$C79-SUM($CK79:CU79)))))</f>
        <v>0</v>
      </c>
      <c r="CW79" s="7">
        <f ca="1">IF(NOT(snowball),0,IF(AK78=0,0,IF($C79&lt;=SUM($CK79:CV79),0,IF(CA79+$C79-SUM($CK79:CV79)&gt;AK78+BF79,AK78+BF79-CA79,$C79-SUM($CK79:CV79)))))</f>
        <v>0</v>
      </c>
      <c r="CX79" s="7">
        <f ca="1">IF(NOT(snowball),0,IF(AL78=0,0,IF($C79&lt;=SUM($CK79:CW79),0,IF(CB79+$C79-SUM($CK79:CW79)&gt;AL78+BG79,AL78+BG79-CB79,$C79-SUM($CK79:CW79)))))</f>
        <v>0</v>
      </c>
      <c r="CY79" s="7">
        <f ca="1">IF(NOT(snowball),0,IF(AM78=0,0,IF($C79&lt;=SUM($CK79:CX79),0,IF(CC79+$C79-SUM($CK79:CX79)&gt;AM78+BH79,AM78+BH79-CC79,$C79-SUM($CK79:CX79)))))</f>
        <v>0</v>
      </c>
      <c r="CZ79" s="7">
        <f ca="1">IF(NOT(snowball),0,IF(AN78=0,0,IF($C79&lt;=SUM($CK79:CY79),0,IF(CD79+$C79-SUM($CK79:CY79)&gt;AN78+BI79,AN78+BI79-CD79,$C79-SUM($CK79:CY79)))))</f>
        <v>0</v>
      </c>
      <c r="DA79" s="7">
        <f ca="1">IF(NOT(snowball),0,IF(AO78=0,0,IF($C79&lt;=SUM($CK79:CZ79),0,IF(CE79+$C79-SUM($CK79:CZ79)&gt;AO78+BJ79,AO78+BJ79-CE79,$C79-SUM($CK79:CZ79)))))</f>
        <v>0</v>
      </c>
      <c r="DB79" s="7">
        <f ca="1">IF(NOT(snowball),0,IF(AP78=0,0,IF($C79&lt;=SUM($CK79:DA79),0,IF(CF79+$C79-SUM($CK79:DA79)&gt;AP78+BK79,AP78+BK79-CF79,$C79-SUM($CK79:DA79)))))</f>
        <v>0</v>
      </c>
      <c r="DC79" s="7">
        <f ca="1">IF(NOT(snowball),0,IF(AQ78=0,0,IF($C79&lt;=SUM($CK79:DB79),0,IF(CG79+$C79-SUM($CK79:DB79)&gt;AQ78+BL79,AQ78+BL79-CG79,$C79-SUM($CK79:DB79)))))</f>
        <v>0</v>
      </c>
      <c r="DD79" s="7">
        <f ca="1">IF(NOT(snowball),0,IF(AR78=0,0,IF($C79&lt;=SUM($CK79:DC79),0,IF(CH79+$C79-SUM($CK79:DC79)&gt;AR78+BM79,AR78+BM79-CH79,$C79-SUM($CK79:DC79)))))</f>
        <v>0</v>
      </c>
    </row>
    <row r="80" spans="1:108">
      <c r="A80" s="27" t="str">
        <f t="shared" ca="1" si="21"/>
        <v/>
      </c>
      <c r="B80" s="30" t="str">
        <f t="shared" ca="1" si="18"/>
        <v/>
      </c>
      <c r="C80" s="28" t="str">
        <f t="shared" ca="1" si="10"/>
        <v/>
      </c>
      <c r="D80" s="29">
        <f t="shared" ca="1" si="47"/>
        <v>0</v>
      </c>
      <c r="E80" s="29">
        <f t="shared" ca="1" si="47"/>
        <v>0</v>
      </c>
      <c r="F80" s="29">
        <f t="shared" ca="1" si="47"/>
        <v>0</v>
      </c>
      <c r="G80" s="29">
        <f t="shared" ca="1" si="47"/>
        <v>0</v>
      </c>
      <c r="H80" s="29">
        <f t="shared" ca="1" si="47"/>
        <v>0</v>
      </c>
      <c r="I80" s="29">
        <f t="shared" ca="1" si="47"/>
        <v>0</v>
      </c>
      <c r="J80" s="29">
        <f t="shared" ca="1" si="47"/>
        <v>0</v>
      </c>
      <c r="K80" s="29">
        <f t="shared" ca="1" si="47"/>
        <v>0</v>
      </c>
      <c r="L80" s="29">
        <f t="shared" ca="1" si="47"/>
        <v>0</v>
      </c>
      <c r="M80" s="29">
        <f t="shared" ca="1" si="47"/>
        <v>0</v>
      </c>
      <c r="N80" s="29">
        <f t="shared" ca="1" si="47"/>
        <v>0</v>
      </c>
      <c r="O80" s="29">
        <f t="shared" ca="1" si="47"/>
        <v>0</v>
      </c>
      <c r="P80" s="29">
        <f t="shared" ca="1" si="47"/>
        <v>0</v>
      </c>
      <c r="Q80" s="29">
        <f t="shared" ca="1" si="47"/>
        <v>0</v>
      </c>
      <c r="R80" s="29">
        <f t="shared" ca="1" si="47"/>
        <v>0</v>
      </c>
      <c r="S80" s="29">
        <f t="shared" ca="1" si="43"/>
        <v>0</v>
      </c>
      <c r="T80" s="29">
        <f t="shared" ca="1" si="12"/>
        <v>0</v>
      </c>
      <c r="U80" s="29">
        <f t="shared" ca="1" si="12"/>
        <v>0</v>
      </c>
      <c r="V80" s="29">
        <f t="shared" ca="1" si="12"/>
        <v>0</v>
      </c>
      <c r="W80" s="29">
        <f t="shared" ca="1" si="12"/>
        <v>0</v>
      </c>
      <c r="X80" s="12"/>
      <c r="Y80" s="7">
        <f t="shared" ca="1" si="23"/>
        <v>0</v>
      </c>
      <c r="Z80" s="7">
        <f t="shared" ca="1" si="24"/>
        <v>0</v>
      </c>
      <c r="AA80" s="7">
        <f t="shared" ca="1" si="25"/>
        <v>0</v>
      </c>
      <c r="AB80" s="7">
        <f t="shared" ca="1" si="26"/>
        <v>0</v>
      </c>
      <c r="AC80" s="7">
        <f t="shared" ca="1" si="27"/>
        <v>0</v>
      </c>
      <c r="AD80" s="7">
        <f t="shared" ca="1" si="28"/>
        <v>0</v>
      </c>
      <c r="AE80" s="7">
        <f t="shared" ca="1" si="42"/>
        <v>0</v>
      </c>
      <c r="AF80" s="7">
        <f t="shared" ca="1" si="42"/>
        <v>0</v>
      </c>
      <c r="AG80" s="7">
        <f t="shared" ca="1" si="42"/>
        <v>0</v>
      </c>
      <c r="AH80" s="7">
        <f t="shared" ca="1" si="42"/>
        <v>0</v>
      </c>
      <c r="AI80" s="7">
        <f t="shared" ca="1" si="42"/>
        <v>0</v>
      </c>
      <c r="AJ80" s="7">
        <f t="shared" ca="1" si="42"/>
        <v>0</v>
      </c>
      <c r="AK80" s="7">
        <f t="shared" ca="1" si="42"/>
        <v>0</v>
      </c>
      <c r="AL80" s="7">
        <f t="shared" ca="1" si="42"/>
        <v>0</v>
      </c>
      <c r="AM80" s="7">
        <f t="shared" ca="1" si="42"/>
        <v>0</v>
      </c>
      <c r="AN80" s="7">
        <f t="shared" ca="1" si="42"/>
        <v>0</v>
      </c>
      <c r="AO80" s="7">
        <f t="shared" ca="1" si="42"/>
        <v>0</v>
      </c>
      <c r="AP80" s="7">
        <f t="shared" ca="1" si="42"/>
        <v>0</v>
      </c>
      <c r="AQ80" s="7">
        <f t="shared" ca="1" si="42"/>
        <v>0</v>
      </c>
      <c r="AR80" s="7">
        <f t="shared" ca="1" si="42"/>
        <v>0</v>
      </c>
      <c r="AS80" s="2"/>
      <c r="AT80" s="7">
        <f t="shared" ca="1" si="45"/>
        <v>0</v>
      </c>
      <c r="AU80" s="7">
        <f t="shared" ca="1" si="45"/>
        <v>0</v>
      </c>
      <c r="AV80" s="7">
        <f t="shared" ca="1" si="45"/>
        <v>0</v>
      </c>
      <c r="AW80" s="7">
        <f t="shared" ca="1" si="45"/>
        <v>0</v>
      </c>
      <c r="AX80" s="7">
        <f t="shared" ca="1" si="45"/>
        <v>0</v>
      </c>
      <c r="AY80" s="7">
        <f t="shared" ca="1" si="45"/>
        <v>0</v>
      </c>
      <c r="AZ80" s="7">
        <f t="shared" ca="1" si="45"/>
        <v>0</v>
      </c>
      <c r="BA80" s="7">
        <f t="shared" ca="1" si="45"/>
        <v>0</v>
      </c>
      <c r="BB80" s="7">
        <f t="shared" ca="1" si="45"/>
        <v>0</v>
      </c>
      <c r="BC80" s="7">
        <f t="shared" ca="1" si="45"/>
        <v>0</v>
      </c>
      <c r="BD80" s="7">
        <f t="shared" ca="1" si="45"/>
        <v>0</v>
      </c>
      <c r="BE80" s="7">
        <f t="shared" ca="1" si="45"/>
        <v>0</v>
      </c>
      <c r="BF80" s="7">
        <f t="shared" ca="1" si="45"/>
        <v>0</v>
      </c>
      <c r="BG80" s="7">
        <f t="shared" ca="1" si="45"/>
        <v>0</v>
      </c>
      <c r="BH80" s="7">
        <f t="shared" ca="1" si="45"/>
        <v>0</v>
      </c>
      <c r="BI80" s="7">
        <f t="shared" ca="1" si="45"/>
        <v>0</v>
      </c>
      <c r="BJ80" s="7">
        <f t="shared" ca="1" si="44"/>
        <v>0</v>
      </c>
      <c r="BK80" s="7">
        <f t="shared" ca="1" si="44"/>
        <v>0</v>
      </c>
      <c r="BL80" s="7">
        <f t="shared" ca="1" si="44"/>
        <v>0</v>
      </c>
      <c r="BM80" s="7">
        <f t="shared" ca="1" si="44"/>
        <v>0</v>
      </c>
      <c r="BN80" s="4"/>
      <c r="BO80" s="7">
        <f t="shared" ca="1" si="37"/>
        <v>0</v>
      </c>
      <c r="BP80" s="7">
        <f t="shared" ca="1" si="37"/>
        <v>0</v>
      </c>
      <c r="BQ80" s="7">
        <f t="shared" ca="1" si="37"/>
        <v>0</v>
      </c>
      <c r="BR80" s="7">
        <f t="shared" ca="1" si="37"/>
        <v>0</v>
      </c>
      <c r="BS80" s="7">
        <f t="shared" ca="1" si="37"/>
        <v>0</v>
      </c>
      <c r="BT80" s="7">
        <f t="shared" ca="1" si="37"/>
        <v>0</v>
      </c>
      <c r="BU80" s="7">
        <f t="shared" ca="1" si="37"/>
        <v>0</v>
      </c>
      <c r="BV80" s="7">
        <f t="shared" ca="1" si="46"/>
        <v>0</v>
      </c>
      <c r="BW80" s="7">
        <f t="shared" ca="1" si="46"/>
        <v>0</v>
      </c>
      <c r="BX80" s="7">
        <f t="shared" ca="1" si="46"/>
        <v>0</v>
      </c>
      <c r="BY80" s="7">
        <f t="shared" ca="1" si="46"/>
        <v>0</v>
      </c>
      <c r="BZ80" s="7">
        <f t="shared" ca="1" si="46"/>
        <v>0</v>
      </c>
      <c r="CA80" s="7">
        <f t="shared" ca="1" si="46"/>
        <v>0</v>
      </c>
      <c r="CB80" s="7">
        <f t="shared" ca="1" si="46"/>
        <v>0</v>
      </c>
      <c r="CC80" s="7">
        <f t="shared" ca="1" si="46"/>
        <v>0</v>
      </c>
      <c r="CD80" s="7">
        <f t="shared" ca="1" si="46"/>
        <v>0</v>
      </c>
      <c r="CE80" s="7">
        <f t="shared" ca="1" si="33"/>
        <v>0</v>
      </c>
      <c r="CF80" s="7">
        <f t="shared" ca="1" si="33"/>
        <v>0</v>
      </c>
      <c r="CG80" s="7">
        <f t="shared" ca="1" si="33"/>
        <v>0</v>
      </c>
      <c r="CH80" s="7">
        <f t="shared" ca="1" si="33"/>
        <v>0</v>
      </c>
      <c r="CI80" s="9">
        <f t="shared" ca="1" si="20"/>
        <v>0</v>
      </c>
      <c r="CJ80" s="9"/>
      <c r="CK80" s="13">
        <f t="shared" ca="1" si="17"/>
        <v>0</v>
      </c>
      <c r="CL80" s="7">
        <f ca="1">IF(NOT(snowball),0,IF(Z79=0,0,IF($C80&lt;=SUM($CK80:CK80),0,IF(BP80+$C80-SUM($CK80:CK80)&gt;Z79+AU80,Z79+AU80-BP80,$C80-SUM($CK80:CK80)))))</f>
        <v>0</v>
      </c>
      <c r="CM80" s="7">
        <f ca="1">IF(NOT(snowball),0,IF(AA79=0,0,IF($C80&lt;=SUM($CK80:CL80),0,IF(BQ80+$C80-SUM($CK80:CL80)&gt;AA79+AV80,AA79+AV80-BQ80,$C80-SUM($CK80:CL80)))))</f>
        <v>0</v>
      </c>
      <c r="CN80" s="7">
        <f ca="1">IF(NOT(snowball),0,IF(AB79=0,0,IF($C80&lt;=SUM($CK80:CM80),0,IF(BR80+$C80-SUM($CK80:CM80)&gt;AB79+AW80,AB79+AW80-BR80,$C80-SUM($CK80:CM80)))))</f>
        <v>0</v>
      </c>
      <c r="CO80" s="7">
        <f ca="1">IF(NOT(snowball),0,IF(AC79=0,0,IF($C80&lt;=SUM($CK80:CN80),0,IF(BS80+$C80-SUM($CK80:CN80)&gt;AC79+AX80,AC79+AX80-BS80,$C80-SUM($CK80:CN80)))))</f>
        <v>0</v>
      </c>
      <c r="CP80" s="7">
        <f ca="1">IF(NOT(snowball),0,IF(AD79=0,0,IF($C80&lt;=SUM($CK80:CO80),0,IF(BT80+$C80-SUM($CK80:CO80)&gt;AD79+AY80,AD79+AY80-BT80,$C80-SUM($CK80:CO80)))))</f>
        <v>0</v>
      </c>
      <c r="CQ80" s="7">
        <f ca="1">IF(NOT(snowball),0,IF(AE79=0,0,IF($C80&lt;=SUM($CK80:CP80),0,IF(BU80+$C80-SUM($CK80:CP80)&gt;AE79+AZ80,AE79+AZ80-BU80,$C80-SUM($CK80:CP80)))))</f>
        <v>0</v>
      </c>
      <c r="CR80" s="7">
        <f ca="1">IF(NOT(snowball),0,IF(AF79=0,0,IF($C80&lt;=SUM($CK80:CQ80),0,IF(BV80+$C80-SUM($CK80:CQ80)&gt;AF79+BA80,AF79+BA80-BV80,$C80-SUM($CK80:CQ80)))))</f>
        <v>0</v>
      </c>
      <c r="CS80" s="7">
        <f ca="1">IF(NOT(snowball),0,IF(AG79=0,0,IF($C80&lt;=SUM($CK80:CR80),0,IF(BW80+$C80-SUM($CK80:CR80)&gt;AG79+BB80,AG79+BB80-BW80,$C80-SUM($CK80:CR80)))))</f>
        <v>0</v>
      </c>
      <c r="CT80" s="7">
        <f ca="1">IF(NOT(snowball),0,IF(AH79=0,0,IF($C80&lt;=SUM($CK80:CS80),0,IF(BX80+$C80-SUM($CK80:CS80)&gt;AH79+BC80,AH79+BC80-BX80,$C80-SUM($CK80:CS80)))))</f>
        <v>0</v>
      </c>
      <c r="CU80" s="7">
        <f ca="1">IF(NOT(snowball),0,IF(AI79=0,0,IF($C80&lt;=SUM($CK80:CT80),0,IF(BY80+$C80-SUM($CK80:CT80)&gt;AI79+BD80,AI79+BD80-BY80,$C80-SUM($CK80:CT80)))))</f>
        <v>0</v>
      </c>
      <c r="CV80" s="7">
        <f ca="1">IF(NOT(snowball),0,IF(AJ79=0,0,IF($C80&lt;=SUM($CK80:CU80),0,IF(BZ80+$C80-SUM($CK80:CU80)&gt;AJ79+BE80,AJ79+BE80-BZ80,$C80-SUM($CK80:CU80)))))</f>
        <v>0</v>
      </c>
      <c r="CW80" s="7">
        <f ca="1">IF(NOT(snowball),0,IF(AK79=0,0,IF($C80&lt;=SUM($CK80:CV80),0,IF(CA80+$C80-SUM($CK80:CV80)&gt;AK79+BF80,AK79+BF80-CA80,$C80-SUM($CK80:CV80)))))</f>
        <v>0</v>
      </c>
      <c r="CX80" s="7">
        <f ca="1">IF(NOT(snowball),0,IF(AL79=0,0,IF($C80&lt;=SUM($CK80:CW80),0,IF(CB80+$C80-SUM($CK80:CW80)&gt;AL79+BG80,AL79+BG80-CB80,$C80-SUM($CK80:CW80)))))</f>
        <v>0</v>
      </c>
      <c r="CY80" s="7">
        <f ca="1">IF(NOT(snowball),0,IF(AM79=0,0,IF($C80&lt;=SUM($CK80:CX80),0,IF(CC80+$C80-SUM($CK80:CX80)&gt;AM79+BH80,AM79+BH80-CC80,$C80-SUM($CK80:CX80)))))</f>
        <v>0</v>
      </c>
      <c r="CZ80" s="7">
        <f ca="1">IF(NOT(snowball),0,IF(AN79=0,0,IF($C80&lt;=SUM($CK80:CY80),0,IF(CD80+$C80-SUM($CK80:CY80)&gt;AN79+BI80,AN79+BI80-CD80,$C80-SUM($CK80:CY80)))))</f>
        <v>0</v>
      </c>
      <c r="DA80" s="7">
        <f ca="1">IF(NOT(snowball),0,IF(AO79=0,0,IF($C80&lt;=SUM($CK80:CZ80),0,IF(CE80+$C80-SUM($CK80:CZ80)&gt;AO79+BJ80,AO79+BJ80-CE80,$C80-SUM($CK80:CZ80)))))</f>
        <v>0</v>
      </c>
      <c r="DB80" s="7">
        <f ca="1">IF(NOT(snowball),0,IF(AP79=0,0,IF($C80&lt;=SUM($CK80:DA80),0,IF(CF80+$C80-SUM($CK80:DA80)&gt;AP79+BK80,AP79+BK80-CF80,$C80-SUM($CK80:DA80)))))</f>
        <v>0</v>
      </c>
      <c r="DC80" s="7">
        <f ca="1">IF(NOT(snowball),0,IF(AQ79=0,0,IF($C80&lt;=SUM($CK80:DB80),0,IF(CG80+$C80-SUM($CK80:DB80)&gt;AQ79+BL80,AQ79+BL80-CG80,$C80-SUM($CK80:DB80)))))</f>
        <v>0</v>
      </c>
      <c r="DD80" s="7">
        <f ca="1">IF(NOT(snowball),0,IF(AR79=0,0,IF($C80&lt;=SUM($CK80:DC80),0,IF(CH80+$C80-SUM($CK80:DC80)&gt;AR79+BM80,AR79+BM80-CH80,$C80-SUM($CK80:DC80)))))</f>
        <v>0</v>
      </c>
    </row>
    <row r="81" spans="1:108">
      <c r="A81" s="27" t="str">
        <f t="shared" ca="1" si="21"/>
        <v/>
      </c>
      <c r="B81" s="30" t="str">
        <f t="shared" ca="1" si="18"/>
        <v/>
      </c>
      <c r="C81" s="28" t="str">
        <f t="shared" ca="1" si="10"/>
        <v/>
      </c>
      <c r="D81" s="29">
        <f t="shared" ca="1" si="47"/>
        <v>0</v>
      </c>
      <c r="E81" s="29">
        <f t="shared" ca="1" si="47"/>
        <v>0</v>
      </c>
      <c r="F81" s="29">
        <f t="shared" ca="1" si="47"/>
        <v>0</v>
      </c>
      <c r="G81" s="29">
        <f t="shared" ca="1" si="47"/>
        <v>0</v>
      </c>
      <c r="H81" s="29">
        <f t="shared" ca="1" si="47"/>
        <v>0</v>
      </c>
      <c r="I81" s="29">
        <f t="shared" ca="1" si="47"/>
        <v>0</v>
      </c>
      <c r="J81" s="29">
        <f t="shared" ca="1" si="47"/>
        <v>0</v>
      </c>
      <c r="K81" s="29">
        <f t="shared" ca="1" si="47"/>
        <v>0</v>
      </c>
      <c r="L81" s="29">
        <f t="shared" ca="1" si="47"/>
        <v>0</v>
      </c>
      <c r="M81" s="29">
        <f t="shared" ca="1" si="47"/>
        <v>0</v>
      </c>
      <c r="N81" s="29">
        <f t="shared" ca="1" si="47"/>
        <v>0</v>
      </c>
      <c r="O81" s="29">
        <f t="shared" ca="1" si="47"/>
        <v>0</v>
      </c>
      <c r="P81" s="29">
        <f t="shared" ca="1" si="47"/>
        <v>0</v>
      </c>
      <c r="Q81" s="29">
        <f t="shared" ca="1" si="47"/>
        <v>0</v>
      </c>
      <c r="R81" s="29">
        <f t="shared" ca="1" si="47"/>
        <v>0</v>
      </c>
      <c r="S81" s="29">
        <f t="shared" ca="1" si="43"/>
        <v>0</v>
      </c>
      <c r="T81" s="29">
        <f t="shared" ca="1" si="12"/>
        <v>0</v>
      </c>
      <c r="U81" s="29">
        <f t="shared" ca="1" si="12"/>
        <v>0</v>
      </c>
      <c r="V81" s="29">
        <f t="shared" ca="1" si="12"/>
        <v>0</v>
      </c>
      <c r="W81" s="29">
        <f t="shared" ca="1" si="12"/>
        <v>0</v>
      </c>
      <c r="X81" s="12"/>
      <c r="Y81" s="7">
        <f t="shared" ca="1" si="23"/>
        <v>0</v>
      </c>
      <c r="Z81" s="7">
        <f t="shared" ca="1" si="24"/>
        <v>0</v>
      </c>
      <c r="AA81" s="7">
        <f t="shared" ca="1" si="25"/>
        <v>0</v>
      </c>
      <c r="AB81" s="7">
        <f t="shared" ca="1" si="26"/>
        <v>0</v>
      </c>
      <c r="AC81" s="7">
        <f t="shared" ca="1" si="27"/>
        <v>0</v>
      </c>
      <c r="AD81" s="7">
        <f t="shared" ca="1" si="28"/>
        <v>0</v>
      </c>
      <c r="AE81" s="7">
        <f t="shared" ref="AE81:AN81" ca="1" si="48">IF(J$8=0,0,AE80-(J81-AZ81))</f>
        <v>0</v>
      </c>
      <c r="AF81" s="7">
        <f t="shared" ca="1" si="48"/>
        <v>0</v>
      </c>
      <c r="AG81" s="7">
        <f t="shared" ca="1" si="48"/>
        <v>0</v>
      </c>
      <c r="AH81" s="7">
        <f t="shared" ca="1" si="48"/>
        <v>0</v>
      </c>
      <c r="AI81" s="7">
        <f t="shared" ca="1" si="48"/>
        <v>0</v>
      </c>
      <c r="AJ81" s="7">
        <f t="shared" ca="1" si="48"/>
        <v>0</v>
      </c>
      <c r="AK81" s="7">
        <f t="shared" ca="1" si="48"/>
        <v>0</v>
      </c>
      <c r="AL81" s="7">
        <f t="shared" ca="1" si="48"/>
        <v>0</v>
      </c>
      <c r="AM81" s="7">
        <f t="shared" ca="1" si="48"/>
        <v>0</v>
      </c>
      <c r="AN81" s="7">
        <f t="shared" ca="1" si="48"/>
        <v>0</v>
      </c>
      <c r="AO81" s="7">
        <f t="shared" ref="AE81:AR96" ca="1" si="49">IF(T$8=0,0,AO80-(T81-BJ81))</f>
        <v>0</v>
      </c>
      <c r="AP81" s="7">
        <f t="shared" ca="1" si="49"/>
        <v>0</v>
      </c>
      <c r="AQ81" s="7">
        <f t="shared" ca="1" si="49"/>
        <v>0</v>
      </c>
      <c r="AR81" s="7">
        <f t="shared" ca="1" si="49"/>
        <v>0</v>
      </c>
      <c r="AS81" s="2"/>
      <c r="AT81" s="7">
        <f t="shared" ca="1" si="45"/>
        <v>0</v>
      </c>
      <c r="AU81" s="7">
        <f t="shared" ca="1" si="45"/>
        <v>0</v>
      </c>
      <c r="AV81" s="7">
        <f t="shared" ca="1" si="45"/>
        <v>0</v>
      </c>
      <c r="AW81" s="7">
        <f t="shared" ca="1" si="45"/>
        <v>0</v>
      </c>
      <c r="AX81" s="7">
        <f t="shared" ca="1" si="45"/>
        <v>0</v>
      </c>
      <c r="AY81" s="7">
        <f t="shared" ca="1" si="45"/>
        <v>0</v>
      </c>
      <c r="AZ81" s="7">
        <f t="shared" ca="1" si="45"/>
        <v>0</v>
      </c>
      <c r="BA81" s="7">
        <f t="shared" ca="1" si="45"/>
        <v>0</v>
      </c>
      <c r="BB81" s="7">
        <f t="shared" ca="1" si="45"/>
        <v>0</v>
      </c>
      <c r="BC81" s="7">
        <f t="shared" ca="1" si="45"/>
        <v>0</v>
      </c>
      <c r="BD81" s="7">
        <f t="shared" ca="1" si="45"/>
        <v>0</v>
      </c>
      <c r="BE81" s="7">
        <f t="shared" ca="1" si="45"/>
        <v>0</v>
      </c>
      <c r="BF81" s="7">
        <f t="shared" ca="1" si="45"/>
        <v>0</v>
      </c>
      <c r="BG81" s="7">
        <f t="shared" ca="1" si="45"/>
        <v>0</v>
      </c>
      <c r="BH81" s="7">
        <f t="shared" ca="1" si="45"/>
        <v>0</v>
      </c>
      <c r="BI81" s="7">
        <f t="shared" ca="1" si="45"/>
        <v>0</v>
      </c>
      <c r="BJ81" s="7">
        <f t="shared" ca="1" si="44"/>
        <v>0</v>
      </c>
      <c r="BK81" s="7">
        <f t="shared" ca="1" si="44"/>
        <v>0</v>
      </c>
      <c r="BL81" s="7">
        <f t="shared" ca="1" si="44"/>
        <v>0</v>
      </c>
      <c r="BM81" s="7">
        <f t="shared" ca="1" si="44"/>
        <v>0</v>
      </c>
      <c r="BN81" s="4"/>
      <c r="BO81" s="7">
        <f t="shared" ca="1" si="37"/>
        <v>0</v>
      </c>
      <c r="BP81" s="7">
        <f t="shared" ca="1" si="37"/>
        <v>0</v>
      </c>
      <c r="BQ81" s="7">
        <f t="shared" ca="1" si="37"/>
        <v>0</v>
      </c>
      <c r="BR81" s="7">
        <f t="shared" ca="1" si="37"/>
        <v>0</v>
      </c>
      <c r="BS81" s="7">
        <f t="shared" ca="1" si="37"/>
        <v>0</v>
      </c>
      <c r="BT81" s="7">
        <f t="shared" ca="1" si="37"/>
        <v>0</v>
      </c>
      <c r="BU81" s="7">
        <f t="shared" ca="1" si="37"/>
        <v>0</v>
      </c>
      <c r="BV81" s="7">
        <f t="shared" ca="1" si="46"/>
        <v>0</v>
      </c>
      <c r="BW81" s="7">
        <f t="shared" ca="1" si="46"/>
        <v>0</v>
      </c>
      <c r="BX81" s="7">
        <f t="shared" ca="1" si="46"/>
        <v>0</v>
      </c>
      <c r="BY81" s="7">
        <f t="shared" ca="1" si="46"/>
        <v>0</v>
      </c>
      <c r="BZ81" s="7">
        <f t="shared" ca="1" si="46"/>
        <v>0</v>
      </c>
      <c r="CA81" s="7">
        <f t="shared" ca="1" si="46"/>
        <v>0</v>
      </c>
      <c r="CB81" s="7">
        <f t="shared" ca="1" si="46"/>
        <v>0</v>
      </c>
      <c r="CC81" s="7">
        <f t="shared" ca="1" si="46"/>
        <v>0</v>
      </c>
      <c r="CD81" s="7">
        <f t="shared" ca="1" si="46"/>
        <v>0</v>
      </c>
      <c r="CE81" s="7">
        <f t="shared" ca="1" si="33"/>
        <v>0</v>
      </c>
      <c r="CF81" s="7">
        <f t="shared" ca="1" si="33"/>
        <v>0</v>
      </c>
      <c r="CG81" s="7">
        <f t="shared" ca="1" si="33"/>
        <v>0</v>
      </c>
      <c r="CH81" s="7">
        <f t="shared" ca="1" si="33"/>
        <v>0</v>
      </c>
      <c r="CI81" s="9">
        <f t="shared" ca="1" si="20"/>
        <v>0</v>
      </c>
      <c r="CJ81" s="9"/>
      <c r="CK81" s="13">
        <f t="shared" ca="1" si="17"/>
        <v>0</v>
      </c>
      <c r="CL81" s="7">
        <f ca="1">IF(NOT(snowball),0,IF(Z80=0,0,IF($C81&lt;=SUM($CK81:CK81),0,IF(BP81+$C81-SUM($CK81:CK81)&gt;Z80+AU81,Z80+AU81-BP81,$C81-SUM($CK81:CK81)))))</f>
        <v>0</v>
      </c>
      <c r="CM81" s="7">
        <f ca="1">IF(NOT(snowball),0,IF(AA80=0,0,IF($C81&lt;=SUM($CK81:CL81),0,IF(BQ81+$C81-SUM($CK81:CL81)&gt;AA80+AV81,AA80+AV81-BQ81,$C81-SUM($CK81:CL81)))))</f>
        <v>0</v>
      </c>
      <c r="CN81" s="7">
        <f ca="1">IF(NOT(snowball),0,IF(AB80=0,0,IF($C81&lt;=SUM($CK81:CM81),0,IF(BR81+$C81-SUM($CK81:CM81)&gt;AB80+AW81,AB80+AW81-BR81,$C81-SUM($CK81:CM81)))))</f>
        <v>0</v>
      </c>
      <c r="CO81" s="7">
        <f ca="1">IF(NOT(snowball),0,IF(AC80=0,0,IF($C81&lt;=SUM($CK81:CN81),0,IF(BS81+$C81-SUM($CK81:CN81)&gt;AC80+AX81,AC80+AX81-BS81,$C81-SUM($CK81:CN81)))))</f>
        <v>0</v>
      </c>
      <c r="CP81" s="7">
        <f ca="1">IF(NOT(snowball),0,IF(AD80=0,0,IF($C81&lt;=SUM($CK81:CO81),0,IF(BT81+$C81-SUM($CK81:CO81)&gt;AD80+AY81,AD80+AY81-BT81,$C81-SUM($CK81:CO81)))))</f>
        <v>0</v>
      </c>
      <c r="CQ81" s="7">
        <f ca="1">IF(NOT(snowball),0,IF(AE80=0,0,IF($C81&lt;=SUM($CK81:CP81),0,IF(BU81+$C81-SUM($CK81:CP81)&gt;AE80+AZ81,AE80+AZ81-BU81,$C81-SUM($CK81:CP81)))))</f>
        <v>0</v>
      </c>
      <c r="CR81" s="7">
        <f ca="1">IF(NOT(snowball),0,IF(AF80=0,0,IF($C81&lt;=SUM($CK81:CQ81),0,IF(BV81+$C81-SUM($CK81:CQ81)&gt;AF80+BA81,AF80+BA81-BV81,$C81-SUM($CK81:CQ81)))))</f>
        <v>0</v>
      </c>
      <c r="CS81" s="7">
        <f ca="1">IF(NOT(snowball),0,IF(AG80=0,0,IF($C81&lt;=SUM($CK81:CR81),0,IF(BW81+$C81-SUM($CK81:CR81)&gt;AG80+BB81,AG80+BB81-BW81,$C81-SUM($CK81:CR81)))))</f>
        <v>0</v>
      </c>
      <c r="CT81" s="7">
        <f ca="1">IF(NOT(snowball),0,IF(AH80=0,0,IF($C81&lt;=SUM($CK81:CS81),0,IF(BX81+$C81-SUM($CK81:CS81)&gt;AH80+BC81,AH80+BC81-BX81,$C81-SUM($CK81:CS81)))))</f>
        <v>0</v>
      </c>
      <c r="CU81" s="7">
        <f ca="1">IF(NOT(snowball),0,IF(AI80=0,0,IF($C81&lt;=SUM($CK81:CT81),0,IF(BY81+$C81-SUM($CK81:CT81)&gt;AI80+BD81,AI80+BD81-BY81,$C81-SUM($CK81:CT81)))))</f>
        <v>0</v>
      </c>
      <c r="CV81" s="7">
        <f ca="1">IF(NOT(snowball),0,IF(AJ80=0,0,IF($C81&lt;=SUM($CK81:CU81),0,IF(BZ81+$C81-SUM($CK81:CU81)&gt;AJ80+BE81,AJ80+BE81-BZ81,$C81-SUM($CK81:CU81)))))</f>
        <v>0</v>
      </c>
      <c r="CW81" s="7">
        <f ca="1">IF(NOT(snowball),0,IF(AK80=0,0,IF($C81&lt;=SUM($CK81:CV81),0,IF(CA81+$C81-SUM($CK81:CV81)&gt;AK80+BF81,AK80+BF81-CA81,$C81-SUM($CK81:CV81)))))</f>
        <v>0</v>
      </c>
      <c r="CX81" s="7">
        <f ca="1">IF(NOT(snowball),0,IF(AL80=0,0,IF($C81&lt;=SUM($CK81:CW81),0,IF(CB81+$C81-SUM($CK81:CW81)&gt;AL80+BG81,AL80+BG81-CB81,$C81-SUM($CK81:CW81)))))</f>
        <v>0</v>
      </c>
      <c r="CY81" s="7">
        <f ca="1">IF(NOT(snowball),0,IF(AM80=0,0,IF($C81&lt;=SUM($CK81:CX81),0,IF(CC81+$C81-SUM($CK81:CX81)&gt;AM80+BH81,AM80+BH81-CC81,$C81-SUM($CK81:CX81)))))</f>
        <v>0</v>
      </c>
      <c r="CZ81" s="7">
        <f ca="1">IF(NOT(snowball),0,IF(AN80=0,0,IF($C81&lt;=SUM($CK81:CY81),0,IF(CD81+$C81-SUM($CK81:CY81)&gt;AN80+BI81,AN80+BI81-CD81,$C81-SUM($CK81:CY81)))))</f>
        <v>0</v>
      </c>
      <c r="DA81" s="7">
        <f ca="1">IF(NOT(snowball),0,IF(AO80=0,0,IF($C81&lt;=SUM($CK81:CZ81),0,IF(CE81+$C81-SUM($CK81:CZ81)&gt;AO80+BJ81,AO80+BJ81-CE81,$C81-SUM($CK81:CZ81)))))</f>
        <v>0</v>
      </c>
      <c r="DB81" s="7">
        <f ca="1">IF(NOT(snowball),0,IF(AP80=0,0,IF($C81&lt;=SUM($CK81:DA81),0,IF(CF81+$C81-SUM($CK81:DA81)&gt;AP80+BK81,AP80+BK81-CF81,$C81-SUM($CK81:DA81)))))</f>
        <v>0</v>
      </c>
      <c r="DC81" s="7">
        <f ca="1">IF(NOT(snowball),0,IF(AQ80=0,0,IF($C81&lt;=SUM($CK81:DB81),0,IF(CG81+$C81-SUM($CK81:DB81)&gt;AQ80+BL81,AQ80+BL81-CG81,$C81-SUM($CK81:DB81)))))</f>
        <v>0</v>
      </c>
      <c r="DD81" s="7">
        <f ca="1">IF(NOT(snowball),0,IF(AR80=0,0,IF($C81&lt;=SUM($CK81:DC81),0,IF(CH81+$C81-SUM($CK81:DC81)&gt;AR80+BM81,AR80+BM81-CH81,$C81-SUM($CK81:DC81)))))</f>
        <v>0</v>
      </c>
    </row>
    <row r="82" spans="1:108">
      <c r="A82" s="27" t="str">
        <f t="shared" ca="1" si="21"/>
        <v/>
      </c>
      <c r="B82" s="30" t="str">
        <f t="shared" ca="1" si="18"/>
        <v/>
      </c>
      <c r="C82" s="28" t="str">
        <f t="shared" ca="1" si="10"/>
        <v/>
      </c>
      <c r="D82" s="29">
        <f t="shared" ca="1" si="47"/>
        <v>0</v>
      </c>
      <c r="E82" s="29">
        <f t="shared" ca="1" si="47"/>
        <v>0</v>
      </c>
      <c r="F82" s="29">
        <f t="shared" ca="1" si="47"/>
        <v>0</v>
      </c>
      <c r="G82" s="29">
        <f t="shared" ca="1" si="47"/>
        <v>0</v>
      </c>
      <c r="H82" s="29">
        <f t="shared" ca="1" si="47"/>
        <v>0</v>
      </c>
      <c r="I82" s="29">
        <f t="shared" ca="1" si="47"/>
        <v>0</v>
      </c>
      <c r="J82" s="29">
        <f t="shared" ca="1" si="47"/>
        <v>0</v>
      </c>
      <c r="K82" s="29">
        <f t="shared" ca="1" si="47"/>
        <v>0</v>
      </c>
      <c r="L82" s="29">
        <f t="shared" ca="1" si="47"/>
        <v>0</v>
      </c>
      <c r="M82" s="29">
        <f t="shared" ca="1" si="47"/>
        <v>0</v>
      </c>
      <c r="N82" s="29">
        <f t="shared" ca="1" si="47"/>
        <v>0</v>
      </c>
      <c r="O82" s="29">
        <f t="shared" ca="1" si="47"/>
        <v>0</v>
      </c>
      <c r="P82" s="29">
        <f t="shared" ca="1" si="47"/>
        <v>0</v>
      </c>
      <c r="Q82" s="29">
        <f t="shared" ca="1" si="47"/>
        <v>0</v>
      </c>
      <c r="R82" s="29">
        <f t="shared" ca="1" si="47"/>
        <v>0</v>
      </c>
      <c r="S82" s="29">
        <f t="shared" ca="1" si="43"/>
        <v>0</v>
      </c>
      <c r="T82" s="29">
        <f t="shared" ca="1" si="12"/>
        <v>0</v>
      </c>
      <c r="U82" s="29">
        <f t="shared" ca="1" si="12"/>
        <v>0</v>
      </c>
      <c r="V82" s="29">
        <f t="shared" ca="1" si="12"/>
        <v>0</v>
      </c>
      <c r="W82" s="29">
        <f t="shared" ca="1" si="12"/>
        <v>0</v>
      </c>
      <c r="X82" s="12"/>
      <c r="Y82" s="7">
        <f t="shared" ca="1" si="23"/>
        <v>0</v>
      </c>
      <c r="Z82" s="7">
        <f t="shared" ca="1" si="24"/>
        <v>0</v>
      </c>
      <c r="AA82" s="7">
        <f t="shared" ca="1" si="25"/>
        <v>0</v>
      </c>
      <c r="AB82" s="7">
        <f t="shared" ca="1" si="26"/>
        <v>0</v>
      </c>
      <c r="AC82" s="7">
        <f t="shared" ca="1" si="27"/>
        <v>0</v>
      </c>
      <c r="AD82" s="7">
        <f t="shared" ca="1" si="28"/>
        <v>0</v>
      </c>
      <c r="AE82" s="7">
        <f t="shared" ca="1" si="49"/>
        <v>0</v>
      </c>
      <c r="AF82" s="7">
        <f t="shared" ca="1" si="49"/>
        <v>0</v>
      </c>
      <c r="AG82" s="7">
        <f t="shared" ca="1" si="49"/>
        <v>0</v>
      </c>
      <c r="AH82" s="7">
        <f t="shared" ca="1" si="49"/>
        <v>0</v>
      </c>
      <c r="AI82" s="7">
        <f t="shared" ca="1" si="49"/>
        <v>0</v>
      </c>
      <c r="AJ82" s="7">
        <f t="shared" ca="1" si="49"/>
        <v>0</v>
      </c>
      <c r="AK82" s="7">
        <f t="shared" ca="1" si="49"/>
        <v>0</v>
      </c>
      <c r="AL82" s="7">
        <f t="shared" ca="1" si="49"/>
        <v>0</v>
      </c>
      <c r="AM82" s="7">
        <f t="shared" ca="1" si="49"/>
        <v>0</v>
      </c>
      <c r="AN82" s="7">
        <f t="shared" ca="1" si="49"/>
        <v>0</v>
      </c>
      <c r="AO82" s="7">
        <f t="shared" ca="1" si="49"/>
        <v>0</v>
      </c>
      <c r="AP82" s="7">
        <f t="shared" ca="1" si="49"/>
        <v>0</v>
      </c>
      <c r="AQ82" s="7">
        <f t="shared" ca="1" si="49"/>
        <v>0</v>
      </c>
      <c r="AR82" s="7">
        <f t="shared" ca="1" si="49"/>
        <v>0</v>
      </c>
      <c r="AS82" s="2"/>
      <c r="AT82" s="7">
        <f t="shared" ca="1" si="45"/>
        <v>0</v>
      </c>
      <c r="AU82" s="7">
        <f t="shared" ca="1" si="45"/>
        <v>0</v>
      </c>
      <c r="AV82" s="7">
        <f t="shared" ca="1" si="45"/>
        <v>0</v>
      </c>
      <c r="AW82" s="7">
        <f t="shared" ca="1" si="45"/>
        <v>0</v>
      </c>
      <c r="AX82" s="7">
        <f t="shared" ca="1" si="45"/>
        <v>0</v>
      </c>
      <c r="AY82" s="7">
        <f t="shared" ca="1" si="45"/>
        <v>0</v>
      </c>
      <c r="AZ82" s="7">
        <f t="shared" ca="1" si="45"/>
        <v>0</v>
      </c>
      <c r="BA82" s="7">
        <f t="shared" ca="1" si="45"/>
        <v>0</v>
      </c>
      <c r="BB82" s="7">
        <f t="shared" ca="1" si="45"/>
        <v>0</v>
      </c>
      <c r="BC82" s="7">
        <f t="shared" ca="1" si="45"/>
        <v>0</v>
      </c>
      <c r="BD82" s="7">
        <f t="shared" ca="1" si="45"/>
        <v>0</v>
      </c>
      <c r="BE82" s="7">
        <f t="shared" ca="1" si="45"/>
        <v>0</v>
      </c>
      <c r="BF82" s="7">
        <f t="shared" ca="1" si="45"/>
        <v>0</v>
      </c>
      <c r="BG82" s="7">
        <f t="shared" ca="1" si="45"/>
        <v>0</v>
      </c>
      <c r="BH82" s="7">
        <f t="shared" ca="1" si="45"/>
        <v>0</v>
      </c>
      <c r="BI82" s="7">
        <f t="shared" ca="1" si="45"/>
        <v>0</v>
      </c>
      <c r="BJ82" s="7">
        <f t="shared" ca="1" si="44"/>
        <v>0</v>
      </c>
      <c r="BK82" s="7">
        <f t="shared" ca="1" si="44"/>
        <v>0</v>
      </c>
      <c r="BL82" s="7">
        <f t="shared" ca="1" si="44"/>
        <v>0</v>
      </c>
      <c r="BM82" s="7">
        <f t="shared" ca="1" si="44"/>
        <v>0</v>
      </c>
      <c r="BN82" s="4"/>
      <c r="BO82" s="7">
        <f t="shared" ca="1" si="37"/>
        <v>0</v>
      </c>
      <c r="BP82" s="7">
        <f t="shared" ca="1" si="37"/>
        <v>0</v>
      </c>
      <c r="BQ82" s="7">
        <f t="shared" ca="1" si="37"/>
        <v>0</v>
      </c>
      <c r="BR82" s="7">
        <f t="shared" ca="1" si="37"/>
        <v>0</v>
      </c>
      <c r="BS82" s="7">
        <f t="shared" ca="1" si="37"/>
        <v>0</v>
      </c>
      <c r="BT82" s="7">
        <f t="shared" ca="1" si="37"/>
        <v>0</v>
      </c>
      <c r="BU82" s="7">
        <f t="shared" ca="1" si="37"/>
        <v>0</v>
      </c>
      <c r="BV82" s="7">
        <f t="shared" ca="1" si="46"/>
        <v>0</v>
      </c>
      <c r="BW82" s="7">
        <f t="shared" ca="1" si="46"/>
        <v>0</v>
      </c>
      <c r="BX82" s="7">
        <f t="shared" ca="1" si="46"/>
        <v>0</v>
      </c>
      <c r="BY82" s="7">
        <f t="shared" ca="1" si="46"/>
        <v>0</v>
      </c>
      <c r="BZ82" s="7">
        <f t="shared" ca="1" si="46"/>
        <v>0</v>
      </c>
      <c r="CA82" s="7">
        <f t="shared" ca="1" si="46"/>
        <v>0</v>
      </c>
      <c r="CB82" s="7">
        <f t="shared" ca="1" si="46"/>
        <v>0</v>
      </c>
      <c r="CC82" s="7">
        <f t="shared" ca="1" si="46"/>
        <v>0</v>
      </c>
      <c r="CD82" s="7">
        <f t="shared" ca="1" si="46"/>
        <v>0</v>
      </c>
      <c r="CE82" s="7">
        <f t="shared" ca="1" si="33"/>
        <v>0</v>
      </c>
      <c r="CF82" s="7">
        <f t="shared" ca="1" si="33"/>
        <v>0</v>
      </c>
      <c r="CG82" s="7">
        <f t="shared" ca="1" si="33"/>
        <v>0</v>
      </c>
      <c r="CH82" s="7">
        <f t="shared" ca="1" si="33"/>
        <v>0</v>
      </c>
      <c r="CI82" s="9">
        <f t="shared" ca="1" si="20"/>
        <v>0</v>
      </c>
      <c r="CJ82" s="9"/>
      <c r="CK82" s="13">
        <f t="shared" ca="1" si="17"/>
        <v>0</v>
      </c>
      <c r="CL82" s="7">
        <f ca="1">IF(NOT(snowball),0,IF(Z81=0,0,IF($C82&lt;=SUM($CK82:CK82),0,IF(BP82+$C82-SUM($CK82:CK82)&gt;Z81+AU82,Z81+AU82-BP82,$C82-SUM($CK82:CK82)))))</f>
        <v>0</v>
      </c>
      <c r="CM82" s="7">
        <f ca="1">IF(NOT(snowball),0,IF(AA81=0,0,IF($C82&lt;=SUM($CK82:CL82),0,IF(BQ82+$C82-SUM($CK82:CL82)&gt;AA81+AV82,AA81+AV82-BQ82,$C82-SUM($CK82:CL82)))))</f>
        <v>0</v>
      </c>
      <c r="CN82" s="7">
        <f ca="1">IF(NOT(snowball),0,IF(AB81=0,0,IF($C82&lt;=SUM($CK82:CM82),0,IF(BR82+$C82-SUM($CK82:CM82)&gt;AB81+AW82,AB81+AW82-BR82,$C82-SUM($CK82:CM82)))))</f>
        <v>0</v>
      </c>
      <c r="CO82" s="7">
        <f ca="1">IF(NOT(snowball),0,IF(AC81=0,0,IF($C82&lt;=SUM($CK82:CN82),0,IF(BS82+$C82-SUM($CK82:CN82)&gt;AC81+AX82,AC81+AX82-BS82,$C82-SUM($CK82:CN82)))))</f>
        <v>0</v>
      </c>
      <c r="CP82" s="7">
        <f ca="1">IF(NOT(snowball),0,IF(AD81=0,0,IF($C82&lt;=SUM($CK82:CO82),0,IF(BT82+$C82-SUM($CK82:CO82)&gt;AD81+AY82,AD81+AY82-BT82,$C82-SUM($CK82:CO82)))))</f>
        <v>0</v>
      </c>
      <c r="CQ82" s="7">
        <f ca="1">IF(NOT(snowball),0,IF(AE81=0,0,IF($C82&lt;=SUM($CK82:CP82),0,IF(BU82+$C82-SUM($CK82:CP82)&gt;AE81+AZ82,AE81+AZ82-BU82,$C82-SUM($CK82:CP82)))))</f>
        <v>0</v>
      </c>
      <c r="CR82" s="7">
        <f ca="1">IF(NOT(snowball),0,IF(AF81=0,0,IF($C82&lt;=SUM($CK82:CQ82),0,IF(BV82+$C82-SUM($CK82:CQ82)&gt;AF81+BA82,AF81+BA82-BV82,$C82-SUM($CK82:CQ82)))))</f>
        <v>0</v>
      </c>
      <c r="CS82" s="7">
        <f ca="1">IF(NOT(snowball),0,IF(AG81=0,0,IF($C82&lt;=SUM($CK82:CR82),0,IF(BW82+$C82-SUM($CK82:CR82)&gt;AG81+BB82,AG81+BB82-BW82,$C82-SUM($CK82:CR82)))))</f>
        <v>0</v>
      </c>
      <c r="CT82" s="7">
        <f ca="1">IF(NOT(snowball),0,IF(AH81=0,0,IF($C82&lt;=SUM($CK82:CS82),0,IF(BX82+$C82-SUM($CK82:CS82)&gt;AH81+BC82,AH81+BC82-BX82,$C82-SUM($CK82:CS82)))))</f>
        <v>0</v>
      </c>
      <c r="CU82" s="7">
        <f ca="1">IF(NOT(snowball),0,IF(AI81=0,0,IF($C82&lt;=SUM($CK82:CT82),0,IF(BY82+$C82-SUM($CK82:CT82)&gt;AI81+BD82,AI81+BD82-BY82,$C82-SUM($CK82:CT82)))))</f>
        <v>0</v>
      </c>
      <c r="CV82" s="7">
        <f ca="1">IF(NOT(snowball),0,IF(AJ81=0,0,IF($C82&lt;=SUM($CK82:CU82),0,IF(BZ82+$C82-SUM($CK82:CU82)&gt;AJ81+BE82,AJ81+BE82-BZ82,$C82-SUM($CK82:CU82)))))</f>
        <v>0</v>
      </c>
      <c r="CW82" s="7">
        <f ca="1">IF(NOT(snowball),0,IF(AK81=0,0,IF($C82&lt;=SUM($CK82:CV82),0,IF(CA82+$C82-SUM($CK82:CV82)&gt;AK81+BF82,AK81+BF82-CA82,$C82-SUM($CK82:CV82)))))</f>
        <v>0</v>
      </c>
      <c r="CX82" s="7">
        <f ca="1">IF(NOT(snowball),0,IF(AL81=0,0,IF($C82&lt;=SUM($CK82:CW82),0,IF(CB82+$C82-SUM($CK82:CW82)&gt;AL81+BG82,AL81+BG82-CB82,$C82-SUM($CK82:CW82)))))</f>
        <v>0</v>
      </c>
      <c r="CY82" s="7">
        <f ca="1">IF(NOT(snowball),0,IF(AM81=0,0,IF($C82&lt;=SUM($CK82:CX82),0,IF(CC82+$C82-SUM($CK82:CX82)&gt;AM81+BH82,AM81+BH82-CC82,$C82-SUM($CK82:CX82)))))</f>
        <v>0</v>
      </c>
      <c r="CZ82" s="7">
        <f ca="1">IF(NOT(snowball),0,IF(AN81=0,0,IF($C82&lt;=SUM($CK82:CY82),0,IF(CD82+$C82-SUM($CK82:CY82)&gt;AN81+BI82,AN81+BI82-CD82,$C82-SUM($CK82:CY82)))))</f>
        <v>0</v>
      </c>
      <c r="DA82" s="7">
        <f ca="1">IF(NOT(snowball),0,IF(AO81=0,0,IF($C82&lt;=SUM($CK82:CZ82),0,IF(CE82+$C82-SUM($CK82:CZ82)&gt;AO81+BJ82,AO81+BJ82-CE82,$C82-SUM($CK82:CZ82)))))</f>
        <v>0</v>
      </c>
      <c r="DB82" s="7">
        <f ca="1">IF(NOT(snowball),0,IF(AP81=0,0,IF($C82&lt;=SUM($CK82:DA82),0,IF(CF82+$C82-SUM($CK82:DA82)&gt;AP81+BK82,AP81+BK82-CF82,$C82-SUM($CK82:DA82)))))</f>
        <v>0</v>
      </c>
      <c r="DC82" s="7">
        <f ca="1">IF(NOT(snowball),0,IF(AQ81=0,0,IF($C82&lt;=SUM($CK82:DB82),0,IF(CG82+$C82-SUM($CK82:DB82)&gt;AQ81+BL82,AQ81+BL82-CG82,$C82-SUM($CK82:DB82)))))</f>
        <v>0</v>
      </c>
      <c r="DD82" s="7">
        <f ca="1">IF(NOT(snowball),0,IF(AR81=0,0,IF($C82&lt;=SUM($CK82:DC82),0,IF(CH82+$C82-SUM($CK82:DC82)&gt;AR81+BM82,AR81+BM82-CH82,$C82-SUM($CK82:DC82)))))</f>
        <v>0</v>
      </c>
    </row>
    <row r="83" spans="1:108">
      <c r="A83" s="27" t="str">
        <f t="shared" ca="1" si="21"/>
        <v/>
      </c>
      <c r="B83" s="30" t="str">
        <f t="shared" ca="1" si="18"/>
        <v/>
      </c>
      <c r="C83" s="28" t="str">
        <f t="shared" ca="1" si="10"/>
        <v/>
      </c>
      <c r="D83" s="29">
        <f t="shared" ca="1" si="47"/>
        <v>0</v>
      </c>
      <c r="E83" s="29">
        <f t="shared" ca="1" si="47"/>
        <v>0</v>
      </c>
      <c r="F83" s="29">
        <f t="shared" ca="1" si="47"/>
        <v>0</v>
      </c>
      <c r="G83" s="29">
        <f t="shared" ca="1" si="47"/>
        <v>0</v>
      </c>
      <c r="H83" s="29">
        <f t="shared" ca="1" si="47"/>
        <v>0</v>
      </c>
      <c r="I83" s="29">
        <f t="shared" ca="1" si="47"/>
        <v>0</v>
      </c>
      <c r="J83" s="29">
        <f t="shared" ca="1" si="47"/>
        <v>0</v>
      </c>
      <c r="K83" s="29">
        <f t="shared" ca="1" si="47"/>
        <v>0</v>
      </c>
      <c r="L83" s="29">
        <f t="shared" ca="1" si="47"/>
        <v>0</v>
      </c>
      <c r="M83" s="29">
        <f t="shared" ca="1" si="47"/>
        <v>0</v>
      </c>
      <c r="N83" s="29">
        <f t="shared" ca="1" si="47"/>
        <v>0</v>
      </c>
      <c r="O83" s="29">
        <f t="shared" ca="1" si="47"/>
        <v>0</v>
      </c>
      <c r="P83" s="29">
        <f t="shared" ca="1" si="47"/>
        <v>0</v>
      </c>
      <c r="Q83" s="29">
        <f t="shared" ca="1" si="47"/>
        <v>0</v>
      </c>
      <c r="R83" s="29">
        <f t="shared" ca="1" si="47"/>
        <v>0</v>
      </c>
      <c r="S83" s="29">
        <f t="shared" ca="1" si="43"/>
        <v>0</v>
      </c>
      <c r="T83" s="29">
        <f t="shared" ca="1" si="12"/>
        <v>0</v>
      </c>
      <c r="U83" s="29">
        <f t="shared" ca="1" si="12"/>
        <v>0</v>
      </c>
      <c r="V83" s="29">
        <f t="shared" ca="1" si="12"/>
        <v>0</v>
      </c>
      <c r="W83" s="29">
        <f t="shared" ca="1" si="12"/>
        <v>0</v>
      </c>
      <c r="X83" s="12"/>
      <c r="Y83" s="7">
        <f t="shared" ca="1" si="23"/>
        <v>0</v>
      </c>
      <c r="Z83" s="7">
        <f t="shared" ca="1" si="24"/>
        <v>0</v>
      </c>
      <c r="AA83" s="7">
        <f t="shared" ca="1" si="25"/>
        <v>0</v>
      </c>
      <c r="AB83" s="7">
        <f t="shared" ca="1" si="26"/>
        <v>0</v>
      </c>
      <c r="AC83" s="7">
        <f t="shared" ca="1" si="27"/>
        <v>0</v>
      </c>
      <c r="AD83" s="7">
        <f t="shared" ca="1" si="28"/>
        <v>0</v>
      </c>
      <c r="AE83" s="7">
        <f t="shared" ca="1" si="49"/>
        <v>0</v>
      </c>
      <c r="AF83" s="7">
        <f t="shared" ca="1" si="49"/>
        <v>0</v>
      </c>
      <c r="AG83" s="7">
        <f t="shared" ca="1" si="49"/>
        <v>0</v>
      </c>
      <c r="AH83" s="7">
        <f t="shared" ca="1" si="49"/>
        <v>0</v>
      </c>
      <c r="AI83" s="7">
        <f t="shared" ca="1" si="49"/>
        <v>0</v>
      </c>
      <c r="AJ83" s="7">
        <f t="shared" ca="1" si="49"/>
        <v>0</v>
      </c>
      <c r="AK83" s="7">
        <f t="shared" ca="1" si="49"/>
        <v>0</v>
      </c>
      <c r="AL83" s="7">
        <f t="shared" ca="1" si="49"/>
        <v>0</v>
      </c>
      <c r="AM83" s="7">
        <f t="shared" ca="1" si="49"/>
        <v>0</v>
      </c>
      <c r="AN83" s="7">
        <f t="shared" ca="1" si="49"/>
        <v>0</v>
      </c>
      <c r="AO83" s="7">
        <f t="shared" ca="1" si="49"/>
        <v>0</v>
      </c>
      <c r="AP83" s="7">
        <f t="shared" ca="1" si="49"/>
        <v>0</v>
      </c>
      <c r="AQ83" s="7">
        <f t="shared" ca="1" si="49"/>
        <v>0</v>
      </c>
      <c r="AR83" s="7">
        <f t="shared" ca="1" si="49"/>
        <v>0</v>
      </c>
      <c r="AS83" s="2"/>
      <c r="AT83" s="7">
        <f t="shared" ca="1" si="45"/>
        <v>0</v>
      </c>
      <c r="AU83" s="7">
        <f t="shared" ca="1" si="45"/>
        <v>0</v>
      </c>
      <c r="AV83" s="7">
        <f t="shared" ca="1" si="45"/>
        <v>0</v>
      </c>
      <c r="AW83" s="7">
        <f t="shared" ca="1" si="45"/>
        <v>0</v>
      </c>
      <c r="AX83" s="7">
        <f t="shared" ca="1" si="45"/>
        <v>0</v>
      </c>
      <c r="AY83" s="7">
        <f t="shared" ca="1" si="45"/>
        <v>0</v>
      </c>
      <c r="AZ83" s="7">
        <f t="shared" ca="1" si="45"/>
        <v>0</v>
      </c>
      <c r="BA83" s="7">
        <f t="shared" ca="1" si="45"/>
        <v>0</v>
      </c>
      <c r="BB83" s="7">
        <f t="shared" ca="1" si="45"/>
        <v>0</v>
      </c>
      <c r="BC83" s="7">
        <f t="shared" ca="1" si="45"/>
        <v>0</v>
      </c>
      <c r="BD83" s="7">
        <f t="shared" ca="1" si="45"/>
        <v>0</v>
      </c>
      <c r="BE83" s="7">
        <f t="shared" ca="1" si="45"/>
        <v>0</v>
      </c>
      <c r="BF83" s="7">
        <f t="shared" ca="1" si="45"/>
        <v>0</v>
      </c>
      <c r="BG83" s="7">
        <f t="shared" ca="1" si="45"/>
        <v>0</v>
      </c>
      <c r="BH83" s="7">
        <f t="shared" ca="1" si="45"/>
        <v>0</v>
      </c>
      <c r="BI83" s="7">
        <f t="shared" ca="1" si="45"/>
        <v>0</v>
      </c>
      <c r="BJ83" s="7">
        <f t="shared" ca="1" si="44"/>
        <v>0</v>
      </c>
      <c r="BK83" s="7">
        <f t="shared" ca="1" si="44"/>
        <v>0</v>
      </c>
      <c r="BL83" s="7">
        <f t="shared" ca="1" si="44"/>
        <v>0</v>
      </c>
      <c r="BM83" s="7">
        <f t="shared" ca="1" si="44"/>
        <v>0</v>
      </c>
      <c r="BN83" s="4"/>
      <c r="BO83" s="7">
        <f t="shared" ca="1" si="37"/>
        <v>0</v>
      </c>
      <c r="BP83" s="7">
        <f t="shared" ca="1" si="37"/>
        <v>0</v>
      </c>
      <c r="BQ83" s="7">
        <f t="shared" ca="1" si="37"/>
        <v>0</v>
      </c>
      <c r="BR83" s="7">
        <f t="shared" ca="1" si="37"/>
        <v>0</v>
      </c>
      <c r="BS83" s="7">
        <f t="shared" ca="1" si="37"/>
        <v>0</v>
      </c>
      <c r="BT83" s="7">
        <f t="shared" ca="1" si="37"/>
        <v>0</v>
      </c>
      <c r="BU83" s="7">
        <f t="shared" ca="1" si="37"/>
        <v>0</v>
      </c>
      <c r="BV83" s="7">
        <f t="shared" ca="1" si="46"/>
        <v>0</v>
      </c>
      <c r="BW83" s="7">
        <f t="shared" ca="1" si="46"/>
        <v>0</v>
      </c>
      <c r="BX83" s="7">
        <f t="shared" ca="1" si="46"/>
        <v>0</v>
      </c>
      <c r="BY83" s="7">
        <f t="shared" ca="1" si="46"/>
        <v>0</v>
      </c>
      <c r="BZ83" s="7">
        <f t="shared" ca="1" si="46"/>
        <v>0</v>
      </c>
      <c r="CA83" s="7">
        <f t="shared" ca="1" si="46"/>
        <v>0</v>
      </c>
      <c r="CB83" s="7">
        <f t="shared" ca="1" si="46"/>
        <v>0</v>
      </c>
      <c r="CC83" s="7">
        <f t="shared" ca="1" si="46"/>
        <v>0</v>
      </c>
      <c r="CD83" s="7">
        <f t="shared" ca="1" si="46"/>
        <v>0</v>
      </c>
      <c r="CE83" s="7">
        <f t="shared" ca="1" si="33"/>
        <v>0</v>
      </c>
      <c r="CF83" s="7">
        <f t="shared" ca="1" si="33"/>
        <v>0</v>
      </c>
      <c r="CG83" s="7">
        <f t="shared" ca="1" si="33"/>
        <v>0</v>
      </c>
      <c r="CH83" s="7">
        <f t="shared" ca="1" si="33"/>
        <v>0</v>
      </c>
      <c r="CI83" s="9">
        <f t="shared" ca="1" si="20"/>
        <v>0</v>
      </c>
      <c r="CJ83" s="9"/>
      <c r="CK83" s="13">
        <f t="shared" ca="1" si="17"/>
        <v>0</v>
      </c>
      <c r="CL83" s="7">
        <f ca="1">IF(NOT(snowball),0,IF(Z82=0,0,IF($C83&lt;=SUM($CK83:CK83),0,IF(BP83+$C83-SUM($CK83:CK83)&gt;Z82+AU83,Z82+AU83-BP83,$C83-SUM($CK83:CK83)))))</f>
        <v>0</v>
      </c>
      <c r="CM83" s="7">
        <f ca="1">IF(NOT(snowball),0,IF(AA82=0,0,IF($C83&lt;=SUM($CK83:CL83),0,IF(BQ83+$C83-SUM($CK83:CL83)&gt;AA82+AV83,AA82+AV83-BQ83,$C83-SUM($CK83:CL83)))))</f>
        <v>0</v>
      </c>
      <c r="CN83" s="7">
        <f ca="1">IF(NOT(snowball),0,IF(AB82=0,0,IF($C83&lt;=SUM($CK83:CM83),0,IF(BR83+$C83-SUM($CK83:CM83)&gt;AB82+AW83,AB82+AW83-BR83,$C83-SUM($CK83:CM83)))))</f>
        <v>0</v>
      </c>
      <c r="CO83" s="7">
        <f ca="1">IF(NOT(snowball),0,IF(AC82=0,0,IF($C83&lt;=SUM($CK83:CN83),0,IF(BS83+$C83-SUM($CK83:CN83)&gt;AC82+AX83,AC82+AX83-BS83,$C83-SUM($CK83:CN83)))))</f>
        <v>0</v>
      </c>
      <c r="CP83" s="7">
        <f ca="1">IF(NOT(snowball),0,IF(AD82=0,0,IF($C83&lt;=SUM($CK83:CO83),0,IF(BT83+$C83-SUM($CK83:CO83)&gt;AD82+AY83,AD82+AY83-BT83,$C83-SUM($CK83:CO83)))))</f>
        <v>0</v>
      </c>
      <c r="CQ83" s="7">
        <f ca="1">IF(NOT(snowball),0,IF(AE82=0,0,IF($C83&lt;=SUM($CK83:CP83),0,IF(BU83+$C83-SUM($CK83:CP83)&gt;AE82+AZ83,AE82+AZ83-BU83,$C83-SUM($CK83:CP83)))))</f>
        <v>0</v>
      </c>
      <c r="CR83" s="7">
        <f ca="1">IF(NOT(snowball),0,IF(AF82=0,0,IF($C83&lt;=SUM($CK83:CQ83),0,IF(BV83+$C83-SUM($CK83:CQ83)&gt;AF82+BA83,AF82+BA83-BV83,$C83-SUM($CK83:CQ83)))))</f>
        <v>0</v>
      </c>
      <c r="CS83" s="7">
        <f ca="1">IF(NOT(snowball),0,IF(AG82=0,0,IF($C83&lt;=SUM($CK83:CR83),0,IF(BW83+$C83-SUM($CK83:CR83)&gt;AG82+BB83,AG82+BB83-BW83,$C83-SUM($CK83:CR83)))))</f>
        <v>0</v>
      </c>
      <c r="CT83" s="7">
        <f ca="1">IF(NOT(snowball),0,IF(AH82=0,0,IF($C83&lt;=SUM($CK83:CS83),0,IF(BX83+$C83-SUM($CK83:CS83)&gt;AH82+BC83,AH82+BC83-BX83,$C83-SUM($CK83:CS83)))))</f>
        <v>0</v>
      </c>
      <c r="CU83" s="7">
        <f ca="1">IF(NOT(snowball),0,IF(AI82=0,0,IF($C83&lt;=SUM($CK83:CT83),0,IF(BY83+$C83-SUM($CK83:CT83)&gt;AI82+BD83,AI82+BD83-BY83,$C83-SUM($CK83:CT83)))))</f>
        <v>0</v>
      </c>
      <c r="CV83" s="7">
        <f ca="1">IF(NOT(snowball),0,IF(AJ82=0,0,IF($C83&lt;=SUM($CK83:CU83),0,IF(BZ83+$C83-SUM($CK83:CU83)&gt;AJ82+BE83,AJ82+BE83-BZ83,$C83-SUM($CK83:CU83)))))</f>
        <v>0</v>
      </c>
      <c r="CW83" s="7">
        <f ca="1">IF(NOT(snowball),0,IF(AK82=0,0,IF($C83&lt;=SUM($CK83:CV83),0,IF(CA83+$C83-SUM($CK83:CV83)&gt;AK82+BF83,AK82+BF83-CA83,$C83-SUM($CK83:CV83)))))</f>
        <v>0</v>
      </c>
      <c r="CX83" s="7">
        <f ca="1">IF(NOT(snowball),0,IF(AL82=0,0,IF($C83&lt;=SUM($CK83:CW83),0,IF(CB83+$C83-SUM($CK83:CW83)&gt;AL82+BG83,AL82+BG83-CB83,$C83-SUM($CK83:CW83)))))</f>
        <v>0</v>
      </c>
      <c r="CY83" s="7">
        <f ca="1">IF(NOT(snowball),0,IF(AM82=0,0,IF($C83&lt;=SUM($CK83:CX83),0,IF(CC83+$C83-SUM($CK83:CX83)&gt;AM82+BH83,AM82+BH83-CC83,$C83-SUM($CK83:CX83)))))</f>
        <v>0</v>
      </c>
      <c r="CZ83" s="7">
        <f ca="1">IF(NOT(snowball),0,IF(AN82=0,0,IF($C83&lt;=SUM($CK83:CY83),0,IF(CD83+$C83-SUM($CK83:CY83)&gt;AN82+BI83,AN82+BI83-CD83,$C83-SUM($CK83:CY83)))))</f>
        <v>0</v>
      </c>
      <c r="DA83" s="7">
        <f ca="1">IF(NOT(snowball),0,IF(AO82=0,0,IF($C83&lt;=SUM($CK83:CZ83),0,IF(CE83+$C83-SUM($CK83:CZ83)&gt;AO82+BJ83,AO82+BJ83-CE83,$C83-SUM($CK83:CZ83)))))</f>
        <v>0</v>
      </c>
      <c r="DB83" s="7">
        <f ca="1">IF(NOT(snowball),0,IF(AP82=0,0,IF($C83&lt;=SUM($CK83:DA83),0,IF(CF83+$C83-SUM($CK83:DA83)&gt;AP82+BK83,AP82+BK83-CF83,$C83-SUM($CK83:DA83)))))</f>
        <v>0</v>
      </c>
      <c r="DC83" s="7">
        <f ca="1">IF(NOT(snowball),0,IF(AQ82=0,0,IF($C83&lt;=SUM($CK83:DB83),0,IF(CG83+$C83-SUM($CK83:DB83)&gt;AQ82+BL83,AQ82+BL83-CG83,$C83-SUM($CK83:DB83)))))</f>
        <v>0</v>
      </c>
      <c r="DD83" s="7">
        <f ca="1">IF(NOT(snowball),0,IF(AR82=0,0,IF($C83&lt;=SUM($CK83:DC83),0,IF(CH83+$C83-SUM($CK83:DC83)&gt;AR82+BM83,AR82+BM83-CH83,$C83-SUM($CK83:DC83)))))</f>
        <v>0</v>
      </c>
    </row>
    <row r="84" spans="1:108">
      <c r="A84" s="27" t="str">
        <f t="shared" ca="1" si="21"/>
        <v/>
      </c>
      <c r="B84" s="30" t="str">
        <f t="shared" ca="1" si="18"/>
        <v/>
      </c>
      <c r="C84" s="28" t="str">
        <f t="shared" ca="1" si="10"/>
        <v/>
      </c>
      <c r="D84" s="29">
        <f t="shared" ca="1" si="47"/>
        <v>0</v>
      </c>
      <c r="E84" s="29">
        <f t="shared" ca="1" si="47"/>
        <v>0</v>
      </c>
      <c r="F84" s="29">
        <f t="shared" ca="1" si="47"/>
        <v>0</v>
      </c>
      <c r="G84" s="29">
        <f t="shared" ca="1" si="47"/>
        <v>0</v>
      </c>
      <c r="H84" s="29">
        <f t="shared" ca="1" si="47"/>
        <v>0</v>
      </c>
      <c r="I84" s="29">
        <f t="shared" ca="1" si="47"/>
        <v>0</v>
      </c>
      <c r="J84" s="29">
        <f t="shared" ca="1" si="47"/>
        <v>0</v>
      </c>
      <c r="K84" s="29">
        <f t="shared" ca="1" si="47"/>
        <v>0</v>
      </c>
      <c r="L84" s="29">
        <f t="shared" ca="1" si="47"/>
        <v>0</v>
      </c>
      <c r="M84" s="29">
        <f t="shared" ca="1" si="47"/>
        <v>0</v>
      </c>
      <c r="N84" s="29">
        <f t="shared" ca="1" si="47"/>
        <v>0</v>
      </c>
      <c r="O84" s="29">
        <f t="shared" ca="1" si="47"/>
        <v>0</v>
      </c>
      <c r="P84" s="29">
        <f t="shared" ca="1" si="47"/>
        <v>0</v>
      </c>
      <c r="Q84" s="29">
        <f t="shared" ca="1" si="47"/>
        <v>0</v>
      </c>
      <c r="R84" s="29">
        <f t="shared" ca="1" si="47"/>
        <v>0</v>
      </c>
      <c r="S84" s="29">
        <f t="shared" ca="1" si="43"/>
        <v>0</v>
      </c>
      <c r="T84" s="29">
        <f t="shared" ca="1" si="12"/>
        <v>0</v>
      </c>
      <c r="U84" s="29">
        <f t="shared" ca="1" si="12"/>
        <v>0</v>
      </c>
      <c r="V84" s="29">
        <f t="shared" ca="1" si="12"/>
        <v>0</v>
      </c>
      <c r="W84" s="29">
        <f t="shared" ref="W84:W99" ca="1" si="50">CH84+DD84</f>
        <v>0</v>
      </c>
      <c r="X84" s="12"/>
      <c r="Y84" s="7">
        <f t="shared" ca="1" si="23"/>
        <v>0</v>
      </c>
      <c r="Z84" s="7">
        <f t="shared" ca="1" si="24"/>
        <v>0</v>
      </c>
      <c r="AA84" s="7">
        <f t="shared" ca="1" si="25"/>
        <v>0</v>
      </c>
      <c r="AB84" s="7">
        <f t="shared" ca="1" si="26"/>
        <v>0</v>
      </c>
      <c r="AC84" s="7">
        <f t="shared" ca="1" si="27"/>
        <v>0</v>
      </c>
      <c r="AD84" s="7">
        <f t="shared" ca="1" si="28"/>
        <v>0</v>
      </c>
      <c r="AE84" s="7">
        <f t="shared" ca="1" si="49"/>
        <v>0</v>
      </c>
      <c r="AF84" s="7">
        <f t="shared" ca="1" si="49"/>
        <v>0</v>
      </c>
      <c r="AG84" s="7">
        <f t="shared" ca="1" si="49"/>
        <v>0</v>
      </c>
      <c r="AH84" s="7">
        <f t="shared" ca="1" si="49"/>
        <v>0</v>
      </c>
      <c r="AI84" s="7">
        <f t="shared" ca="1" si="49"/>
        <v>0</v>
      </c>
      <c r="AJ84" s="7">
        <f t="shared" ca="1" si="49"/>
        <v>0</v>
      </c>
      <c r="AK84" s="7">
        <f t="shared" ca="1" si="49"/>
        <v>0</v>
      </c>
      <c r="AL84" s="7">
        <f t="shared" ca="1" si="49"/>
        <v>0</v>
      </c>
      <c r="AM84" s="7">
        <f t="shared" ca="1" si="49"/>
        <v>0</v>
      </c>
      <c r="AN84" s="7">
        <f t="shared" ca="1" si="49"/>
        <v>0</v>
      </c>
      <c r="AO84" s="7">
        <f t="shared" ca="1" si="49"/>
        <v>0</v>
      </c>
      <c r="AP84" s="7">
        <f t="shared" ca="1" si="49"/>
        <v>0</v>
      </c>
      <c r="AQ84" s="7">
        <f t="shared" ca="1" si="49"/>
        <v>0</v>
      </c>
      <c r="AR84" s="7">
        <f t="shared" ca="1" si="49"/>
        <v>0</v>
      </c>
      <c r="AS84" s="2"/>
      <c r="AT84" s="7">
        <f t="shared" ca="1" si="45"/>
        <v>0</v>
      </c>
      <c r="AU84" s="7">
        <f t="shared" ca="1" si="45"/>
        <v>0</v>
      </c>
      <c r="AV84" s="7">
        <f t="shared" ca="1" si="45"/>
        <v>0</v>
      </c>
      <c r="AW84" s="7">
        <f t="shared" ca="1" si="45"/>
        <v>0</v>
      </c>
      <c r="AX84" s="7">
        <f t="shared" ca="1" si="45"/>
        <v>0</v>
      </c>
      <c r="AY84" s="7">
        <f t="shared" ca="1" si="45"/>
        <v>0</v>
      </c>
      <c r="AZ84" s="7">
        <f t="shared" ca="1" si="45"/>
        <v>0</v>
      </c>
      <c r="BA84" s="7">
        <f t="shared" ca="1" si="45"/>
        <v>0</v>
      </c>
      <c r="BB84" s="7">
        <f t="shared" ca="1" si="45"/>
        <v>0</v>
      </c>
      <c r="BC84" s="7">
        <f t="shared" ca="1" si="45"/>
        <v>0</v>
      </c>
      <c r="BD84" s="7">
        <f t="shared" ca="1" si="45"/>
        <v>0</v>
      </c>
      <c r="BE84" s="7">
        <f t="shared" ca="1" si="45"/>
        <v>0</v>
      </c>
      <c r="BF84" s="7">
        <f t="shared" ca="1" si="45"/>
        <v>0</v>
      </c>
      <c r="BG84" s="7">
        <f t="shared" ca="1" si="45"/>
        <v>0</v>
      </c>
      <c r="BH84" s="7">
        <f t="shared" ca="1" si="45"/>
        <v>0</v>
      </c>
      <c r="BI84" s="7">
        <f t="shared" ref="BI84:BM99" ca="1" si="51">ROUND(AN83*S$9/12,2)</f>
        <v>0</v>
      </c>
      <c r="BJ84" s="7">
        <f t="shared" ca="1" si="51"/>
        <v>0</v>
      </c>
      <c r="BK84" s="7">
        <f t="shared" ca="1" si="51"/>
        <v>0</v>
      </c>
      <c r="BL84" s="7">
        <f t="shared" ca="1" si="51"/>
        <v>0</v>
      </c>
      <c r="BM84" s="7">
        <f t="shared" ca="1" si="51"/>
        <v>0</v>
      </c>
      <c r="BN84" s="4"/>
      <c r="BO84" s="7">
        <f t="shared" ca="1" si="37"/>
        <v>0</v>
      </c>
      <c r="BP84" s="7">
        <f t="shared" ca="1" si="37"/>
        <v>0</v>
      </c>
      <c r="BQ84" s="7">
        <f t="shared" ca="1" si="37"/>
        <v>0</v>
      </c>
      <c r="BR84" s="7">
        <f t="shared" ca="1" si="37"/>
        <v>0</v>
      </c>
      <c r="BS84" s="7">
        <f t="shared" ca="1" si="37"/>
        <v>0</v>
      </c>
      <c r="BT84" s="7">
        <f t="shared" ca="1" si="37"/>
        <v>0</v>
      </c>
      <c r="BU84" s="7">
        <f t="shared" ca="1" si="37"/>
        <v>0</v>
      </c>
      <c r="BV84" s="7">
        <f t="shared" ca="1" si="46"/>
        <v>0</v>
      </c>
      <c r="BW84" s="7">
        <f t="shared" ca="1" si="46"/>
        <v>0</v>
      </c>
      <c r="BX84" s="7">
        <f t="shared" ca="1" si="46"/>
        <v>0</v>
      </c>
      <c r="BY84" s="7">
        <f t="shared" ca="1" si="46"/>
        <v>0</v>
      </c>
      <c r="BZ84" s="7">
        <f t="shared" ca="1" si="46"/>
        <v>0</v>
      </c>
      <c r="CA84" s="7">
        <f t="shared" ca="1" si="46"/>
        <v>0</v>
      </c>
      <c r="CB84" s="7">
        <f t="shared" ca="1" si="46"/>
        <v>0</v>
      </c>
      <c r="CC84" s="7">
        <f t="shared" ca="1" si="46"/>
        <v>0</v>
      </c>
      <c r="CD84" s="7">
        <f t="shared" ca="1" si="46"/>
        <v>0</v>
      </c>
      <c r="CE84" s="7">
        <f t="shared" ca="1" si="33"/>
        <v>0</v>
      </c>
      <c r="CF84" s="7">
        <f t="shared" ca="1" si="33"/>
        <v>0</v>
      </c>
      <c r="CG84" s="7">
        <f t="shared" ca="1" si="33"/>
        <v>0</v>
      </c>
      <c r="CH84" s="7">
        <f t="shared" ca="1" si="33"/>
        <v>0</v>
      </c>
      <c r="CI84" s="9">
        <f t="shared" ca="1" si="20"/>
        <v>0</v>
      </c>
      <c r="CJ84" s="9"/>
      <c r="CK84" s="13">
        <f t="shared" ca="1" si="17"/>
        <v>0</v>
      </c>
      <c r="CL84" s="7">
        <f ca="1">IF(NOT(snowball),0,IF(Z83=0,0,IF($C84&lt;=SUM($CK84:CK84),0,IF(BP84+$C84-SUM($CK84:CK84)&gt;Z83+AU84,Z83+AU84-BP84,$C84-SUM($CK84:CK84)))))</f>
        <v>0</v>
      </c>
      <c r="CM84" s="7">
        <f ca="1">IF(NOT(snowball),0,IF(AA83=0,0,IF($C84&lt;=SUM($CK84:CL84),0,IF(BQ84+$C84-SUM($CK84:CL84)&gt;AA83+AV84,AA83+AV84-BQ84,$C84-SUM($CK84:CL84)))))</f>
        <v>0</v>
      </c>
      <c r="CN84" s="7">
        <f ca="1">IF(NOT(snowball),0,IF(AB83=0,0,IF($C84&lt;=SUM($CK84:CM84),0,IF(BR84+$C84-SUM($CK84:CM84)&gt;AB83+AW84,AB83+AW84-BR84,$C84-SUM($CK84:CM84)))))</f>
        <v>0</v>
      </c>
      <c r="CO84" s="7">
        <f ca="1">IF(NOT(snowball),0,IF(AC83=0,0,IF($C84&lt;=SUM($CK84:CN84),0,IF(BS84+$C84-SUM($CK84:CN84)&gt;AC83+AX84,AC83+AX84-BS84,$C84-SUM($CK84:CN84)))))</f>
        <v>0</v>
      </c>
      <c r="CP84" s="7">
        <f ca="1">IF(NOT(snowball),0,IF(AD83=0,0,IF($C84&lt;=SUM($CK84:CO84),0,IF(BT84+$C84-SUM($CK84:CO84)&gt;AD83+AY84,AD83+AY84-BT84,$C84-SUM($CK84:CO84)))))</f>
        <v>0</v>
      </c>
      <c r="CQ84" s="7">
        <f ca="1">IF(NOT(snowball),0,IF(AE83=0,0,IF($C84&lt;=SUM($CK84:CP84),0,IF(BU84+$C84-SUM($CK84:CP84)&gt;AE83+AZ84,AE83+AZ84-BU84,$C84-SUM($CK84:CP84)))))</f>
        <v>0</v>
      </c>
      <c r="CR84" s="7">
        <f ca="1">IF(NOT(snowball),0,IF(AF83=0,0,IF($C84&lt;=SUM($CK84:CQ84),0,IF(BV84+$C84-SUM($CK84:CQ84)&gt;AF83+BA84,AF83+BA84-BV84,$C84-SUM($CK84:CQ84)))))</f>
        <v>0</v>
      </c>
      <c r="CS84" s="7">
        <f ca="1">IF(NOT(snowball),0,IF(AG83=0,0,IF($C84&lt;=SUM($CK84:CR84),0,IF(BW84+$C84-SUM($CK84:CR84)&gt;AG83+BB84,AG83+BB84-BW84,$C84-SUM($CK84:CR84)))))</f>
        <v>0</v>
      </c>
      <c r="CT84" s="7">
        <f ca="1">IF(NOT(snowball),0,IF(AH83=0,0,IF($C84&lt;=SUM($CK84:CS84),0,IF(BX84+$C84-SUM($CK84:CS84)&gt;AH83+BC84,AH83+BC84-BX84,$C84-SUM($CK84:CS84)))))</f>
        <v>0</v>
      </c>
      <c r="CU84" s="7">
        <f ca="1">IF(NOT(snowball),0,IF(AI83=0,0,IF($C84&lt;=SUM($CK84:CT84),0,IF(BY84+$C84-SUM($CK84:CT84)&gt;AI83+BD84,AI83+BD84-BY84,$C84-SUM($CK84:CT84)))))</f>
        <v>0</v>
      </c>
      <c r="CV84" s="7">
        <f ca="1">IF(NOT(snowball),0,IF(AJ83=0,0,IF($C84&lt;=SUM($CK84:CU84),0,IF(BZ84+$C84-SUM($CK84:CU84)&gt;AJ83+BE84,AJ83+BE84-BZ84,$C84-SUM($CK84:CU84)))))</f>
        <v>0</v>
      </c>
      <c r="CW84" s="7">
        <f ca="1">IF(NOT(snowball),0,IF(AK83=0,0,IF($C84&lt;=SUM($CK84:CV84),0,IF(CA84+$C84-SUM($CK84:CV84)&gt;AK83+BF84,AK83+BF84-CA84,$C84-SUM($CK84:CV84)))))</f>
        <v>0</v>
      </c>
      <c r="CX84" s="7">
        <f ca="1">IF(NOT(snowball),0,IF(AL83=0,0,IF($C84&lt;=SUM($CK84:CW84),0,IF(CB84+$C84-SUM($CK84:CW84)&gt;AL83+BG84,AL83+BG84-CB84,$C84-SUM($CK84:CW84)))))</f>
        <v>0</v>
      </c>
      <c r="CY84" s="7">
        <f ca="1">IF(NOT(snowball),0,IF(AM83=0,0,IF($C84&lt;=SUM($CK84:CX84),0,IF(CC84+$C84-SUM($CK84:CX84)&gt;AM83+BH84,AM83+BH84-CC84,$C84-SUM($CK84:CX84)))))</f>
        <v>0</v>
      </c>
      <c r="CZ84" s="7">
        <f ca="1">IF(NOT(snowball),0,IF(AN83=0,0,IF($C84&lt;=SUM($CK84:CY84),0,IF(CD84+$C84-SUM($CK84:CY84)&gt;AN83+BI84,AN83+BI84-CD84,$C84-SUM($CK84:CY84)))))</f>
        <v>0</v>
      </c>
      <c r="DA84" s="7">
        <f ca="1">IF(NOT(snowball),0,IF(AO83=0,0,IF($C84&lt;=SUM($CK84:CZ84),0,IF(CE84+$C84-SUM($CK84:CZ84)&gt;AO83+BJ84,AO83+BJ84-CE84,$C84-SUM($CK84:CZ84)))))</f>
        <v>0</v>
      </c>
      <c r="DB84" s="7">
        <f ca="1">IF(NOT(snowball),0,IF(AP83=0,0,IF($C84&lt;=SUM($CK84:DA84),0,IF(CF84+$C84-SUM($CK84:DA84)&gt;AP83+BK84,AP83+BK84-CF84,$C84-SUM($CK84:DA84)))))</f>
        <v>0</v>
      </c>
      <c r="DC84" s="7">
        <f ca="1">IF(NOT(snowball),0,IF(AQ83=0,0,IF($C84&lt;=SUM($CK84:DB84),0,IF(CG84+$C84-SUM($CK84:DB84)&gt;AQ83+BL84,AQ83+BL84-CG84,$C84-SUM($CK84:DB84)))))</f>
        <v>0</v>
      </c>
      <c r="DD84" s="7">
        <f ca="1">IF(NOT(snowball),0,IF(AR83=0,0,IF($C84&lt;=SUM($CK84:DC84),0,IF(CH84+$C84-SUM($CK84:DC84)&gt;AR83+BM84,AR83+BM84-CH84,$C84-SUM($CK84:DC84)))))</f>
        <v>0</v>
      </c>
    </row>
    <row r="85" spans="1:108">
      <c r="A85" s="27" t="str">
        <f t="shared" ca="1" si="21"/>
        <v/>
      </c>
      <c r="B85" s="30" t="str">
        <f t="shared" ca="1" si="18"/>
        <v/>
      </c>
      <c r="C85" s="28" t="str">
        <f t="shared" ref="C85:C148" ca="1" si="52">IF(A85="","",IF(snowball,IF(($D$5-CI85)&lt;0,0,$D$5-CI85),"n/a"))</f>
        <v/>
      </c>
      <c r="D85" s="29">
        <f t="shared" ca="1" si="47"/>
        <v>0</v>
      </c>
      <c r="E85" s="29">
        <f t="shared" ca="1" si="47"/>
        <v>0</v>
      </c>
      <c r="F85" s="29">
        <f t="shared" ca="1" si="47"/>
        <v>0</v>
      </c>
      <c r="G85" s="29">
        <f t="shared" ca="1" si="47"/>
        <v>0</v>
      </c>
      <c r="H85" s="29">
        <f t="shared" ca="1" si="47"/>
        <v>0</v>
      </c>
      <c r="I85" s="29">
        <f t="shared" ca="1" si="47"/>
        <v>0</v>
      </c>
      <c r="J85" s="29">
        <f t="shared" ca="1" si="47"/>
        <v>0</v>
      </c>
      <c r="K85" s="29">
        <f t="shared" ca="1" si="47"/>
        <v>0</v>
      </c>
      <c r="L85" s="29">
        <f t="shared" ca="1" si="47"/>
        <v>0</v>
      </c>
      <c r="M85" s="29">
        <f t="shared" ca="1" si="47"/>
        <v>0</v>
      </c>
      <c r="N85" s="29">
        <f t="shared" ca="1" si="47"/>
        <v>0</v>
      </c>
      <c r="O85" s="29">
        <f t="shared" ca="1" si="47"/>
        <v>0</v>
      </c>
      <c r="P85" s="29">
        <f t="shared" ca="1" si="47"/>
        <v>0</v>
      </c>
      <c r="Q85" s="29">
        <f t="shared" ca="1" si="47"/>
        <v>0</v>
      </c>
      <c r="R85" s="29">
        <f t="shared" ca="1" si="47"/>
        <v>0</v>
      </c>
      <c r="S85" s="29">
        <f t="shared" ca="1" si="43"/>
        <v>0</v>
      </c>
      <c r="T85" s="29">
        <f t="shared" ref="T85:T99" ca="1" si="53">CE85+DA85</f>
        <v>0</v>
      </c>
      <c r="U85" s="29">
        <f t="shared" ref="U85:U99" ca="1" si="54">CF85+DB85</f>
        <v>0</v>
      </c>
      <c r="V85" s="29">
        <f t="shared" ref="V85:V99" ca="1" si="55">CG85+DC85</f>
        <v>0</v>
      </c>
      <c r="W85" s="29">
        <f t="shared" ca="1" si="50"/>
        <v>0</v>
      </c>
      <c r="X85" s="12"/>
      <c r="Y85" s="7">
        <f t="shared" ca="1" si="23"/>
        <v>0</v>
      </c>
      <c r="Z85" s="7">
        <f t="shared" ca="1" si="24"/>
        <v>0</v>
      </c>
      <c r="AA85" s="7">
        <f t="shared" ca="1" si="25"/>
        <v>0</v>
      </c>
      <c r="AB85" s="7">
        <f t="shared" ca="1" si="26"/>
        <v>0</v>
      </c>
      <c r="AC85" s="7">
        <f t="shared" ca="1" si="27"/>
        <v>0</v>
      </c>
      <c r="AD85" s="7">
        <f t="shared" ca="1" si="28"/>
        <v>0</v>
      </c>
      <c r="AE85" s="7">
        <f t="shared" ca="1" si="49"/>
        <v>0</v>
      </c>
      <c r="AF85" s="7">
        <f t="shared" ca="1" si="49"/>
        <v>0</v>
      </c>
      <c r="AG85" s="7">
        <f t="shared" ca="1" si="49"/>
        <v>0</v>
      </c>
      <c r="AH85" s="7">
        <f t="shared" ca="1" si="49"/>
        <v>0</v>
      </c>
      <c r="AI85" s="7">
        <f t="shared" ca="1" si="49"/>
        <v>0</v>
      </c>
      <c r="AJ85" s="7">
        <f t="shared" ca="1" si="49"/>
        <v>0</v>
      </c>
      <c r="AK85" s="7">
        <f t="shared" ca="1" si="49"/>
        <v>0</v>
      </c>
      <c r="AL85" s="7">
        <f t="shared" ca="1" si="49"/>
        <v>0</v>
      </c>
      <c r="AM85" s="7">
        <f t="shared" ca="1" si="49"/>
        <v>0</v>
      </c>
      <c r="AN85" s="7">
        <f t="shared" ca="1" si="49"/>
        <v>0</v>
      </c>
      <c r="AO85" s="7">
        <f t="shared" ca="1" si="49"/>
        <v>0</v>
      </c>
      <c r="AP85" s="7">
        <f t="shared" ca="1" si="49"/>
        <v>0</v>
      </c>
      <c r="AQ85" s="7">
        <f t="shared" ca="1" si="49"/>
        <v>0</v>
      </c>
      <c r="AR85" s="7">
        <f t="shared" ca="1" si="49"/>
        <v>0</v>
      </c>
      <c r="AS85" s="2"/>
      <c r="AT85" s="7">
        <f t="shared" ref="AT85:BI100" ca="1" si="56">ROUND(Y84*D$9/12,2)</f>
        <v>0</v>
      </c>
      <c r="AU85" s="7">
        <f t="shared" ca="1" si="56"/>
        <v>0</v>
      </c>
      <c r="AV85" s="7">
        <f t="shared" ca="1" si="56"/>
        <v>0</v>
      </c>
      <c r="AW85" s="7">
        <f t="shared" ca="1" si="56"/>
        <v>0</v>
      </c>
      <c r="AX85" s="7">
        <f t="shared" ca="1" si="56"/>
        <v>0</v>
      </c>
      <c r="AY85" s="7">
        <f t="shared" ca="1" si="56"/>
        <v>0</v>
      </c>
      <c r="AZ85" s="7">
        <f t="shared" ca="1" si="56"/>
        <v>0</v>
      </c>
      <c r="BA85" s="7">
        <f t="shared" ca="1" si="56"/>
        <v>0</v>
      </c>
      <c r="BB85" s="7">
        <f t="shared" ca="1" si="56"/>
        <v>0</v>
      </c>
      <c r="BC85" s="7">
        <f t="shared" ca="1" si="56"/>
        <v>0</v>
      </c>
      <c r="BD85" s="7">
        <f t="shared" ca="1" si="56"/>
        <v>0</v>
      </c>
      <c r="BE85" s="7">
        <f t="shared" ca="1" si="56"/>
        <v>0</v>
      </c>
      <c r="BF85" s="7">
        <f t="shared" ca="1" si="56"/>
        <v>0</v>
      </c>
      <c r="BG85" s="7">
        <f t="shared" ca="1" si="56"/>
        <v>0</v>
      </c>
      <c r="BH85" s="7">
        <f t="shared" ca="1" si="56"/>
        <v>0</v>
      </c>
      <c r="BI85" s="7">
        <f t="shared" ca="1" si="56"/>
        <v>0</v>
      </c>
      <c r="BJ85" s="7">
        <f t="shared" ca="1" si="51"/>
        <v>0</v>
      </c>
      <c r="BK85" s="7">
        <f t="shared" ca="1" si="51"/>
        <v>0</v>
      </c>
      <c r="BL85" s="7">
        <f t="shared" ca="1" si="51"/>
        <v>0</v>
      </c>
      <c r="BM85" s="7">
        <f t="shared" ca="1" si="51"/>
        <v>0</v>
      </c>
      <c r="BN85" s="4"/>
      <c r="BO85" s="7">
        <f t="shared" ca="1" si="37"/>
        <v>0</v>
      </c>
      <c r="BP85" s="7">
        <f t="shared" ca="1" si="37"/>
        <v>0</v>
      </c>
      <c r="BQ85" s="7">
        <f t="shared" ca="1" si="37"/>
        <v>0</v>
      </c>
      <c r="BR85" s="7">
        <f t="shared" ca="1" si="37"/>
        <v>0</v>
      </c>
      <c r="BS85" s="7">
        <f t="shared" ca="1" si="37"/>
        <v>0</v>
      </c>
      <c r="BT85" s="7">
        <f t="shared" ca="1" si="37"/>
        <v>0</v>
      </c>
      <c r="BU85" s="7">
        <f t="shared" ca="1" si="37"/>
        <v>0</v>
      </c>
      <c r="BV85" s="7">
        <f t="shared" ca="1" si="46"/>
        <v>0</v>
      </c>
      <c r="BW85" s="7">
        <f t="shared" ca="1" si="46"/>
        <v>0</v>
      </c>
      <c r="BX85" s="7">
        <f t="shared" ca="1" si="46"/>
        <v>0</v>
      </c>
      <c r="BY85" s="7">
        <f t="shared" ca="1" si="46"/>
        <v>0</v>
      </c>
      <c r="BZ85" s="7">
        <f t="shared" ca="1" si="46"/>
        <v>0</v>
      </c>
      <c r="CA85" s="7">
        <f t="shared" ca="1" si="46"/>
        <v>0</v>
      </c>
      <c r="CB85" s="7">
        <f t="shared" ca="1" si="46"/>
        <v>0</v>
      </c>
      <c r="CC85" s="7">
        <f t="shared" ca="1" si="46"/>
        <v>0</v>
      </c>
      <c r="CD85" s="7">
        <f t="shared" ca="1" si="46"/>
        <v>0</v>
      </c>
      <c r="CE85" s="7">
        <f t="shared" ca="1" si="33"/>
        <v>0</v>
      </c>
      <c r="CF85" s="7">
        <f t="shared" ca="1" si="33"/>
        <v>0</v>
      </c>
      <c r="CG85" s="7">
        <f t="shared" ca="1" si="33"/>
        <v>0</v>
      </c>
      <c r="CH85" s="7">
        <f t="shared" ca="1" si="33"/>
        <v>0</v>
      </c>
      <c r="CI85" s="9">
        <f t="shared" ca="1" si="20"/>
        <v>0</v>
      </c>
      <c r="CJ85" s="9"/>
      <c r="CK85" s="13">
        <f t="shared" ref="CK85:CK148" ca="1" si="57">IF(NOT(snowball),0,IF(Y84=0,0,IF(BO85+$C85&gt;Y84+AT85,Y84+AT85-BO85,$C85)))</f>
        <v>0</v>
      </c>
      <c r="CL85" s="7">
        <f ca="1">IF(NOT(snowball),0,IF(Z84=0,0,IF($C85&lt;=SUM($CK85:CK85),0,IF(BP85+$C85-SUM($CK85:CK85)&gt;Z84+AU85,Z84+AU85-BP85,$C85-SUM($CK85:CK85)))))</f>
        <v>0</v>
      </c>
      <c r="CM85" s="7">
        <f ca="1">IF(NOT(snowball),0,IF(AA84=0,0,IF($C85&lt;=SUM($CK85:CL85),0,IF(BQ85+$C85-SUM($CK85:CL85)&gt;AA84+AV85,AA84+AV85-BQ85,$C85-SUM($CK85:CL85)))))</f>
        <v>0</v>
      </c>
      <c r="CN85" s="7">
        <f ca="1">IF(NOT(snowball),0,IF(AB84=0,0,IF($C85&lt;=SUM($CK85:CM85),0,IF(BR85+$C85-SUM($CK85:CM85)&gt;AB84+AW85,AB84+AW85-BR85,$C85-SUM($CK85:CM85)))))</f>
        <v>0</v>
      </c>
      <c r="CO85" s="7">
        <f ca="1">IF(NOT(snowball),0,IF(AC84=0,0,IF($C85&lt;=SUM($CK85:CN85),0,IF(BS85+$C85-SUM($CK85:CN85)&gt;AC84+AX85,AC84+AX85-BS85,$C85-SUM($CK85:CN85)))))</f>
        <v>0</v>
      </c>
      <c r="CP85" s="7">
        <f ca="1">IF(NOT(snowball),0,IF(AD84=0,0,IF($C85&lt;=SUM($CK85:CO85),0,IF(BT85+$C85-SUM($CK85:CO85)&gt;AD84+AY85,AD84+AY85-BT85,$C85-SUM($CK85:CO85)))))</f>
        <v>0</v>
      </c>
      <c r="CQ85" s="7">
        <f ca="1">IF(NOT(snowball),0,IF(AE84=0,0,IF($C85&lt;=SUM($CK85:CP85),0,IF(BU85+$C85-SUM($CK85:CP85)&gt;AE84+AZ85,AE84+AZ85-BU85,$C85-SUM($CK85:CP85)))))</f>
        <v>0</v>
      </c>
      <c r="CR85" s="7">
        <f ca="1">IF(NOT(snowball),0,IF(AF84=0,0,IF($C85&lt;=SUM($CK85:CQ85),0,IF(BV85+$C85-SUM($CK85:CQ85)&gt;AF84+BA85,AF84+BA85-BV85,$C85-SUM($CK85:CQ85)))))</f>
        <v>0</v>
      </c>
      <c r="CS85" s="7">
        <f ca="1">IF(NOT(snowball),0,IF(AG84=0,0,IF($C85&lt;=SUM($CK85:CR85),0,IF(BW85+$C85-SUM($CK85:CR85)&gt;AG84+BB85,AG84+BB85-BW85,$C85-SUM($CK85:CR85)))))</f>
        <v>0</v>
      </c>
      <c r="CT85" s="7">
        <f ca="1">IF(NOT(snowball),0,IF(AH84=0,0,IF($C85&lt;=SUM($CK85:CS85),0,IF(BX85+$C85-SUM($CK85:CS85)&gt;AH84+BC85,AH84+BC85-BX85,$C85-SUM($CK85:CS85)))))</f>
        <v>0</v>
      </c>
      <c r="CU85" s="7">
        <f ca="1">IF(NOT(snowball),0,IF(AI84=0,0,IF($C85&lt;=SUM($CK85:CT85),0,IF(BY85+$C85-SUM($CK85:CT85)&gt;AI84+BD85,AI84+BD85-BY85,$C85-SUM($CK85:CT85)))))</f>
        <v>0</v>
      </c>
      <c r="CV85" s="7">
        <f ca="1">IF(NOT(snowball),0,IF(AJ84=0,0,IF($C85&lt;=SUM($CK85:CU85),0,IF(BZ85+$C85-SUM($CK85:CU85)&gt;AJ84+BE85,AJ84+BE85-BZ85,$C85-SUM($CK85:CU85)))))</f>
        <v>0</v>
      </c>
      <c r="CW85" s="7">
        <f ca="1">IF(NOT(snowball),0,IF(AK84=0,0,IF($C85&lt;=SUM($CK85:CV85),0,IF(CA85+$C85-SUM($CK85:CV85)&gt;AK84+BF85,AK84+BF85-CA85,$C85-SUM($CK85:CV85)))))</f>
        <v>0</v>
      </c>
      <c r="CX85" s="7">
        <f ca="1">IF(NOT(snowball),0,IF(AL84=0,0,IF($C85&lt;=SUM($CK85:CW85),0,IF(CB85+$C85-SUM($CK85:CW85)&gt;AL84+BG85,AL84+BG85-CB85,$C85-SUM($CK85:CW85)))))</f>
        <v>0</v>
      </c>
      <c r="CY85" s="7">
        <f ca="1">IF(NOT(snowball),0,IF(AM84=0,0,IF($C85&lt;=SUM($CK85:CX85),0,IF(CC85+$C85-SUM($CK85:CX85)&gt;AM84+BH85,AM84+BH85-CC85,$C85-SUM($CK85:CX85)))))</f>
        <v>0</v>
      </c>
      <c r="CZ85" s="7">
        <f ca="1">IF(NOT(snowball),0,IF(AN84=0,0,IF($C85&lt;=SUM($CK85:CY85),0,IF(CD85+$C85-SUM($CK85:CY85)&gt;AN84+BI85,AN84+BI85-CD85,$C85-SUM($CK85:CY85)))))</f>
        <v>0</v>
      </c>
      <c r="DA85" s="7">
        <f ca="1">IF(NOT(snowball),0,IF(AO84=0,0,IF($C85&lt;=SUM($CK85:CZ85),0,IF(CE85+$C85-SUM($CK85:CZ85)&gt;AO84+BJ85,AO84+BJ85-CE85,$C85-SUM($CK85:CZ85)))))</f>
        <v>0</v>
      </c>
      <c r="DB85" s="7">
        <f ca="1">IF(NOT(snowball),0,IF(AP84=0,0,IF($C85&lt;=SUM($CK85:DA85),0,IF(CF85+$C85-SUM($CK85:DA85)&gt;AP84+BK85,AP84+BK85-CF85,$C85-SUM($CK85:DA85)))))</f>
        <v>0</v>
      </c>
      <c r="DC85" s="7">
        <f ca="1">IF(NOT(snowball),0,IF(AQ84=0,0,IF($C85&lt;=SUM($CK85:DB85),0,IF(CG85+$C85-SUM($CK85:DB85)&gt;AQ84+BL85,AQ84+BL85-CG85,$C85-SUM($CK85:DB85)))))</f>
        <v>0</v>
      </c>
      <c r="DD85" s="7">
        <f ca="1">IF(NOT(snowball),0,IF(AR84=0,0,IF($C85&lt;=SUM($CK85:DC85),0,IF(CH85+$C85-SUM($CK85:DC85)&gt;AR84+BM85,AR84+BM85-CH85,$C85-SUM($CK85:DC85)))))</f>
        <v>0</v>
      </c>
    </row>
    <row r="86" spans="1:108">
      <c r="A86" s="27" t="str">
        <f t="shared" ca="1" si="21"/>
        <v/>
      </c>
      <c r="B86" s="30" t="str">
        <f t="shared" ref="B86:B149" ca="1" si="58">IF(A86="","",DATE(YEAR(B85),MONTH(B85)+1,1))</f>
        <v/>
      </c>
      <c r="C86" s="28" t="str">
        <f t="shared" ca="1" si="52"/>
        <v/>
      </c>
      <c r="D86" s="29">
        <f t="shared" ca="1" si="47"/>
        <v>0</v>
      </c>
      <c r="E86" s="29">
        <f t="shared" ca="1" si="47"/>
        <v>0</v>
      </c>
      <c r="F86" s="29">
        <f t="shared" ca="1" si="47"/>
        <v>0</v>
      </c>
      <c r="G86" s="29">
        <f t="shared" ca="1" si="47"/>
        <v>0</v>
      </c>
      <c r="H86" s="29">
        <f t="shared" ca="1" si="47"/>
        <v>0</v>
      </c>
      <c r="I86" s="29">
        <f t="shared" ca="1" si="47"/>
        <v>0</v>
      </c>
      <c r="J86" s="29">
        <f t="shared" ca="1" si="47"/>
        <v>0</v>
      </c>
      <c r="K86" s="29">
        <f t="shared" ca="1" si="47"/>
        <v>0</v>
      </c>
      <c r="L86" s="29">
        <f t="shared" ca="1" si="47"/>
        <v>0</v>
      </c>
      <c r="M86" s="29">
        <f t="shared" ca="1" si="47"/>
        <v>0</v>
      </c>
      <c r="N86" s="29">
        <f t="shared" ca="1" si="47"/>
        <v>0</v>
      </c>
      <c r="O86" s="29">
        <f t="shared" ca="1" si="47"/>
        <v>0</v>
      </c>
      <c r="P86" s="29">
        <f t="shared" ca="1" si="47"/>
        <v>0</v>
      </c>
      <c r="Q86" s="29">
        <f t="shared" ca="1" si="47"/>
        <v>0</v>
      </c>
      <c r="R86" s="29">
        <f t="shared" ca="1" si="47"/>
        <v>0</v>
      </c>
      <c r="S86" s="29">
        <f t="shared" ca="1" si="43"/>
        <v>0</v>
      </c>
      <c r="T86" s="29">
        <f t="shared" ca="1" si="53"/>
        <v>0</v>
      </c>
      <c r="U86" s="29">
        <f t="shared" ca="1" si="54"/>
        <v>0</v>
      </c>
      <c r="V86" s="29">
        <f t="shared" ca="1" si="55"/>
        <v>0</v>
      </c>
      <c r="W86" s="29">
        <f t="shared" ca="1" si="50"/>
        <v>0</v>
      </c>
      <c r="X86" s="12"/>
      <c r="Y86" s="7">
        <f t="shared" ca="1" si="23"/>
        <v>0</v>
      </c>
      <c r="Z86" s="7">
        <f t="shared" ca="1" si="24"/>
        <v>0</v>
      </c>
      <c r="AA86" s="7">
        <f t="shared" ca="1" si="25"/>
        <v>0</v>
      </c>
      <c r="AB86" s="7">
        <f t="shared" ca="1" si="26"/>
        <v>0</v>
      </c>
      <c r="AC86" s="7">
        <f t="shared" ca="1" si="27"/>
        <v>0</v>
      </c>
      <c r="AD86" s="7">
        <f t="shared" ca="1" si="28"/>
        <v>0</v>
      </c>
      <c r="AE86" s="7">
        <f t="shared" ca="1" si="49"/>
        <v>0</v>
      </c>
      <c r="AF86" s="7">
        <f t="shared" ca="1" si="49"/>
        <v>0</v>
      </c>
      <c r="AG86" s="7">
        <f t="shared" ca="1" si="49"/>
        <v>0</v>
      </c>
      <c r="AH86" s="7">
        <f t="shared" ca="1" si="49"/>
        <v>0</v>
      </c>
      <c r="AI86" s="7">
        <f t="shared" ca="1" si="49"/>
        <v>0</v>
      </c>
      <c r="AJ86" s="7">
        <f t="shared" ca="1" si="49"/>
        <v>0</v>
      </c>
      <c r="AK86" s="7">
        <f t="shared" ca="1" si="49"/>
        <v>0</v>
      </c>
      <c r="AL86" s="7">
        <f t="shared" ca="1" si="49"/>
        <v>0</v>
      </c>
      <c r="AM86" s="7">
        <f t="shared" ca="1" si="49"/>
        <v>0</v>
      </c>
      <c r="AN86" s="7">
        <f t="shared" ca="1" si="49"/>
        <v>0</v>
      </c>
      <c r="AO86" s="7">
        <f t="shared" ca="1" si="49"/>
        <v>0</v>
      </c>
      <c r="AP86" s="7">
        <f t="shared" ca="1" si="49"/>
        <v>0</v>
      </c>
      <c r="AQ86" s="7">
        <f t="shared" ca="1" si="49"/>
        <v>0</v>
      </c>
      <c r="AR86" s="7">
        <f t="shared" ca="1" si="49"/>
        <v>0</v>
      </c>
      <c r="AS86" s="2"/>
      <c r="AT86" s="7">
        <f t="shared" ca="1" si="56"/>
        <v>0</v>
      </c>
      <c r="AU86" s="7">
        <f t="shared" ca="1" si="56"/>
        <v>0</v>
      </c>
      <c r="AV86" s="7">
        <f t="shared" ca="1" si="56"/>
        <v>0</v>
      </c>
      <c r="AW86" s="7">
        <f t="shared" ca="1" si="56"/>
        <v>0</v>
      </c>
      <c r="AX86" s="7">
        <f t="shared" ca="1" si="56"/>
        <v>0</v>
      </c>
      <c r="AY86" s="7">
        <f t="shared" ca="1" si="56"/>
        <v>0</v>
      </c>
      <c r="AZ86" s="7">
        <f t="shared" ca="1" si="56"/>
        <v>0</v>
      </c>
      <c r="BA86" s="7">
        <f t="shared" ca="1" si="56"/>
        <v>0</v>
      </c>
      <c r="BB86" s="7">
        <f t="shared" ca="1" si="56"/>
        <v>0</v>
      </c>
      <c r="BC86" s="7">
        <f t="shared" ca="1" si="56"/>
        <v>0</v>
      </c>
      <c r="BD86" s="7">
        <f t="shared" ca="1" si="56"/>
        <v>0</v>
      </c>
      <c r="BE86" s="7">
        <f t="shared" ca="1" si="56"/>
        <v>0</v>
      </c>
      <c r="BF86" s="7">
        <f t="shared" ca="1" si="56"/>
        <v>0</v>
      </c>
      <c r="BG86" s="7">
        <f t="shared" ca="1" si="56"/>
        <v>0</v>
      </c>
      <c r="BH86" s="7">
        <f t="shared" ca="1" si="56"/>
        <v>0</v>
      </c>
      <c r="BI86" s="7">
        <f t="shared" ca="1" si="56"/>
        <v>0</v>
      </c>
      <c r="BJ86" s="7">
        <f t="shared" ca="1" si="51"/>
        <v>0</v>
      </c>
      <c r="BK86" s="7">
        <f t="shared" ca="1" si="51"/>
        <v>0</v>
      </c>
      <c r="BL86" s="7">
        <f t="shared" ca="1" si="51"/>
        <v>0</v>
      </c>
      <c r="BM86" s="7">
        <f t="shared" ca="1" si="51"/>
        <v>0</v>
      </c>
      <c r="BN86" s="4"/>
      <c r="BO86" s="7">
        <f t="shared" ca="1" si="37"/>
        <v>0</v>
      </c>
      <c r="BP86" s="7">
        <f t="shared" ca="1" si="37"/>
        <v>0</v>
      </c>
      <c r="BQ86" s="7">
        <f t="shared" ca="1" si="37"/>
        <v>0</v>
      </c>
      <c r="BR86" s="7">
        <f t="shared" ca="1" si="37"/>
        <v>0</v>
      </c>
      <c r="BS86" s="7">
        <f t="shared" ca="1" si="37"/>
        <v>0</v>
      </c>
      <c r="BT86" s="7">
        <f t="shared" ca="1" si="37"/>
        <v>0</v>
      </c>
      <c r="BU86" s="7">
        <f t="shared" ca="1" si="37"/>
        <v>0</v>
      </c>
      <c r="BV86" s="7">
        <f t="shared" ca="1" si="46"/>
        <v>0</v>
      </c>
      <c r="BW86" s="7">
        <f t="shared" ca="1" si="46"/>
        <v>0</v>
      </c>
      <c r="BX86" s="7">
        <f t="shared" ca="1" si="46"/>
        <v>0</v>
      </c>
      <c r="BY86" s="7">
        <f t="shared" ca="1" si="46"/>
        <v>0</v>
      </c>
      <c r="BZ86" s="7">
        <f t="shared" ca="1" si="46"/>
        <v>0</v>
      </c>
      <c r="CA86" s="7">
        <f t="shared" ca="1" si="46"/>
        <v>0</v>
      </c>
      <c r="CB86" s="7">
        <f t="shared" ca="1" si="46"/>
        <v>0</v>
      </c>
      <c r="CC86" s="7">
        <f t="shared" ca="1" si="46"/>
        <v>0</v>
      </c>
      <c r="CD86" s="7">
        <f t="shared" ca="1" si="46"/>
        <v>0</v>
      </c>
      <c r="CE86" s="7">
        <f t="shared" ca="1" si="33"/>
        <v>0</v>
      </c>
      <c r="CF86" s="7">
        <f t="shared" ca="1" si="33"/>
        <v>0</v>
      </c>
      <c r="CG86" s="7">
        <f t="shared" ca="1" si="33"/>
        <v>0</v>
      </c>
      <c r="CH86" s="7">
        <f t="shared" ca="1" si="33"/>
        <v>0</v>
      </c>
      <c r="CI86" s="9">
        <f t="shared" ref="CI86:CI149" ca="1" si="59">SUM(BO86:CH86)</f>
        <v>0</v>
      </c>
      <c r="CJ86" s="9"/>
      <c r="CK86" s="13">
        <f t="shared" ca="1" si="57"/>
        <v>0</v>
      </c>
      <c r="CL86" s="7">
        <f ca="1">IF(NOT(snowball),0,IF(Z85=0,0,IF($C86&lt;=SUM($CK86:CK86),0,IF(BP86+$C86-SUM($CK86:CK86)&gt;Z85+AU86,Z85+AU86-BP86,$C86-SUM($CK86:CK86)))))</f>
        <v>0</v>
      </c>
      <c r="CM86" s="7">
        <f ca="1">IF(NOT(snowball),0,IF(AA85=0,0,IF($C86&lt;=SUM($CK86:CL86),0,IF(BQ86+$C86-SUM($CK86:CL86)&gt;AA85+AV86,AA85+AV86-BQ86,$C86-SUM($CK86:CL86)))))</f>
        <v>0</v>
      </c>
      <c r="CN86" s="7">
        <f ca="1">IF(NOT(snowball),0,IF(AB85=0,0,IF($C86&lt;=SUM($CK86:CM86),0,IF(BR86+$C86-SUM($CK86:CM86)&gt;AB85+AW86,AB85+AW86-BR86,$C86-SUM($CK86:CM86)))))</f>
        <v>0</v>
      </c>
      <c r="CO86" s="7">
        <f ca="1">IF(NOT(snowball),0,IF(AC85=0,0,IF($C86&lt;=SUM($CK86:CN86),0,IF(BS86+$C86-SUM($CK86:CN86)&gt;AC85+AX86,AC85+AX86-BS86,$C86-SUM($CK86:CN86)))))</f>
        <v>0</v>
      </c>
      <c r="CP86" s="7">
        <f ca="1">IF(NOT(snowball),0,IF(AD85=0,0,IF($C86&lt;=SUM($CK86:CO86),0,IF(BT86+$C86-SUM($CK86:CO86)&gt;AD85+AY86,AD85+AY86-BT86,$C86-SUM($CK86:CO86)))))</f>
        <v>0</v>
      </c>
      <c r="CQ86" s="7">
        <f ca="1">IF(NOT(snowball),0,IF(AE85=0,0,IF($C86&lt;=SUM($CK86:CP86),0,IF(BU86+$C86-SUM($CK86:CP86)&gt;AE85+AZ86,AE85+AZ86-BU86,$C86-SUM($CK86:CP86)))))</f>
        <v>0</v>
      </c>
      <c r="CR86" s="7">
        <f ca="1">IF(NOT(snowball),0,IF(AF85=0,0,IF($C86&lt;=SUM($CK86:CQ86),0,IF(BV86+$C86-SUM($CK86:CQ86)&gt;AF85+BA86,AF85+BA86-BV86,$C86-SUM($CK86:CQ86)))))</f>
        <v>0</v>
      </c>
      <c r="CS86" s="7">
        <f ca="1">IF(NOT(snowball),0,IF(AG85=0,0,IF($C86&lt;=SUM($CK86:CR86),0,IF(BW86+$C86-SUM($CK86:CR86)&gt;AG85+BB86,AG85+BB86-BW86,$C86-SUM($CK86:CR86)))))</f>
        <v>0</v>
      </c>
      <c r="CT86" s="7">
        <f ca="1">IF(NOT(snowball),0,IF(AH85=0,0,IF($C86&lt;=SUM($CK86:CS86),0,IF(BX86+$C86-SUM($CK86:CS86)&gt;AH85+BC86,AH85+BC86-BX86,$C86-SUM($CK86:CS86)))))</f>
        <v>0</v>
      </c>
      <c r="CU86" s="7">
        <f ca="1">IF(NOT(snowball),0,IF(AI85=0,0,IF($C86&lt;=SUM($CK86:CT86),0,IF(BY86+$C86-SUM($CK86:CT86)&gt;AI85+BD86,AI85+BD86-BY86,$C86-SUM($CK86:CT86)))))</f>
        <v>0</v>
      </c>
      <c r="CV86" s="7">
        <f ca="1">IF(NOT(snowball),0,IF(AJ85=0,0,IF($C86&lt;=SUM($CK86:CU86),0,IF(BZ86+$C86-SUM($CK86:CU86)&gt;AJ85+BE86,AJ85+BE86-BZ86,$C86-SUM($CK86:CU86)))))</f>
        <v>0</v>
      </c>
      <c r="CW86" s="7">
        <f ca="1">IF(NOT(snowball),0,IF(AK85=0,0,IF($C86&lt;=SUM($CK86:CV86),0,IF(CA86+$C86-SUM($CK86:CV86)&gt;AK85+BF86,AK85+BF86-CA86,$C86-SUM($CK86:CV86)))))</f>
        <v>0</v>
      </c>
      <c r="CX86" s="7">
        <f ca="1">IF(NOT(snowball),0,IF(AL85=0,0,IF($C86&lt;=SUM($CK86:CW86),0,IF(CB86+$C86-SUM($CK86:CW86)&gt;AL85+BG86,AL85+BG86-CB86,$C86-SUM($CK86:CW86)))))</f>
        <v>0</v>
      </c>
      <c r="CY86" s="7">
        <f ca="1">IF(NOT(snowball),0,IF(AM85=0,0,IF($C86&lt;=SUM($CK86:CX86),0,IF(CC86+$C86-SUM($CK86:CX86)&gt;AM85+BH86,AM85+BH86-CC86,$C86-SUM($CK86:CX86)))))</f>
        <v>0</v>
      </c>
      <c r="CZ86" s="7">
        <f ca="1">IF(NOT(snowball),0,IF(AN85=0,0,IF($C86&lt;=SUM($CK86:CY86),0,IF(CD86+$C86-SUM($CK86:CY86)&gt;AN85+BI86,AN85+BI86-CD86,$C86-SUM($CK86:CY86)))))</f>
        <v>0</v>
      </c>
      <c r="DA86" s="7">
        <f ca="1">IF(NOT(snowball),0,IF(AO85=0,0,IF($C86&lt;=SUM($CK86:CZ86),0,IF(CE86+$C86-SUM($CK86:CZ86)&gt;AO85+BJ86,AO85+BJ86-CE86,$C86-SUM($CK86:CZ86)))))</f>
        <v>0</v>
      </c>
      <c r="DB86" s="7">
        <f ca="1">IF(NOT(snowball),0,IF(AP85=0,0,IF($C86&lt;=SUM($CK86:DA86),0,IF(CF86+$C86-SUM($CK86:DA86)&gt;AP85+BK86,AP85+BK86-CF86,$C86-SUM($CK86:DA86)))))</f>
        <v>0</v>
      </c>
      <c r="DC86" s="7">
        <f ca="1">IF(NOT(snowball),0,IF(AQ85=0,0,IF($C86&lt;=SUM($CK86:DB86),0,IF(CG86+$C86-SUM($CK86:DB86)&gt;AQ85+BL86,AQ85+BL86-CG86,$C86-SUM($CK86:DB86)))))</f>
        <v>0</v>
      </c>
      <c r="DD86" s="7">
        <f ca="1">IF(NOT(snowball),0,IF(AR85=0,0,IF($C86&lt;=SUM($CK86:DC86),0,IF(CH86+$C86-SUM($CK86:DC86)&gt;AR85+BM86,AR85+BM86-CH86,$C86-SUM($CK86:DC86)))))</f>
        <v>0</v>
      </c>
    </row>
    <row r="87" spans="1:108">
      <c r="A87" s="27" t="str">
        <f t="shared" ref="A87:A150" ca="1" si="60">IF(SUM(Y86:AR86)&lt;=0,"",A86+1)</f>
        <v/>
      </c>
      <c r="B87" s="30" t="str">
        <f t="shared" ca="1" si="58"/>
        <v/>
      </c>
      <c r="C87" s="28" t="str">
        <f t="shared" ca="1" si="52"/>
        <v/>
      </c>
      <c r="D87" s="29">
        <f t="shared" ca="1" si="47"/>
        <v>0</v>
      </c>
      <c r="E87" s="29">
        <f t="shared" ca="1" si="47"/>
        <v>0</v>
      </c>
      <c r="F87" s="29">
        <f t="shared" ca="1" si="47"/>
        <v>0</v>
      </c>
      <c r="G87" s="29">
        <f t="shared" ca="1" si="47"/>
        <v>0</v>
      </c>
      <c r="H87" s="29">
        <f t="shared" ca="1" si="47"/>
        <v>0</v>
      </c>
      <c r="I87" s="29">
        <f t="shared" ca="1" si="47"/>
        <v>0</v>
      </c>
      <c r="J87" s="29">
        <f t="shared" ca="1" si="47"/>
        <v>0</v>
      </c>
      <c r="K87" s="29">
        <f t="shared" ca="1" si="47"/>
        <v>0</v>
      </c>
      <c r="L87" s="29">
        <f t="shared" ca="1" si="47"/>
        <v>0</v>
      </c>
      <c r="M87" s="29">
        <f t="shared" ca="1" si="47"/>
        <v>0</v>
      </c>
      <c r="N87" s="29">
        <f t="shared" ca="1" si="47"/>
        <v>0</v>
      </c>
      <c r="O87" s="29">
        <f t="shared" ca="1" si="47"/>
        <v>0</v>
      </c>
      <c r="P87" s="29">
        <f t="shared" ca="1" si="47"/>
        <v>0</v>
      </c>
      <c r="Q87" s="29">
        <f t="shared" ca="1" si="47"/>
        <v>0</v>
      </c>
      <c r="R87" s="29">
        <f t="shared" ca="1" si="47"/>
        <v>0</v>
      </c>
      <c r="S87" s="29">
        <f t="shared" ca="1" si="43"/>
        <v>0</v>
      </c>
      <c r="T87" s="29">
        <f t="shared" ca="1" si="53"/>
        <v>0</v>
      </c>
      <c r="U87" s="29">
        <f t="shared" ca="1" si="54"/>
        <v>0</v>
      </c>
      <c r="V87" s="29">
        <f t="shared" ca="1" si="55"/>
        <v>0</v>
      </c>
      <c r="W87" s="29">
        <f t="shared" ca="1" si="50"/>
        <v>0</v>
      </c>
      <c r="X87" s="12"/>
      <c r="Y87" s="7">
        <f t="shared" ca="1" si="23"/>
        <v>0</v>
      </c>
      <c r="Z87" s="7">
        <f t="shared" ca="1" si="24"/>
        <v>0</v>
      </c>
      <c r="AA87" s="7">
        <f t="shared" ca="1" si="25"/>
        <v>0</v>
      </c>
      <c r="AB87" s="7">
        <f t="shared" ca="1" si="26"/>
        <v>0</v>
      </c>
      <c r="AC87" s="7">
        <f t="shared" ca="1" si="27"/>
        <v>0</v>
      </c>
      <c r="AD87" s="7">
        <f t="shared" ca="1" si="28"/>
        <v>0</v>
      </c>
      <c r="AE87" s="7">
        <f t="shared" ca="1" si="49"/>
        <v>0</v>
      </c>
      <c r="AF87" s="7">
        <f t="shared" ca="1" si="49"/>
        <v>0</v>
      </c>
      <c r="AG87" s="7">
        <f t="shared" ca="1" si="49"/>
        <v>0</v>
      </c>
      <c r="AH87" s="7">
        <f t="shared" ca="1" si="49"/>
        <v>0</v>
      </c>
      <c r="AI87" s="7">
        <f t="shared" ca="1" si="49"/>
        <v>0</v>
      </c>
      <c r="AJ87" s="7">
        <f t="shared" ca="1" si="49"/>
        <v>0</v>
      </c>
      <c r="AK87" s="7">
        <f t="shared" ca="1" si="49"/>
        <v>0</v>
      </c>
      <c r="AL87" s="7">
        <f t="shared" ca="1" si="49"/>
        <v>0</v>
      </c>
      <c r="AM87" s="7">
        <f t="shared" ca="1" si="49"/>
        <v>0</v>
      </c>
      <c r="AN87" s="7">
        <f t="shared" ca="1" si="49"/>
        <v>0</v>
      </c>
      <c r="AO87" s="7">
        <f t="shared" ca="1" si="49"/>
        <v>0</v>
      </c>
      <c r="AP87" s="7">
        <f t="shared" ca="1" si="49"/>
        <v>0</v>
      </c>
      <c r="AQ87" s="7">
        <f t="shared" ca="1" si="49"/>
        <v>0</v>
      </c>
      <c r="AR87" s="7">
        <f t="shared" ca="1" si="49"/>
        <v>0</v>
      </c>
      <c r="AS87" s="2"/>
      <c r="AT87" s="7">
        <f t="shared" ca="1" si="56"/>
        <v>0</v>
      </c>
      <c r="AU87" s="7">
        <f t="shared" ca="1" si="56"/>
        <v>0</v>
      </c>
      <c r="AV87" s="7">
        <f t="shared" ca="1" si="56"/>
        <v>0</v>
      </c>
      <c r="AW87" s="7">
        <f t="shared" ca="1" si="56"/>
        <v>0</v>
      </c>
      <c r="AX87" s="7">
        <f t="shared" ca="1" si="56"/>
        <v>0</v>
      </c>
      <c r="AY87" s="7">
        <f t="shared" ca="1" si="56"/>
        <v>0</v>
      </c>
      <c r="AZ87" s="7">
        <f t="shared" ca="1" si="56"/>
        <v>0</v>
      </c>
      <c r="BA87" s="7">
        <f t="shared" ca="1" si="56"/>
        <v>0</v>
      </c>
      <c r="BB87" s="7">
        <f t="shared" ca="1" si="56"/>
        <v>0</v>
      </c>
      <c r="BC87" s="7">
        <f t="shared" ca="1" si="56"/>
        <v>0</v>
      </c>
      <c r="BD87" s="7">
        <f t="shared" ca="1" si="56"/>
        <v>0</v>
      </c>
      <c r="BE87" s="7">
        <f t="shared" ca="1" si="56"/>
        <v>0</v>
      </c>
      <c r="BF87" s="7">
        <f t="shared" ca="1" si="56"/>
        <v>0</v>
      </c>
      <c r="BG87" s="7">
        <f t="shared" ca="1" si="56"/>
        <v>0</v>
      </c>
      <c r="BH87" s="7">
        <f t="shared" ca="1" si="56"/>
        <v>0</v>
      </c>
      <c r="BI87" s="7">
        <f t="shared" ca="1" si="56"/>
        <v>0</v>
      </c>
      <c r="BJ87" s="7">
        <f t="shared" ca="1" si="51"/>
        <v>0</v>
      </c>
      <c r="BK87" s="7">
        <f t="shared" ca="1" si="51"/>
        <v>0</v>
      </c>
      <c r="BL87" s="7">
        <f t="shared" ca="1" si="51"/>
        <v>0</v>
      </c>
      <c r="BM87" s="7">
        <f t="shared" ca="1" si="51"/>
        <v>0</v>
      </c>
      <c r="BN87" s="4"/>
      <c r="BO87" s="7">
        <f t="shared" ca="1" si="37"/>
        <v>0</v>
      </c>
      <c r="BP87" s="7">
        <f t="shared" ca="1" si="37"/>
        <v>0</v>
      </c>
      <c r="BQ87" s="7">
        <f t="shared" ca="1" si="37"/>
        <v>0</v>
      </c>
      <c r="BR87" s="7">
        <f t="shared" ca="1" si="37"/>
        <v>0</v>
      </c>
      <c r="BS87" s="7">
        <f t="shared" ca="1" si="37"/>
        <v>0</v>
      </c>
      <c r="BT87" s="7">
        <f t="shared" ca="1" si="37"/>
        <v>0</v>
      </c>
      <c r="BU87" s="7">
        <f t="shared" ca="1" si="37"/>
        <v>0</v>
      </c>
      <c r="BV87" s="7">
        <f t="shared" ca="1" si="46"/>
        <v>0</v>
      </c>
      <c r="BW87" s="7">
        <f t="shared" ca="1" si="46"/>
        <v>0</v>
      </c>
      <c r="BX87" s="7">
        <f t="shared" ca="1" si="46"/>
        <v>0</v>
      </c>
      <c r="BY87" s="7">
        <f t="shared" ca="1" si="46"/>
        <v>0</v>
      </c>
      <c r="BZ87" s="7">
        <f t="shared" ca="1" si="46"/>
        <v>0</v>
      </c>
      <c r="CA87" s="7">
        <f t="shared" ca="1" si="46"/>
        <v>0</v>
      </c>
      <c r="CB87" s="7">
        <f t="shared" ca="1" si="46"/>
        <v>0</v>
      </c>
      <c r="CC87" s="7">
        <f t="shared" ca="1" si="46"/>
        <v>0</v>
      </c>
      <c r="CD87" s="7">
        <f t="shared" ca="1" si="46"/>
        <v>0</v>
      </c>
      <c r="CE87" s="7">
        <f t="shared" ca="1" si="33"/>
        <v>0</v>
      </c>
      <c r="CF87" s="7">
        <f t="shared" ca="1" si="33"/>
        <v>0</v>
      </c>
      <c r="CG87" s="7">
        <f t="shared" ca="1" si="33"/>
        <v>0</v>
      </c>
      <c r="CH87" s="7">
        <f t="shared" ca="1" si="33"/>
        <v>0</v>
      </c>
      <c r="CI87" s="9">
        <f t="shared" ca="1" si="59"/>
        <v>0</v>
      </c>
      <c r="CJ87" s="9"/>
      <c r="CK87" s="13">
        <f t="shared" ca="1" si="57"/>
        <v>0</v>
      </c>
      <c r="CL87" s="7">
        <f ca="1">IF(NOT(snowball),0,IF(Z86=0,0,IF($C87&lt;=SUM($CK87:CK87),0,IF(BP87+$C87-SUM($CK87:CK87)&gt;Z86+AU87,Z86+AU87-BP87,$C87-SUM($CK87:CK87)))))</f>
        <v>0</v>
      </c>
      <c r="CM87" s="7">
        <f ca="1">IF(NOT(snowball),0,IF(AA86=0,0,IF($C87&lt;=SUM($CK87:CL87),0,IF(BQ87+$C87-SUM($CK87:CL87)&gt;AA86+AV87,AA86+AV87-BQ87,$C87-SUM($CK87:CL87)))))</f>
        <v>0</v>
      </c>
      <c r="CN87" s="7">
        <f ca="1">IF(NOT(snowball),0,IF(AB86=0,0,IF($C87&lt;=SUM($CK87:CM87),0,IF(BR87+$C87-SUM($CK87:CM87)&gt;AB86+AW87,AB86+AW87-BR87,$C87-SUM($CK87:CM87)))))</f>
        <v>0</v>
      </c>
      <c r="CO87" s="7">
        <f ca="1">IF(NOT(snowball),0,IF(AC86=0,0,IF($C87&lt;=SUM($CK87:CN87),0,IF(BS87+$C87-SUM($CK87:CN87)&gt;AC86+AX87,AC86+AX87-BS87,$C87-SUM($CK87:CN87)))))</f>
        <v>0</v>
      </c>
      <c r="CP87" s="7">
        <f ca="1">IF(NOT(snowball),0,IF(AD86=0,0,IF($C87&lt;=SUM($CK87:CO87),0,IF(BT87+$C87-SUM($CK87:CO87)&gt;AD86+AY87,AD86+AY87-BT87,$C87-SUM($CK87:CO87)))))</f>
        <v>0</v>
      </c>
      <c r="CQ87" s="7">
        <f ca="1">IF(NOT(snowball),0,IF(AE86=0,0,IF($C87&lt;=SUM($CK87:CP87),0,IF(BU87+$C87-SUM($CK87:CP87)&gt;AE86+AZ87,AE86+AZ87-BU87,$C87-SUM($CK87:CP87)))))</f>
        <v>0</v>
      </c>
      <c r="CR87" s="7">
        <f ca="1">IF(NOT(snowball),0,IF(AF86=0,0,IF($C87&lt;=SUM($CK87:CQ87),0,IF(BV87+$C87-SUM($CK87:CQ87)&gt;AF86+BA87,AF86+BA87-BV87,$C87-SUM($CK87:CQ87)))))</f>
        <v>0</v>
      </c>
      <c r="CS87" s="7">
        <f ca="1">IF(NOT(snowball),0,IF(AG86=0,0,IF($C87&lt;=SUM($CK87:CR87),0,IF(BW87+$C87-SUM($CK87:CR87)&gt;AG86+BB87,AG86+BB87-BW87,$C87-SUM($CK87:CR87)))))</f>
        <v>0</v>
      </c>
      <c r="CT87" s="7">
        <f ca="1">IF(NOT(snowball),0,IF(AH86=0,0,IF($C87&lt;=SUM($CK87:CS87),0,IF(BX87+$C87-SUM($CK87:CS87)&gt;AH86+BC87,AH86+BC87-BX87,$C87-SUM($CK87:CS87)))))</f>
        <v>0</v>
      </c>
      <c r="CU87" s="7">
        <f ca="1">IF(NOT(snowball),0,IF(AI86=0,0,IF($C87&lt;=SUM($CK87:CT87),0,IF(BY87+$C87-SUM($CK87:CT87)&gt;AI86+BD87,AI86+BD87-BY87,$C87-SUM($CK87:CT87)))))</f>
        <v>0</v>
      </c>
      <c r="CV87" s="7">
        <f ca="1">IF(NOT(snowball),0,IF(AJ86=0,0,IF($C87&lt;=SUM($CK87:CU87),0,IF(BZ87+$C87-SUM($CK87:CU87)&gt;AJ86+BE87,AJ86+BE87-BZ87,$C87-SUM($CK87:CU87)))))</f>
        <v>0</v>
      </c>
      <c r="CW87" s="7">
        <f ca="1">IF(NOT(snowball),0,IF(AK86=0,0,IF($C87&lt;=SUM($CK87:CV87),0,IF(CA87+$C87-SUM($CK87:CV87)&gt;AK86+BF87,AK86+BF87-CA87,$C87-SUM($CK87:CV87)))))</f>
        <v>0</v>
      </c>
      <c r="CX87" s="7">
        <f ca="1">IF(NOT(snowball),0,IF(AL86=0,0,IF($C87&lt;=SUM($CK87:CW87),0,IF(CB87+$C87-SUM($CK87:CW87)&gt;AL86+BG87,AL86+BG87-CB87,$C87-SUM($CK87:CW87)))))</f>
        <v>0</v>
      </c>
      <c r="CY87" s="7">
        <f ca="1">IF(NOT(snowball),0,IF(AM86=0,0,IF($C87&lt;=SUM($CK87:CX87),0,IF(CC87+$C87-SUM($CK87:CX87)&gt;AM86+BH87,AM86+BH87-CC87,$C87-SUM($CK87:CX87)))))</f>
        <v>0</v>
      </c>
      <c r="CZ87" s="7">
        <f ca="1">IF(NOT(snowball),0,IF(AN86=0,0,IF($C87&lt;=SUM($CK87:CY87),0,IF(CD87+$C87-SUM($CK87:CY87)&gt;AN86+BI87,AN86+BI87-CD87,$C87-SUM($CK87:CY87)))))</f>
        <v>0</v>
      </c>
      <c r="DA87" s="7">
        <f ca="1">IF(NOT(snowball),0,IF(AO86=0,0,IF($C87&lt;=SUM($CK87:CZ87),0,IF(CE87+$C87-SUM($CK87:CZ87)&gt;AO86+BJ87,AO86+BJ87-CE87,$C87-SUM($CK87:CZ87)))))</f>
        <v>0</v>
      </c>
      <c r="DB87" s="7">
        <f ca="1">IF(NOT(snowball),0,IF(AP86=0,0,IF($C87&lt;=SUM($CK87:DA87),0,IF(CF87+$C87-SUM($CK87:DA87)&gt;AP86+BK87,AP86+BK87-CF87,$C87-SUM($CK87:DA87)))))</f>
        <v>0</v>
      </c>
      <c r="DC87" s="7">
        <f ca="1">IF(NOT(snowball),0,IF(AQ86=0,0,IF($C87&lt;=SUM($CK87:DB87),0,IF(CG87+$C87-SUM($CK87:DB87)&gt;AQ86+BL87,AQ86+BL87-CG87,$C87-SUM($CK87:DB87)))))</f>
        <v>0</v>
      </c>
      <c r="DD87" s="7">
        <f ca="1">IF(NOT(snowball),0,IF(AR86=0,0,IF($C87&lt;=SUM($CK87:DC87),0,IF(CH87+$C87-SUM($CK87:DC87)&gt;AR86+BM87,AR86+BM87-CH87,$C87-SUM($CK87:DC87)))))</f>
        <v>0</v>
      </c>
    </row>
    <row r="88" spans="1:108">
      <c r="A88" s="27" t="str">
        <f t="shared" ca="1" si="60"/>
        <v/>
      </c>
      <c r="B88" s="30" t="str">
        <f t="shared" ca="1" si="58"/>
        <v/>
      </c>
      <c r="C88" s="28" t="str">
        <f t="shared" ca="1" si="52"/>
        <v/>
      </c>
      <c r="D88" s="29">
        <f t="shared" ref="D88:S104" ca="1" si="61">BO88+CK88</f>
        <v>0</v>
      </c>
      <c r="E88" s="29">
        <f t="shared" ca="1" si="61"/>
        <v>0</v>
      </c>
      <c r="F88" s="29">
        <f t="shared" ca="1" si="61"/>
        <v>0</v>
      </c>
      <c r="G88" s="29">
        <f t="shared" ca="1" si="61"/>
        <v>0</v>
      </c>
      <c r="H88" s="29">
        <f t="shared" ca="1" si="61"/>
        <v>0</v>
      </c>
      <c r="I88" s="29">
        <f t="shared" ca="1" si="61"/>
        <v>0</v>
      </c>
      <c r="J88" s="29">
        <f t="shared" ca="1" si="61"/>
        <v>0</v>
      </c>
      <c r="K88" s="29">
        <f t="shared" ca="1" si="61"/>
        <v>0</v>
      </c>
      <c r="L88" s="29">
        <f t="shared" ca="1" si="61"/>
        <v>0</v>
      </c>
      <c r="M88" s="29">
        <f t="shared" ca="1" si="61"/>
        <v>0</v>
      </c>
      <c r="N88" s="29">
        <f t="shared" ca="1" si="61"/>
        <v>0</v>
      </c>
      <c r="O88" s="29">
        <f t="shared" ca="1" si="61"/>
        <v>0</v>
      </c>
      <c r="P88" s="29">
        <f t="shared" ca="1" si="61"/>
        <v>0</v>
      </c>
      <c r="Q88" s="29">
        <f t="shared" ca="1" si="61"/>
        <v>0</v>
      </c>
      <c r="R88" s="29">
        <f t="shared" ca="1" si="61"/>
        <v>0</v>
      </c>
      <c r="S88" s="29">
        <f t="shared" ca="1" si="43"/>
        <v>0</v>
      </c>
      <c r="T88" s="29">
        <f t="shared" ca="1" si="53"/>
        <v>0</v>
      </c>
      <c r="U88" s="29">
        <f t="shared" ca="1" si="54"/>
        <v>0</v>
      </c>
      <c r="V88" s="29">
        <f t="shared" ca="1" si="55"/>
        <v>0</v>
      </c>
      <c r="W88" s="29">
        <f t="shared" ca="1" si="50"/>
        <v>0</v>
      </c>
      <c r="X88" s="12"/>
      <c r="Y88" s="7">
        <f t="shared" ca="1" si="23"/>
        <v>0</v>
      </c>
      <c r="Z88" s="7">
        <f t="shared" ca="1" si="24"/>
        <v>0</v>
      </c>
      <c r="AA88" s="7">
        <f t="shared" ca="1" si="25"/>
        <v>0</v>
      </c>
      <c r="AB88" s="7">
        <f t="shared" ca="1" si="26"/>
        <v>0</v>
      </c>
      <c r="AC88" s="7">
        <f t="shared" ca="1" si="27"/>
        <v>0</v>
      </c>
      <c r="AD88" s="7">
        <f t="shared" ca="1" si="28"/>
        <v>0</v>
      </c>
      <c r="AE88" s="7">
        <f t="shared" ca="1" si="49"/>
        <v>0</v>
      </c>
      <c r="AF88" s="7">
        <f t="shared" ca="1" si="49"/>
        <v>0</v>
      </c>
      <c r="AG88" s="7">
        <f t="shared" ca="1" si="49"/>
        <v>0</v>
      </c>
      <c r="AH88" s="7">
        <f t="shared" ca="1" si="49"/>
        <v>0</v>
      </c>
      <c r="AI88" s="7">
        <f t="shared" ca="1" si="49"/>
        <v>0</v>
      </c>
      <c r="AJ88" s="7">
        <f t="shared" ca="1" si="49"/>
        <v>0</v>
      </c>
      <c r="AK88" s="7">
        <f t="shared" ca="1" si="49"/>
        <v>0</v>
      </c>
      <c r="AL88" s="7">
        <f t="shared" ca="1" si="49"/>
        <v>0</v>
      </c>
      <c r="AM88" s="7">
        <f t="shared" ca="1" si="49"/>
        <v>0</v>
      </c>
      <c r="AN88" s="7">
        <f t="shared" ca="1" si="49"/>
        <v>0</v>
      </c>
      <c r="AO88" s="7">
        <f t="shared" ca="1" si="49"/>
        <v>0</v>
      </c>
      <c r="AP88" s="7">
        <f t="shared" ca="1" si="49"/>
        <v>0</v>
      </c>
      <c r="AQ88" s="7">
        <f t="shared" ca="1" si="49"/>
        <v>0</v>
      </c>
      <c r="AR88" s="7">
        <f t="shared" ca="1" si="49"/>
        <v>0</v>
      </c>
      <c r="AS88" s="2"/>
      <c r="AT88" s="7">
        <f t="shared" ca="1" si="56"/>
        <v>0</v>
      </c>
      <c r="AU88" s="7">
        <f t="shared" ca="1" si="56"/>
        <v>0</v>
      </c>
      <c r="AV88" s="7">
        <f t="shared" ca="1" si="56"/>
        <v>0</v>
      </c>
      <c r="AW88" s="7">
        <f t="shared" ca="1" si="56"/>
        <v>0</v>
      </c>
      <c r="AX88" s="7">
        <f t="shared" ca="1" si="56"/>
        <v>0</v>
      </c>
      <c r="AY88" s="7">
        <f t="shared" ca="1" si="56"/>
        <v>0</v>
      </c>
      <c r="AZ88" s="7">
        <f t="shared" ca="1" si="56"/>
        <v>0</v>
      </c>
      <c r="BA88" s="7">
        <f t="shared" ca="1" si="56"/>
        <v>0</v>
      </c>
      <c r="BB88" s="7">
        <f t="shared" ca="1" si="56"/>
        <v>0</v>
      </c>
      <c r="BC88" s="7">
        <f t="shared" ca="1" si="56"/>
        <v>0</v>
      </c>
      <c r="BD88" s="7">
        <f t="shared" ca="1" si="56"/>
        <v>0</v>
      </c>
      <c r="BE88" s="7">
        <f t="shared" ca="1" si="56"/>
        <v>0</v>
      </c>
      <c r="BF88" s="7">
        <f t="shared" ca="1" si="56"/>
        <v>0</v>
      </c>
      <c r="BG88" s="7">
        <f t="shared" ca="1" si="56"/>
        <v>0</v>
      </c>
      <c r="BH88" s="7">
        <f t="shared" ca="1" si="56"/>
        <v>0</v>
      </c>
      <c r="BI88" s="7">
        <f t="shared" ca="1" si="56"/>
        <v>0</v>
      </c>
      <c r="BJ88" s="7">
        <f t="shared" ca="1" si="51"/>
        <v>0</v>
      </c>
      <c r="BK88" s="7">
        <f t="shared" ca="1" si="51"/>
        <v>0</v>
      </c>
      <c r="BL88" s="7">
        <f t="shared" ca="1" si="51"/>
        <v>0</v>
      </c>
      <c r="BM88" s="7">
        <f t="shared" ca="1" si="51"/>
        <v>0</v>
      </c>
      <c r="BN88" s="4"/>
      <c r="BO88" s="7">
        <f t="shared" ca="1" si="37"/>
        <v>0</v>
      </c>
      <c r="BP88" s="7">
        <f t="shared" ca="1" si="37"/>
        <v>0</v>
      </c>
      <c r="BQ88" s="7">
        <f t="shared" ca="1" si="37"/>
        <v>0</v>
      </c>
      <c r="BR88" s="7">
        <f t="shared" ca="1" si="37"/>
        <v>0</v>
      </c>
      <c r="BS88" s="7">
        <f t="shared" ca="1" si="37"/>
        <v>0</v>
      </c>
      <c r="BT88" s="7">
        <f t="shared" ca="1" si="37"/>
        <v>0</v>
      </c>
      <c r="BU88" s="7">
        <f t="shared" ca="1" si="37"/>
        <v>0</v>
      </c>
      <c r="BV88" s="7">
        <f t="shared" ca="1" si="46"/>
        <v>0</v>
      </c>
      <c r="BW88" s="7">
        <f t="shared" ca="1" si="46"/>
        <v>0</v>
      </c>
      <c r="BX88" s="7">
        <f t="shared" ca="1" si="46"/>
        <v>0</v>
      </c>
      <c r="BY88" s="7">
        <f t="shared" ca="1" si="46"/>
        <v>0</v>
      </c>
      <c r="BZ88" s="7">
        <f t="shared" ca="1" si="46"/>
        <v>0</v>
      </c>
      <c r="CA88" s="7">
        <f t="shared" ca="1" si="46"/>
        <v>0</v>
      </c>
      <c r="CB88" s="7">
        <f t="shared" ca="1" si="46"/>
        <v>0</v>
      </c>
      <c r="CC88" s="7">
        <f t="shared" ca="1" si="46"/>
        <v>0</v>
      </c>
      <c r="CD88" s="7">
        <f t="shared" ca="1" si="46"/>
        <v>0</v>
      </c>
      <c r="CE88" s="7">
        <f t="shared" ca="1" si="33"/>
        <v>0</v>
      </c>
      <c r="CF88" s="7">
        <f t="shared" ca="1" si="33"/>
        <v>0</v>
      </c>
      <c r="CG88" s="7">
        <f t="shared" ca="1" si="33"/>
        <v>0</v>
      </c>
      <c r="CH88" s="7">
        <f t="shared" ca="1" si="33"/>
        <v>0</v>
      </c>
      <c r="CI88" s="9">
        <f t="shared" ca="1" si="59"/>
        <v>0</v>
      </c>
      <c r="CJ88" s="9"/>
      <c r="CK88" s="13">
        <f t="shared" ca="1" si="57"/>
        <v>0</v>
      </c>
      <c r="CL88" s="7">
        <f ca="1">IF(NOT(snowball),0,IF(Z87=0,0,IF($C88&lt;=SUM($CK88:CK88),0,IF(BP88+$C88-SUM($CK88:CK88)&gt;Z87+AU88,Z87+AU88-BP88,$C88-SUM($CK88:CK88)))))</f>
        <v>0</v>
      </c>
      <c r="CM88" s="7">
        <f ca="1">IF(NOT(snowball),0,IF(AA87=0,0,IF($C88&lt;=SUM($CK88:CL88),0,IF(BQ88+$C88-SUM($CK88:CL88)&gt;AA87+AV88,AA87+AV88-BQ88,$C88-SUM($CK88:CL88)))))</f>
        <v>0</v>
      </c>
      <c r="CN88" s="7">
        <f ca="1">IF(NOT(snowball),0,IF(AB87=0,0,IF($C88&lt;=SUM($CK88:CM88),0,IF(BR88+$C88-SUM($CK88:CM88)&gt;AB87+AW88,AB87+AW88-BR88,$C88-SUM($CK88:CM88)))))</f>
        <v>0</v>
      </c>
      <c r="CO88" s="7">
        <f ca="1">IF(NOT(snowball),0,IF(AC87=0,0,IF($C88&lt;=SUM($CK88:CN88),0,IF(BS88+$C88-SUM($CK88:CN88)&gt;AC87+AX88,AC87+AX88-BS88,$C88-SUM($CK88:CN88)))))</f>
        <v>0</v>
      </c>
      <c r="CP88" s="7">
        <f ca="1">IF(NOT(snowball),0,IF(AD87=0,0,IF($C88&lt;=SUM($CK88:CO88),0,IF(BT88+$C88-SUM($CK88:CO88)&gt;AD87+AY88,AD87+AY88-BT88,$C88-SUM($CK88:CO88)))))</f>
        <v>0</v>
      </c>
      <c r="CQ88" s="7">
        <f ca="1">IF(NOT(snowball),0,IF(AE87=0,0,IF($C88&lt;=SUM($CK88:CP88),0,IF(BU88+$C88-SUM($CK88:CP88)&gt;AE87+AZ88,AE87+AZ88-BU88,$C88-SUM($CK88:CP88)))))</f>
        <v>0</v>
      </c>
      <c r="CR88" s="7">
        <f ca="1">IF(NOT(snowball),0,IF(AF87=0,0,IF($C88&lt;=SUM($CK88:CQ88),0,IF(BV88+$C88-SUM($CK88:CQ88)&gt;AF87+BA88,AF87+BA88-BV88,$C88-SUM($CK88:CQ88)))))</f>
        <v>0</v>
      </c>
      <c r="CS88" s="7">
        <f ca="1">IF(NOT(snowball),0,IF(AG87=0,0,IF($C88&lt;=SUM($CK88:CR88),0,IF(BW88+$C88-SUM($CK88:CR88)&gt;AG87+BB88,AG87+BB88-BW88,$C88-SUM($CK88:CR88)))))</f>
        <v>0</v>
      </c>
      <c r="CT88" s="7">
        <f ca="1">IF(NOT(snowball),0,IF(AH87=0,0,IF($C88&lt;=SUM($CK88:CS88),0,IF(BX88+$C88-SUM($CK88:CS88)&gt;AH87+BC88,AH87+BC88-BX88,$C88-SUM($CK88:CS88)))))</f>
        <v>0</v>
      </c>
      <c r="CU88" s="7">
        <f ca="1">IF(NOT(snowball),0,IF(AI87=0,0,IF($C88&lt;=SUM($CK88:CT88),0,IF(BY88+$C88-SUM($CK88:CT88)&gt;AI87+BD88,AI87+BD88-BY88,$C88-SUM($CK88:CT88)))))</f>
        <v>0</v>
      </c>
      <c r="CV88" s="7">
        <f ca="1">IF(NOT(snowball),0,IF(AJ87=0,0,IF($C88&lt;=SUM($CK88:CU88),0,IF(BZ88+$C88-SUM($CK88:CU88)&gt;AJ87+BE88,AJ87+BE88-BZ88,$C88-SUM($CK88:CU88)))))</f>
        <v>0</v>
      </c>
      <c r="CW88" s="7">
        <f ca="1">IF(NOT(snowball),0,IF(AK87=0,0,IF($C88&lt;=SUM($CK88:CV88),0,IF(CA88+$C88-SUM($CK88:CV88)&gt;AK87+BF88,AK87+BF88-CA88,$C88-SUM($CK88:CV88)))))</f>
        <v>0</v>
      </c>
      <c r="CX88" s="7">
        <f ca="1">IF(NOT(snowball),0,IF(AL87=0,0,IF($C88&lt;=SUM($CK88:CW88),0,IF(CB88+$C88-SUM($CK88:CW88)&gt;AL87+BG88,AL87+BG88-CB88,$C88-SUM($CK88:CW88)))))</f>
        <v>0</v>
      </c>
      <c r="CY88" s="7">
        <f ca="1">IF(NOT(snowball),0,IF(AM87=0,0,IF($C88&lt;=SUM($CK88:CX88),0,IF(CC88+$C88-SUM($CK88:CX88)&gt;AM87+BH88,AM87+BH88-CC88,$C88-SUM($CK88:CX88)))))</f>
        <v>0</v>
      </c>
      <c r="CZ88" s="7">
        <f ca="1">IF(NOT(snowball),0,IF(AN87=0,0,IF($C88&lt;=SUM($CK88:CY88),0,IF(CD88+$C88-SUM($CK88:CY88)&gt;AN87+BI88,AN87+BI88-CD88,$C88-SUM($CK88:CY88)))))</f>
        <v>0</v>
      </c>
      <c r="DA88" s="7">
        <f ca="1">IF(NOT(snowball),0,IF(AO87=0,0,IF($C88&lt;=SUM($CK88:CZ88),0,IF(CE88+$C88-SUM($CK88:CZ88)&gt;AO87+BJ88,AO87+BJ88-CE88,$C88-SUM($CK88:CZ88)))))</f>
        <v>0</v>
      </c>
      <c r="DB88" s="7">
        <f ca="1">IF(NOT(snowball),0,IF(AP87=0,0,IF($C88&lt;=SUM($CK88:DA88),0,IF(CF88+$C88-SUM($CK88:DA88)&gt;AP87+BK88,AP87+BK88-CF88,$C88-SUM($CK88:DA88)))))</f>
        <v>0</v>
      </c>
      <c r="DC88" s="7">
        <f ca="1">IF(NOT(snowball),0,IF(AQ87=0,0,IF($C88&lt;=SUM($CK88:DB88),0,IF(CG88+$C88-SUM($CK88:DB88)&gt;AQ87+BL88,AQ87+BL88-CG88,$C88-SUM($CK88:DB88)))))</f>
        <v>0</v>
      </c>
      <c r="DD88" s="7">
        <f ca="1">IF(NOT(snowball),0,IF(AR87=0,0,IF($C88&lt;=SUM($CK88:DC88),0,IF(CH88+$C88-SUM($CK88:DC88)&gt;AR87+BM88,AR87+BM88-CH88,$C88-SUM($CK88:DC88)))))</f>
        <v>0</v>
      </c>
    </row>
    <row r="89" spans="1:108">
      <c r="A89" s="27" t="str">
        <f t="shared" ca="1" si="60"/>
        <v/>
      </c>
      <c r="B89" s="30" t="str">
        <f t="shared" ca="1" si="58"/>
        <v/>
      </c>
      <c r="C89" s="28" t="str">
        <f t="shared" ca="1" si="52"/>
        <v/>
      </c>
      <c r="D89" s="29">
        <f t="shared" ca="1" si="61"/>
        <v>0</v>
      </c>
      <c r="E89" s="29">
        <f t="shared" ca="1" si="61"/>
        <v>0</v>
      </c>
      <c r="F89" s="29">
        <f t="shared" ca="1" si="61"/>
        <v>0</v>
      </c>
      <c r="G89" s="29">
        <f t="shared" ca="1" si="61"/>
        <v>0</v>
      </c>
      <c r="H89" s="29">
        <f t="shared" ca="1" si="61"/>
        <v>0</v>
      </c>
      <c r="I89" s="29">
        <f t="shared" ca="1" si="61"/>
        <v>0</v>
      </c>
      <c r="J89" s="29">
        <f t="shared" ca="1" si="61"/>
        <v>0</v>
      </c>
      <c r="K89" s="29">
        <f t="shared" ca="1" si="61"/>
        <v>0</v>
      </c>
      <c r="L89" s="29">
        <f t="shared" ca="1" si="61"/>
        <v>0</v>
      </c>
      <c r="M89" s="29">
        <f t="shared" ca="1" si="61"/>
        <v>0</v>
      </c>
      <c r="N89" s="29">
        <f t="shared" ca="1" si="61"/>
        <v>0</v>
      </c>
      <c r="O89" s="29">
        <f t="shared" ca="1" si="61"/>
        <v>0</v>
      </c>
      <c r="P89" s="29">
        <f t="shared" ca="1" si="61"/>
        <v>0</v>
      </c>
      <c r="Q89" s="29">
        <f t="shared" ca="1" si="61"/>
        <v>0</v>
      </c>
      <c r="R89" s="29">
        <f t="shared" ca="1" si="61"/>
        <v>0</v>
      </c>
      <c r="S89" s="29">
        <f t="shared" ca="1" si="43"/>
        <v>0</v>
      </c>
      <c r="T89" s="29">
        <f t="shared" ca="1" si="53"/>
        <v>0</v>
      </c>
      <c r="U89" s="29">
        <f t="shared" ca="1" si="54"/>
        <v>0</v>
      </c>
      <c r="V89" s="29">
        <f t="shared" ca="1" si="55"/>
        <v>0</v>
      </c>
      <c r="W89" s="29">
        <f t="shared" ca="1" si="50"/>
        <v>0</v>
      </c>
      <c r="X89" s="12"/>
      <c r="Y89" s="7">
        <f t="shared" ca="1" si="23"/>
        <v>0</v>
      </c>
      <c r="Z89" s="7">
        <f t="shared" ca="1" si="24"/>
        <v>0</v>
      </c>
      <c r="AA89" s="7">
        <f t="shared" ca="1" si="25"/>
        <v>0</v>
      </c>
      <c r="AB89" s="7">
        <f t="shared" ca="1" si="26"/>
        <v>0</v>
      </c>
      <c r="AC89" s="7">
        <f t="shared" ca="1" si="27"/>
        <v>0</v>
      </c>
      <c r="AD89" s="7">
        <f t="shared" ca="1" si="28"/>
        <v>0</v>
      </c>
      <c r="AE89" s="7">
        <f t="shared" ca="1" si="49"/>
        <v>0</v>
      </c>
      <c r="AF89" s="7">
        <f t="shared" ca="1" si="49"/>
        <v>0</v>
      </c>
      <c r="AG89" s="7">
        <f t="shared" ca="1" si="49"/>
        <v>0</v>
      </c>
      <c r="AH89" s="7">
        <f t="shared" ca="1" si="49"/>
        <v>0</v>
      </c>
      <c r="AI89" s="7">
        <f t="shared" ca="1" si="49"/>
        <v>0</v>
      </c>
      <c r="AJ89" s="7">
        <f t="shared" ca="1" si="49"/>
        <v>0</v>
      </c>
      <c r="AK89" s="7">
        <f t="shared" ca="1" si="49"/>
        <v>0</v>
      </c>
      <c r="AL89" s="7">
        <f t="shared" ca="1" si="49"/>
        <v>0</v>
      </c>
      <c r="AM89" s="7">
        <f t="shared" ca="1" si="49"/>
        <v>0</v>
      </c>
      <c r="AN89" s="7">
        <f t="shared" ca="1" si="49"/>
        <v>0</v>
      </c>
      <c r="AO89" s="7">
        <f t="shared" ca="1" si="49"/>
        <v>0</v>
      </c>
      <c r="AP89" s="7">
        <f t="shared" ca="1" si="49"/>
        <v>0</v>
      </c>
      <c r="AQ89" s="7">
        <f t="shared" ca="1" si="49"/>
        <v>0</v>
      </c>
      <c r="AR89" s="7">
        <f t="shared" ca="1" si="49"/>
        <v>0</v>
      </c>
      <c r="AS89" s="2"/>
      <c r="AT89" s="7">
        <f t="shared" ca="1" si="56"/>
        <v>0</v>
      </c>
      <c r="AU89" s="7">
        <f t="shared" ca="1" si="56"/>
        <v>0</v>
      </c>
      <c r="AV89" s="7">
        <f t="shared" ca="1" si="56"/>
        <v>0</v>
      </c>
      <c r="AW89" s="7">
        <f t="shared" ca="1" si="56"/>
        <v>0</v>
      </c>
      <c r="AX89" s="7">
        <f t="shared" ca="1" si="56"/>
        <v>0</v>
      </c>
      <c r="AY89" s="7">
        <f t="shared" ca="1" si="56"/>
        <v>0</v>
      </c>
      <c r="AZ89" s="7">
        <f t="shared" ca="1" si="56"/>
        <v>0</v>
      </c>
      <c r="BA89" s="7">
        <f t="shared" ca="1" si="56"/>
        <v>0</v>
      </c>
      <c r="BB89" s="7">
        <f t="shared" ca="1" si="56"/>
        <v>0</v>
      </c>
      <c r="BC89" s="7">
        <f t="shared" ca="1" si="56"/>
        <v>0</v>
      </c>
      <c r="BD89" s="7">
        <f t="shared" ca="1" si="56"/>
        <v>0</v>
      </c>
      <c r="BE89" s="7">
        <f t="shared" ca="1" si="56"/>
        <v>0</v>
      </c>
      <c r="BF89" s="7">
        <f t="shared" ca="1" si="56"/>
        <v>0</v>
      </c>
      <c r="BG89" s="7">
        <f t="shared" ca="1" si="56"/>
        <v>0</v>
      </c>
      <c r="BH89" s="7">
        <f t="shared" ca="1" si="56"/>
        <v>0</v>
      </c>
      <c r="BI89" s="7">
        <f t="shared" ca="1" si="56"/>
        <v>0</v>
      </c>
      <c r="BJ89" s="7">
        <f t="shared" ca="1" si="51"/>
        <v>0</v>
      </c>
      <c r="BK89" s="7">
        <f t="shared" ca="1" si="51"/>
        <v>0</v>
      </c>
      <c r="BL89" s="7">
        <f t="shared" ca="1" si="51"/>
        <v>0</v>
      </c>
      <c r="BM89" s="7">
        <f t="shared" ca="1" si="51"/>
        <v>0</v>
      </c>
      <c r="BN89" s="4"/>
      <c r="BO89" s="7">
        <f t="shared" ca="1" si="37"/>
        <v>0</v>
      </c>
      <c r="BP89" s="7">
        <f t="shared" ca="1" si="37"/>
        <v>0</v>
      </c>
      <c r="BQ89" s="7">
        <f t="shared" ca="1" si="37"/>
        <v>0</v>
      </c>
      <c r="BR89" s="7">
        <f t="shared" ca="1" si="37"/>
        <v>0</v>
      </c>
      <c r="BS89" s="7">
        <f t="shared" ca="1" si="37"/>
        <v>0</v>
      </c>
      <c r="BT89" s="7">
        <f t="shared" ca="1" si="37"/>
        <v>0</v>
      </c>
      <c r="BU89" s="7">
        <f t="shared" ca="1" si="37"/>
        <v>0</v>
      </c>
      <c r="BV89" s="7">
        <f t="shared" ca="1" si="46"/>
        <v>0</v>
      </c>
      <c r="BW89" s="7">
        <f t="shared" ca="1" si="46"/>
        <v>0</v>
      </c>
      <c r="BX89" s="7">
        <f t="shared" ca="1" si="46"/>
        <v>0</v>
      </c>
      <c r="BY89" s="7">
        <f t="shared" ca="1" si="46"/>
        <v>0</v>
      </c>
      <c r="BZ89" s="7">
        <f t="shared" ca="1" si="46"/>
        <v>0</v>
      </c>
      <c r="CA89" s="7">
        <f t="shared" ca="1" si="46"/>
        <v>0</v>
      </c>
      <c r="CB89" s="7">
        <f t="shared" ca="1" si="46"/>
        <v>0</v>
      </c>
      <c r="CC89" s="7">
        <f t="shared" ca="1" si="46"/>
        <v>0</v>
      </c>
      <c r="CD89" s="7">
        <f t="shared" ca="1" si="46"/>
        <v>0</v>
      </c>
      <c r="CE89" s="7">
        <f t="shared" ca="1" si="33"/>
        <v>0</v>
      </c>
      <c r="CF89" s="7">
        <f t="shared" ca="1" si="33"/>
        <v>0</v>
      </c>
      <c r="CG89" s="7">
        <f t="shared" ca="1" si="33"/>
        <v>0</v>
      </c>
      <c r="CH89" s="7">
        <f t="shared" ca="1" si="33"/>
        <v>0</v>
      </c>
      <c r="CI89" s="9">
        <f t="shared" ca="1" si="59"/>
        <v>0</v>
      </c>
      <c r="CJ89" s="9"/>
      <c r="CK89" s="13">
        <f t="shared" ca="1" si="57"/>
        <v>0</v>
      </c>
      <c r="CL89" s="7">
        <f ca="1">IF(NOT(snowball),0,IF(Z88=0,0,IF($C89&lt;=SUM($CK89:CK89),0,IF(BP89+$C89-SUM($CK89:CK89)&gt;Z88+AU89,Z88+AU89-BP89,$C89-SUM($CK89:CK89)))))</f>
        <v>0</v>
      </c>
      <c r="CM89" s="7">
        <f ca="1">IF(NOT(snowball),0,IF(AA88=0,0,IF($C89&lt;=SUM($CK89:CL89),0,IF(BQ89+$C89-SUM($CK89:CL89)&gt;AA88+AV89,AA88+AV89-BQ89,$C89-SUM($CK89:CL89)))))</f>
        <v>0</v>
      </c>
      <c r="CN89" s="7">
        <f ca="1">IF(NOT(snowball),0,IF(AB88=0,0,IF($C89&lt;=SUM($CK89:CM89),0,IF(BR89+$C89-SUM($CK89:CM89)&gt;AB88+AW89,AB88+AW89-BR89,$C89-SUM($CK89:CM89)))))</f>
        <v>0</v>
      </c>
      <c r="CO89" s="7">
        <f ca="1">IF(NOT(snowball),0,IF(AC88=0,0,IF($C89&lt;=SUM($CK89:CN89),0,IF(BS89+$C89-SUM($CK89:CN89)&gt;AC88+AX89,AC88+AX89-BS89,$C89-SUM($CK89:CN89)))))</f>
        <v>0</v>
      </c>
      <c r="CP89" s="7">
        <f ca="1">IF(NOT(snowball),0,IF(AD88=0,0,IF($C89&lt;=SUM($CK89:CO89),0,IF(BT89+$C89-SUM($CK89:CO89)&gt;AD88+AY89,AD88+AY89-BT89,$C89-SUM($CK89:CO89)))))</f>
        <v>0</v>
      </c>
      <c r="CQ89" s="7">
        <f ca="1">IF(NOT(snowball),0,IF(AE88=0,0,IF($C89&lt;=SUM($CK89:CP89),0,IF(BU89+$C89-SUM($CK89:CP89)&gt;AE88+AZ89,AE88+AZ89-BU89,$C89-SUM($CK89:CP89)))))</f>
        <v>0</v>
      </c>
      <c r="CR89" s="7">
        <f ca="1">IF(NOT(snowball),0,IF(AF88=0,0,IF($C89&lt;=SUM($CK89:CQ89),0,IF(BV89+$C89-SUM($CK89:CQ89)&gt;AF88+BA89,AF88+BA89-BV89,$C89-SUM($CK89:CQ89)))))</f>
        <v>0</v>
      </c>
      <c r="CS89" s="7">
        <f ca="1">IF(NOT(snowball),0,IF(AG88=0,0,IF($C89&lt;=SUM($CK89:CR89),0,IF(BW89+$C89-SUM($CK89:CR89)&gt;AG88+BB89,AG88+BB89-BW89,$C89-SUM($CK89:CR89)))))</f>
        <v>0</v>
      </c>
      <c r="CT89" s="7">
        <f ca="1">IF(NOT(snowball),0,IF(AH88=0,0,IF($C89&lt;=SUM($CK89:CS89),0,IF(BX89+$C89-SUM($CK89:CS89)&gt;AH88+BC89,AH88+BC89-BX89,$C89-SUM($CK89:CS89)))))</f>
        <v>0</v>
      </c>
      <c r="CU89" s="7">
        <f ca="1">IF(NOT(snowball),0,IF(AI88=0,0,IF($C89&lt;=SUM($CK89:CT89),0,IF(BY89+$C89-SUM($CK89:CT89)&gt;AI88+BD89,AI88+BD89-BY89,$C89-SUM($CK89:CT89)))))</f>
        <v>0</v>
      </c>
      <c r="CV89" s="7">
        <f ca="1">IF(NOT(snowball),0,IF(AJ88=0,0,IF($C89&lt;=SUM($CK89:CU89),0,IF(BZ89+$C89-SUM($CK89:CU89)&gt;AJ88+BE89,AJ88+BE89-BZ89,$C89-SUM($CK89:CU89)))))</f>
        <v>0</v>
      </c>
      <c r="CW89" s="7">
        <f ca="1">IF(NOT(snowball),0,IF(AK88=0,0,IF($C89&lt;=SUM($CK89:CV89),0,IF(CA89+$C89-SUM($CK89:CV89)&gt;AK88+BF89,AK88+BF89-CA89,$C89-SUM($CK89:CV89)))))</f>
        <v>0</v>
      </c>
      <c r="CX89" s="7">
        <f ca="1">IF(NOT(snowball),0,IF(AL88=0,0,IF($C89&lt;=SUM($CK89:CW89),0,IF(CB89+$C89-SUM($CK89:CW89)&gt;AL88+BG89,AL88+BG89-CB89,$C89-SUM($CK89:CW89)))))</f>
        <v>0</v>
      </c>
      <c r="CY89" s="7">
        <f ca="1">IF(NOT(snowball),0,IF(AM88=0,0,IF($C89&lt;=SUM($CK89:CX89),0,IF(CC89+$C89-SUM($CK89:CX89)&gt;AM88+BH89,AM88+BH89-CC89,$C89-SUM($CK89:CX89)))))</f>
        <v>0</v>
      </c>
      <c r="CZ89" s="7">
        <f ca="1">IF(NOT(snowball),0,IF(AN88=0,0,IF($C89&lt;=SUM($CK89:CY89),0,IF(CD89+$C89-SUM($CK89:CY89)&gt;AN88+BI89,AN88+BI89-CD89,$C89-SUM($CK89:CY89)))))</f>
        <v>0</v>
      </c>
      <c r="DA89" s="7">
        <f ca="1">IF(NOT(snowball),0,IF(AO88=0,0,IF($C89&lt;=SUM($CK89:CZ89),0,IF(CE89+$C89-SUM($CK89:CZ89)&gt;AO88+BJ89,AO88+BJ89-CE89,$C89-SUM($CK89:CZ89)))))</f>
        <v>0</v>
      </c>
      <c r="DB89" s="7">
        <f ca="1">IF(NOT(snowball),0,IF(AP88=0,0,IF($C89&lt;=SUM($CK89:DA89),0,IF(CF89+$C89-SUM($CK89:DA89)&gt;AP88+BK89,AP88+BK89-CF89,$C89-SUM($CK89:DA89)))))</f>
        <v>0</v>
      </c>
      <c r="DC89" s="7">
        <f ca="1">IF(NOT(snowball),0,IF(AQ88=0,0,IF($C89&lt;=SUM($CK89:DB89),0,IF(CG89+$C89-SUM($CK89:DB89)&gt;AQ88+BL89,AQ88+BL89-CG89,$C89-SUM($CK89:DB89)))))</f>
        <v>0</v>
      </c>
      <c r="DD89" s="7">
        <f ca="1">IF(NOT(snowball),0,IF(AR88=0,0,IF($C89&lt;=SUM($CK89:DC89),0,IF(CH89+$C89-SUM($CK89:DC89)&gt;AR88+BM89,AR88+BM89-CH89,$C89-SUM($CK89:DC89)))))</f>
        <v>0</v>
      </c>
    </row>
    <row r="90" spans="1:108">
      <c r="A90" s="27" t="str">
        <f t="shared" ca="1" si="60"/>
        <v/>
      </c>
      <c r="B90" s="30" t="str">
        <f t="shared" ca="1" si="58"/>
        <v/>
      </c>
      <c r="C90" s="28" t="str">
        <f t="shared" ca="1" si="52"/>
        <v/>
      </c>
      <c r="D90" s="29">
        <f t="shared" ca="1" si="61"/>
        <v>0</v>
      </c>
      <c r="E90" s="29">
        <f t="shared" ca="1" si="61"/>
        <v>0</v>
      </c>
      <c r="F90" s="29">
        <f t="shared" ca="1" si="61"/>
        <v>0</v>
      </c>
      <c r="G90" s="29">
        <f t="shared" ca="1" si="61"/>
        <v>0</v>
      </c>
      <c r="H90" s="29">
        <f t="shared" ca="1" si="61"/>
        <v>0</v>
      </c>
      <c r="I90" s="29">
        <f t="shared" ca="1" si="61"/>
        <v>0</v>
      </c>
      <c r="J90" s="29">
        <f t="shared" ca="1" si="61"/>
        <v>0</v>
      </c>
      <c r="K90" s="29">
        <f t="shared" ca="1" si="61"/>
        <v>0</v>
      </c>
      <c r="L90" s="29">
        <f t="shared" ca="1" si="61"/>
        <v>0</v>
      </c>
      <c r="M90" s="29">
        <f t="shared" ca="1" si="61"/>
        <v>0</v>
      </c>
      <c r="N90" s="29">
        <f t="shared" ca="1" si="61"/>
        <v>0</v>
      </c>
      <c r="O90" s="29">
        <f t="shared" ca="1" si="61"/>
        <v>0</v>
      </c>
      <c r="P90" s="29">
        <f t="shared" ca="1" si="61"/>
        <v>0</v>
      </c>
      <c r="Q90" s="29">
        <f t="shared" ca="1" si="61"/>
        <v>0</v>
      </c>
      <c r="R90" s="29">
        <f t="shared" ca="1" si="61"/>
        <v>0</v>
      </c>
      <c r="S90" s="29">
        <f t="shared" ca="1" si="43"/>
        <v>0</v>
      </c>
      <c r="T90" s="29">
        <f t="shared" ca="1" si="53"/>
        <v>0</v>
      </c>
      <c r="U90" s="29">
        <f t="shared" ca="1" si="54"/>
        <v>0</v>
      </c>
      <c r="V90" s="29">
        <f t="shared" ca="1" si="55"/>
        <v>0</v>
      </c>
      <c r="W90" s="29">
        <f t="shared" ca="1" si="50"/>
        <v>0</v>
      </c>
      <c r="X90" s="12"/>
      <c r="Y90" s="7">
        <f t="shared" ca="1" si="23"/>
        <v>0</v>
      </c>
      <c r="Z90" s="7">
        <f t="shared" ca="1" si="24"/>
        <v>0</v>
      </c>
      <c r="AA90" s="7">
        <f t="shared" ca="1" si="25"/>
        <v>0</v>
      </c>
      <c r="AB90" s="7">
        <f t="shared" ca="1" si="26"/>
        <v>0</v>
      </c>
      <c r="AC90" s="7">
        <f t="shared" ca="1" si="27"/>
        <v>0</v>
      </c>
      <c r="AD90" s="7">
        <f t="shared" ca="1" si="28"/>
        <v>0</v>
      </c>
      <c r="AE90" s="7">
        <f t="shared" ca="1" si="49"/>
        <v>0</v>
      </c>
      <c r="AF90" s="7">
        <f t="shared" ca="1" si="49"/>
        <v>0</v>
      </c>
      <c r="AG90" s="7">
        <f t="shared" ca="1" si="49"/>
        <v>0</v>
      </c>
      <c r="AH90" s="7">
        <f t="shared" ca="1" si="49"/>
        <v>0</v>
      </c>
      <c r="AI90" s="7">
        <f t="shared" ca="1" si="49"/>
        <v>0</v>
      </c>
      <c r="AJ90" s="7">
        <f t="shared" ca="1" si="49"/>
        <v>0</v>
      </c>
      <c r="AK90" s="7">
        <f t="shared" ca="1" si="49"/>
        <v>0</v>
      </c>
      <c r="AL90" s="7">
        <f t="shared" ca="1" si="49"/>
        <v>0</v>
      </c>
      <c r="AM90" s="7">
        <f t="shared" ca="1" si="49"/>
        <v>0</v>
      </c>
      <c r="AN90" s="7">
        <f t="shared" ca="1" si="49"/>
        <v>0</v>
      </c>
      <c r="AO90" s="7">
        <f t="shared" ca="1" si="49"/>
        <v>0</v>
      </c>
      <c r="AP90" s="7">
        <f t="shared" ca="1" si="49"/>
        <v>0</v>
      </c>
      <c r="AQ90" s="7">
        <f t="shared" ca="1" si="49"/>
        <v>0</v>
      </c>
      <c r="AR90" s="7">
        <f t="shared" ca="1" si="49"/>
        <v>0</v>
      </c>
      <c r="AS90" s="2"/>
      <c r="AT90" s="7">
        <f t="shared" ca="1" si="56"/>
        <v>0</v>
      </c>
      <c r="AU90" s="7">
        <f t="shared" ca="1" si="56"/>
        <v>0</v>
      </c>
      <c r="AV90" s="7">
        <f t="shared" ca="1" si="56"/>
        <v>0</v>
      </c>
      <c r="AW90" s="7">
        <f t="shared" ca="1" si="56"/>
        <v>0</v>
      </c>
      <c r="AX90" s="7">
        <f t="shared" ca="1" si="56"/>
        <v>0</v>
      </c>
      <c r="AY90" s="7">
        <f t="shared" ca="1" si="56"/>
        <v>0</v>
      </c>
      <c r="AZ90" s="7">
        <f t="shared" ca="1" si="56"/>
        <v>0</v>
      </c>
      <c r="BA90" s="7">
        <f t="shared" ca="1" si="56"/>
        <v>0</v>
      </c>
      <c r="BB90" s="7">
        <f t="shared" ca="1" si="56"/>
        <v>0</v>
      </c>
      <c r="BC90" s="7">
        <f t="shared" ca="1" si="56"/>
        <v>0</v>
      </c>
      <c r="BD90" s="7">
        <f t="shared" ca="1" si="56"/>
        <v>0</v>
      </c>
      <c r="BE90" s="7">
        <f t="shared" ca="1" si="56"/>
        <v>0</v>
      </c>
      <c r="BF90" s="7">
        <f t="shared" ca="1" si="56"/>
        <v>0</v>
      </c>
      <c r="BG90" s="7">
        <f t="shared" ca="1" si="56"/>
        <v>0</v>
      </c>
      <c r="BH90" s="7">
        <f t="shared" ca="1" si="56"/>
        <v>0</v>
      </c>
      <c r="BI90" s="7">
        <f t="shared" ca="1" si="56"/>
        <v>0</v>
      </c>
      <c r="BJ90" s="7">
        <f t="shared" ca="1" si="51"/>
        <v>0</v>
      </c>
      <c r="BK90" s="7">
        <f t="shared" ca="1" si="51"/>
        <v>0</v>
      </c>
      <c r="BL90" s="7">
        <f t="shared" ca="1" si="51"/>
        <v>0</v>
      </c>
      <c r="BM90" s="7">
        <f t="shared" ca="1" si="51"/>
        <v>0</v>
      </c>
      <c r="BN90" s="4"/>
      <c r="BO90" s="7">
        <f t="shared" ca="1" si="37"/>
        <v>0</v>
      </c>
      <c r="BP90" s="7">
        <f t="shared" ca="1" si="37"/>
        <v>0</v>
      </c>
      <c r="BQ90" s="7">
        <f t="shared" ca="1" si="37"/>
        <v>0</v>
      </c>
      <c r="BR90" s="7">
        <f t="shared" ca="1" si="37"/>
        <v>0</v>
      </c>
      <c r="BS90" s="7">
        <f t="shared" ca="1" si="37"/>
        <v>0</v>
      </c>
      <c r="BT90" s="7">
        <f t="shared" ca="1" si="37"/>
        <v>0</v>
      </c>
      <c r="BU90" s="7">
        <f t="shared" ca="1" si="37"/>
        <v>0</v>
      </c>
      <c r="BV90" s="7">
        <f t="shared" ca="1" si="46"/>
        <v>0</v>
      </c>
      <c r="BW90" s="7">
        <f t="shared" ca="1" si="46"/>
        <v>0</v>
      </c>
      <c r="BX90" s="7">
        <f t="shared" ca="1" si="46"/>
        <v>0</v>
      </c>
      <c r="BY90" s="7">
        <f t="shared" ca="1" si="46"/>
        <v>0</v>
      </c>
      <c r="BZ90" s="7">
        <f t="shared" ca="1" si="46"/>
        <v>0</v>
      </c>
      <c r="CA90" s="7">
        <f t="shared" ca="1" si="46"/>
        <v>0</v>
      </c>
      <c r="CB90" s="7">
        <f t="shared" ca="1" si="46"/>
        <v>0</v>
      </c>
      <c r="CC90" s="7">
        <f t="shared" ca="1" si="46"/>
        <v>0</v>
      </c>
      <c r="CD90" s="7">
        <f t="shared" ca="1" si="46"/>
        <v>0</v>
      </c>
      <c r="CE90" s="7">
        <f t="shared" ca="1" si="33"/>
        <v>0</v>
      </c>
      <c r="CF90" s="7">
        <f t="shared" ca="1" si="33"/>
        <v>0</v>
      </c>
      <c r="CG90" s="7">
        <f t="shared" ca="1" si="33"/>
        <v>0</v>
      </c>
      <c r="CH90" s="7">
        <f t="shared" ca="1" si="33"/>
        <v>0</v>
      </c>
      <c r="CI90" s="9">
        <f t="shared" ca="1" si="59"/>
        <v>0</v>
      </c>
      <c r="CJ90" s="9"/>
      <c r="CK90" s="13">
        <f t="shared" ca="1" si="57"/>
        <v>0</v>
      </c>
      <c r="CL90" s="7">
        <f ca="1">IF(NOT(snowball),0,IF(Z89=0,0,IF($C90&lt;=SUM($CK90:CK90),0,IF(BP90+$C90-SUM($CK90:CK90)&gt;Z89+AU90,Z89+AU90-BP90,$C90-SUM($CK90:CK90)))))</f>
        <v>0</v>
      </c>
      <c r="CM90" s="7">
        <f ca="1">IF(NOT(snowball),0,IF(AA89=0,0,IF($C90&lt;=SUM($CK90:CL90),0,IF(BQ90+$C90-SUM($CK90:CL90)&gt;AA89+AV90,AA89+AV90-BQ90,$C90-SUM($CK90:CL90)))))</f>
        <v>0</v>
      </c>
      <c r="CN90" s="7">
        <f ca="1">IF(NOT(snowball),0,IF(AB89=0,0,IF($C90&lt;=SUM($CK90:CM90),0,IF(BR90+$C90-SUM($CK90:CM90)&gt;AB89+AW90,AB89+AW90-BR90,$C90-SUM($CK90:CM90)))))</f>
        <v>0</v>
      </c>
      <c r="CO90" s="7">
        <f ca="1">IF(NOT(snowball),0,IF(AC89=0,0,IF($C90&lt;=SUM($CK90:CN90),0,IF(BS90+$C90-SUM($CK90:CN90)&gt;AC89+AX90,AC89+AX90-BS90,$C90-SUM($CK90:CN90)))))</f>
        <v>0</v>
      </c>
      <c r="CP90" s="7">
        <f ca="1">IF(NOT(snowball),0,IF(AD89=0,0,IF($C90&lt;=SUM($CK90:CO90),0,IF(BT90+$C90-SUM($CK90:CO90)&gt;AD89+AY90,AD89+AY90-BT90,$C90-SUM($CK90:CO90)))))</f>
        <v>0</v>
      </c>
      <c r="CQ90" s="7">
        <f ca="1">IF(NOT(snowball),0,IF(AE89=0,0,IF($C90&lt;=SUM($CK90:CP90),0,IF(BU90+$C90-SUM($CK90:CP90)&gt;AE89+AZ90,AE89+AZ90-BU90,$C90-SUM($CK90:CP90)))))</f>
        <v>0</v>
      </c>
      <c r="CR90" s="7">
        <f ca="1">IF(NOT(snowball),0,IF(AF89=0,0,IF($C90&lt;=SUM($CK90:CQ90),0,IF(BV90+$C90-SUM($CK90:CQ90)&gt;AF89+BA90,AF89+BA90-BV90,$C90-SUM($CK90:CQ90)))))</f>
        <v>0</v>
      </c>
      <c r="CS90" s="7">
        <f ca="1">IF(NOT(snowball),0,IF(AG89=0,0,IF($C90&lt;=SUM($CK90:CR90),0,IF(BW90+$C90-SUM($CK90:CR90)&gt;AG89+BB90,AG89+BB90-BW90,$C90-SUM($CK90:CR90)))))</f>
        <v>0</v>
      </c>
      <c r="CT90" s="7">
        <f ca="1">IF(NOT(snowball),0,IF(AH89=0,0,IF($C90&lt;=SUM($CK90:CS90),0,IF(BX90+$C90-SUM($CK90:CS90)&gt;AH89+BC90,AH89+BC90-BX90,$C90-SUM($CK90:CS90)))))</f>
        <v>0</v>
      </c>
      <c r="CU90" s="7">
        <f ca="1">IF(NOT(snowball),0,IF(AI89=0,0,IF($C90&lt;=SUM($CK90:CT90),0,IF(BY90+$C90-SUM($CK90:CT90)&gt;AI89+BD90,AI89+BD90-BY90,$C90-SUM($CK90:CT90)))))</f>
        <v>0</v>
      </c>
      <c r="CV90" s="7">
        <f ca="1">IF(NOT(snowball),0,IF(AJ89=0,0,IF($C90&lt;=SUM($CK90:CU90),0,IF(BZ90+$C90-SUM($CK90:CU90)&gt;AJ89+BE90,AJ89+BE90-BZ90,$C90-SUM($CK90:CU90)))))</f>
        <v>0</v>
      </c>
      <c r="CW90" s="7">
        <f ca="1">IF(NOT(snowball),0,IF(AK89=0,0,IF($C90&lt;=SUM($CK90:CV90),0,IF(CA90+$C90-SUM($CK90:CV90)&gt;AK89+BF90,AK89+BF90-CA90,$C90-SUM($CK90:CV90)))))</f>
        <v>0</v>
      </c>
      <c r="CX90" s="7">
        <f ca="1">IF(NOT(snowball),0,IF(AL89=0,0,IF($C90&lt;=SUM($CK90:CW90),0,IF(CB90+$C90-SUM($CK90:CW90)&gt;AL89+BG90,AL89+BG90-CB90,$C90-SUM($CK90:CW90)))))</f>
        <v>0</v>
      </c>
      <c r="CY90" s="7">
        <f ca="1">IF(NOT(snowball),0,IF(AM89=0,0,IF($C90&lt;=SUM($CK90:CX90),0,IF(CC90+$C90-SUM($CK90:CX90)&gt;AM89+BH90,AM89+BH90-CC90,$C90-SUM($CK90:CX90)))))</f>
        <v>0</v>
      </c>
      <c r="CZ90" s="7">
        <f ca="1">IF(NOT(snowball),0,IF(AN89=0,0,IF($C90&lt;=SUM($CK90:CY90),0,IF(CD90+$C90-SUM($CK90:CY90)&gt;AN89+BI90,AN89+BI90-CD90,$C90-SUM($CK90:CY90)))))</f>
        <v>0</v>
      </c>
      <c r="DA90" s="7">
        <f ca="1">IF(NOT(snowball),0,IF(AO89=0,0,IF($C90&lt;=SUM($CK90:CZ90),0,IF(CE90+$C90-SUM($CK90:CZ90)&gt;AO89+BJ90,AO89+BJ90-CE90,$C90-SUM($CK90:CZ90)))))</f>
        <v>0</v>
      </c>
      <c r="DB90" s="7">
        <f ca="1">IF(NOT(snowball),0,IF(AP89=0,0,IF($C90&lt;=SUM($CK90:DA90),0,IF(CF90+$C90-SUM($CK90:DA90)&gt;AP89+BK90,AP89+BK90-CF90,$C90-SUM($CK90:DA90)))))</f>
        <v>0</v>
      </c>
      <c r="DC90" s="7">
        <f ca="1">IF(NOT(snowball),0,IF(AQ89=0,0,IF($C90&lt;=SUM($CK90:DB90),0,IF(CG90+$C90-SUM($CK90:DB90)&gt;AQ89+BL90,AQ89+BL90-CG90,$C90-SUM($CK90:DB90)))))</f>
        <v>0</v>
      </c>
      <c r="DD90" s="7">
        <f ca="1">IF(NOT(snowball),0,IF(AR89=0,0,IF($C90&lt;=SUM($CK90:DC90),0,IF(CH90+$C90-SUM($CK90:DC90)&gt;AR89+BM90,AR89+BM90-CH90,$C90-SUM($CK90:DC90)))))</f>
        <v>0</v>
      </c>
    </row>
    <row r="91" spans="1:108">
      <c r="A91" s="27" t="str">
        <f t="shared" ca="1" si="60"/>
        <v/>
      </c>
      <c r="B91" s="30" t="str">
        <f t="shared" ca="1" si="58"/>
        <v/>
      </c>
      <c r="C91" s="28" t="str">
        <f t="shared" ca="1" si="52"/>
        <v/>
      </c>
      <c r="D91" s="29">
        <f t="shared" ca="1" si="61"/>
        <v>0</v>
      </c>
      <c r="E91" s="29">
        <f t="shared" ca="1" si="61"/>
        <v>0</v>
      </c>
      <c r="F91" s="29">
        <f t="shared" ca="1" si="61"/>
        <v>0</v>
      </c>
      <c r="G91" s="29">
        <f t="shared" ca="1" si="61"/>
        <v>0</v>
      </c>
      <c r="H91" s="29">
        <f t="shared" ca="1" si="61"/>
        <v>0</v>
      </c>
      <c r="I91" s="29">
        <f t="shared" ca="1" si="61"/>
        <v>0</v>
      </c>
      <c r="J91" s="29">
        <f t="shared" ca="1" si="61"/>
        <v>0</v>
      </c>
      <c r="K91" s="29">
        <f t="shared" ca="1" si="61"/>
        <v>0</v>
      </c>
      <c r="L91" s="29">
        <f t="shared" ca="1" si="61"/>
        <v>0</v>
      </c>
      <c r="M91" s="29">
        <f t="shared" ca="1" si="61"/>
        <v>0</v>
      </c>
      <c r="N91" s="29">
        <f t="shared" ca="1" si="61"/>
        <v>0</v>
      </c>
      <c r="O91" s="29">
        <f t="shared" ca="1" si="61"/>
        <v>0</v>
      </c>
      <c r="P91" s="29">
        <f t="shared" ca="1" si="61"/>
        <v>0</v>
      </c>
      <c r="Q91" s="29">
        <f t="shared" ca="1" si="61"/>
        <v>0</v>
      </c>
      <c r="R91" s="29">
        <f t="shared" ca="1" si="61"/>
        <v>0</v>
      </c>
      <c r="S91" s="29">
        <f t="shared" ca="1" si="43"/>
        <v>0</v>
      </c>
      <c r="T91" s="29">
        <f t="shared" ca="1" si="53"/>
        <v>0</v>
      </c>
      <c r="U91" s="29">
        <f t="shared" ca="1" si="54"/>
        <v>0</v>
      </c>
      <c r="V91" s="29">
        <f t="shared" ca="1" si="55"/>
        <v>0</v>
      </c>
      <c r="W91" s="29">
        <f t="shared" ca="1" si="50"/>
        <v>0</v>
      </c>
      <c r="X91" s="12"/>
      <c r="Y91" s="7">
        <f t="shared" ca="1" si="23"/>
        <v>0</v>
      </c>
      <c r="Z91" s="7">
        <f t="shared" ca="1" si="24"/>
        <v>0</v>
      </c>
      <c r="AA91" s="7">
        <f t="shared" ca="1" si="25"/>
        <v>0</v>
      </c>
      <c r="AB91" s="7">
        <f t="shared" ca="1" si="26"/>
        <v>0</v>
      </c>
      <c r="AC91" s="7">
        <f t="shared" ca="1" si="27"/>
        <v>0</v>
      </c>
      <c r="AD91" s="7">
        <f t="shared" ca="1" si="28"/>
        <v>0</v>
      </c>
      <c r="AE91" s="7">
        <f t="shared" ca="1" si="49"/>
        <v>0</v>
      </c>
      <c r="AF91" s="7">
        <f t="shared" ca="1" si="49"/>
        <v>0</v>
      </c>
      <c r="AG91" s="7">
        <f t="shared" ca="1" si="49"/>
        <v>0</v>
      </c>
      <c r="AH91" s="7">
        <f t="shared" ca="1" si="49"/>
        <v>0</v>
      </c>
      <c r="AI91" s="7">
        <f t="shared" ca="1" si="49"/>
        <v>0</v>
      </c>
      <c r="AJ91" s="7">
        <f t="shared" ca="1" si="49"/>
        <v>0</v>
      </c>
      <c r="AK91" s="7">
        <f t="shared" ca="1" si="49"/>
        <v>0</v>
      </c>
      <c r="AL91" s="7">
        <f t="shared" ca="1" si="49"/>
        <v>0</v>
      </c>
      <c r="AM91" s="7">
        <f t="shared" ca="1" si="49"/>
        <v>0</v>
      </c>
      <c r="AN91" s="7">
        <f t="shared" ca="1" si="49"/>
        <v>0</v>
      </c>
      <c r="AO91" s="7">
        <f t="shared" ca="1" si="49"/>
        <v>0</v>
      </c>
      <c r="AP91" s="7">
        <f t="shared" ca="1" si="49"/>
        <v>0</v>
      </c>
      <c r="AQ91" s="7">
        <f t="shared" ca="1" si="49"/>
        <v>0</v>
      </c>
      <c r="AR91" s="7">
        <f t="shared" ca="1" si="49"/>
        <v>0</v>
      </c>
      <c r="AS91" s="2"/>
      <c r="AT91" s="7">
        <f t="shared" ca="1" si="56"/>
        <v>0</v>
      </c>
      <c r="AU91" s="7">
        <f t="shared" ca="1" si="56"/>
        <v>0</v>
      </c>
      <c r="AV91" s="7">
        <f t="shared" ca="1" si="56"/>
        <v>0</v>
      </c>
      <c r="AW91" s="7">
        <f t="shared" ca="1" si="56"/>
        <v>0</v>
      </c>
      <c r="AX91" s="7">
        <f t="shared" ca="1" si="56"/>
        <v>0</v>
      </c>
      <c r="AY91" s="7">
        <f t="shared" ca="1" si="56"/>
        <v>0</v>
      </c>
      <c r="AZ91" s="7">
        <f t="shared" ca="1" si="56"/>
        <v>0</v>
      </c>
      <c r="BA91" s="7">
        <f t="shared" ca="1" si="56"/>
        <v>0</v>
      </c>
      <c r="BB91" s="7">
        <f t="shared" ca="1" si="56"/>
        <v>0</v>
      </c>
      <c r="BC91" s="7">
        <f t="shared" ca="1" si="56"/>
        <v>0</v>
      </c>
      <c r="BD91" s="7">
        <f t="shared" ca="1" si="56"/>
        <v>0</v>
      </c>
      <c r="BE91" s="7">
        <f t="shared" ca="1" si="56"/>
        <v>0</v>
      </c>
      <c r="BF91" s="7">
        <f t="shared" ca="1" si="56"/>
        <v>0</v>
      </c>
      <c r="BG91" s="7">
        <f t="shared" ca="1" si="56"/>
        <v>0</v>
      </c>
      <c r="BH91" s="7">
        <f t="shared" ca="1" si="56"/>
        <v>0</v>
      </c>
      <c r="BI91" s="7">
        <f t="shared" ca="1" si="56"/>
        <v>0</v>
      </c>
      <c r="BJ91" s="7">
        <f t="shared" ca="1" si="51"/>
        <v>0</v>
      </c>
      <c r="BK91" s="7">
        <f t="shared" ca="1" si="51"/>
        <v>0</v>
      </c>
      <c r="BL91" s="7">
        <f t="shared" ca="1" si="51"/>
        <v>0</v>
      </c>
      <c r="BM91" s="7">
        <f t="shared" ca="1" si="51"/>
        <v>0</v>
      </c>
      <c r="BN91" s="4"/>
      <c r="BO91" s="7">
        <f t="shared" ca="1" si="37"/>
        <v>0</v>
      </c>
      <c r="BP91" s="7">
        <f t="shared" ca="1" si="37"/>
        <v>0</v>
      </c>
      <c r="BQ91" s="7">
        <f t="shared" ca="1" si="37"/>
        <v>0</v>
      </c>
      <c r="BR91" s="7">
        <f t="shared" ca="1" si="37"/>
        <v>0</v>
      </c>
      <c r="BS91" s="7">
        <f t="shared" ca="1" si="37"/>
        <v>0</v>
      </c>
      <c r="BT91" s="7">
        <f t="shared" ca="1" si="37"/>
        <v>0</v>
      </c>
      <c r="BU91" s="7">
        <f t="shared" ca="1" si="37"/>
        <v>0</v>
      </c>
      <c r="BV91" s="7">
        <f t="shared" ca="1" si="46"/>
        <v>0</v>
      </c>
      <c r="BW91" s="7">
        <f t="shared" ca="1" si="46"/>
        <v>0</v>
      </c>
      <c r="BX91" s="7">
        <f t="shared" ca="1" si="46"/>
        <v>0</v>
      </c>
      <c r="BY91" s="7">
        <f t="shared" ca="1" si="46"/>
        <v>0</v>
      </c>
      <c r="BZ91" s="7">
        <f t="shared" ca="1" si="46"/>
        <v>0</v>
      </c>
      <c r="CA91" s="7">
        <f t="shared" ca="1" si="46"/>
        <v>0</v>
      </c>
      <c r="CB91" s="7">
        <f t="shared" ca="1" si="46"/>
        <v>0</v>
      </c>
      <c r="CC91" s="7">
        <f t="shared" ca="1" si="46"/>
        <v>0</v>
      </c>
      <c r="CD91" s="7">
        <f t="shared" ca="1" si="46"/>
        <v>0</v>
      </c>
      <c r="CE91" s="7">
        <f t="shared" ca="1" si="33"/>
        <v>0</v>
      </c>
      <c r="CF91" s="7">
        <f t="shared" ca="1" si="33"/>
        <v>0</v>
      </c>
      <c r="CG91" s="7">
        <f t="shared" ca="1" si="33"/>
        <v>0</v>
      </c>
      <c r="CH91" s="7">
        <f t="shared" ca="1" si="33"/>
        <v>0</v>
      </c>
      <c r="CI91" s="9">
        <f t="shared" ca="1" si="59"/>
        <v>0</v>
      </c>
      <c r="CJ91" s="9"/>
      <c r="CK91" s="13">
        <f t="shared" ca="1" si="57"/>
        <v>0</v>
      </c>
      <c r="CL91" s="7">
        <f ca="1">IF(NOT(snowball),0,IF(Z90=0,0,IF($C91&lt;=SUM($CK91:CK91),0,IF(BP91+$C91-SUM($CK91:CK91)&gt;Z90+AU91,Z90+AU91-BP91,$C91-SUM($CK91:CK91)))))</f>
        <v>0</v>
      </c>
      <c r="CM91" s="7">
        <f ca="1">IF(NOT(snowball),0,IF(AA90=0,0,IF($C91&lt;=SUM($CK91:CL91),0,IF(BQ91+$C91-SUM($CK91:CL91)&gt;AA90+AV91,AA90+AV91-BQ91,$C91-SUM($CK91:CL91)))))</f>
        <v>0</v>
      </c>
      <c r="CN91" s="7">
        <f ca="1">IF(NOT(snowball),0,IF(AB90=0,0,IF($C91&lt;=SUM($CK91:CM91),0,IF(BR91+$C91-SUM($CK91:CM91)&gt;AB90+AW91,AB90+AW91-BR91,$C91-SUM($CK91:CM91)))))</f>
        <v>0</v>
      </c>
      <c r="CO91" s="7">
        <f ca="1">IF(NOT(snowball),0,IF(AC90=0,0,IF($C91&lt;=SUM($CK91:CN91),0,IF(BS91+$C91-SUM($CK91:CN91)&gt;AC90+AX91,AC90+AX91-BS91,$C91-SUM($CK91:CN91)))))</f>
        <v>0</v>
      </c>
      <c r="CP91" s="7">
        <f ca="1">IF(NOT(snowball),0,IF(AD90=0,0,IF($C91&lt;=SUM($CK91:CO91),0,IF(BT91+$C91-SUM($CK91:CO91)&gt;AD90+AY91,AD90+AY91-BT91,$C91-SUM($CK91:CO91)))))</f>
        <v>0</v>
      </c>
      <c r="CQ91" s="7">
        <f ca="1">IF(NOT(snowball),0,IF(AE90=0,0,IF($C91&lt;=SUM($CK91:CP91),0,IF(BU91+$C91-SUM($CK91:CP91)&gt;AE90+AZ91,AE90+AZ91-BU91,$C91-SUM($CK91:CP91)))))</f>
        <v>0</v>
      </c>
      <c r="CR91" s="7">
        <f ca="1">IF(NOT(snowball),0,IF(AF90=0,0,IF($C91&lt;=SUM($CK91:CQ91),0,IF(BV91+$C91-SUM($CK91:CQ91)&gt;AF90+BA91,AF90+BA91-BV91,$C91-SUM($CK91:CQ91)))))</f>
        <v>0</v>
      </c>
      <c r="CS91" s="7">
        <f ca="1">IF(NOT(snowball),0,IF(AG90=0,0,IF($C91&lt;=SUM($CK91:CR91),0,IF(BW91+$C91-SUM($CK91:CR91)&gt;AG90+BB91,AG90+BB91-BW91,$C91-SUM($CK91:CR91)))))</f>
        <v>0</v>
      </c>
      <c r="CT91" s="7">
        <f ca="1">IF(NOT(snowball),0,IF(AH90=0,0,IF($C91&lt;=SUM($CK91:CS91),0,IF(BX91+$C91-SUM($CK91:CS91)&gt;AH90+BC91,AH90+BC91-BX91,$C91-SUM($CK91:CS91)))))</f>
        <v>0</v>
      </c>
      <c r="CU91" s="7">
        <f ca="1">IF(NOT(snowball),0,IF(AI90=0,0,IF($C91&lt;=SUM($CK91:CT91),0,IF(BY91+$C91-SUM($CK91:CT91)&gt;AI90+BD91,AI90+BD91-BY91,$C91-SUM($CK91:CT91)))))</f>
        <v>0</v>
      </c>
      <c r="CV91" s="7">
        <f ca="1">IF(NOT(snowball),0,IF(AJ90=0,0,IF($C91&lt;=SUM($CK91:CU91),0,IF(BZ91+$C91-SUM($CK91:CU91)&gt;AJ90+BE91,AJ90+BE91-BZ91,$C91-SUM($CK91:CU91)))))</f>
        <v>0</v>
      </c>
      <c r="CW91" s="7">
        <f ca="1">IF(NOT(snowball),0,IF(AK90=0,0,IF($C91&lt;=SUM($CK91:CV91),0,IF(CA91+$C91-SUM($CK91:CV91)&gt;AK90+BF91,AK90+BF91-CA91,$C91-SUM($CK91:CV91)))))</f>
        <v>0</v>
      </c>
      <c r="CX91" s="7">
        <f ca="1">IF(NOT(snowball),0,IF(AL90=0,0,IF($C91&lt;=SUM($CK91:CW91),0,IF(CB91+$C91-SUM($CK91:CW91)&gt;AL90+BG91,AL90+BG91-CB91,$C91-SUM($CK91:CW91)))))</f>
        <v>0</v>
      </c>
      <c r="CY91" s="7">
        <f ca="1">IF(NOT(snowball),0,IF(AM90=0,0,IF($C91&lt;=SUM($CK91:CX91),0,IF(CC91+$C91-SUM($CK91:CX91)&gt;AM90+BH91,AM90+BH91-CC91,$C91-SUM($CK91:CX91)))))</f>
        <v>0</v>
      </c>
      <c r="CZ91" s="7">
        <f ca="1">IF(NOT(snowball),0,IF(AN90=0,0,IF($C91&lt;=SUM($CK91:CY91),0,IF(CD91+$C91-SUM($CK91:CY91)&gt;AN90+BI91,AN90+BI91-CD91,$C91-SUM($CK91:CY91)))))</f>
        <v>0</v>
      </c>
      <c r="DA91" s="7">
        <f ca="1">IF(NOT(snowball),0,IF(AO90=0,0,IF($C91&lt;=SUM($CK91:CZ91),0,IF(CE91+$C91-SUM($CK91:CZ91)&gt;AO90+BJ91,AO90+BJ91-CE91,$C91-SUM($CK91:CZ91)))))</f>
        <v>0</v>
      </c>
      <c r="DB91" s="7">
        <f ca="1">IF(NOT(snowball),0,IF(AP90=0,0,IF($C91&lt;=SUM($CK91:DA91),0,IF(CF91+$C91-SUM($CK91:DA91)&gt;AP90+BK91,AP90+BK91-CF91,$C91-SUM($CK91:DA91)))))</f>
        <v>0</v>
      </c>
      <c r="DC91" s="7">
        <f ca="1">IF(NOT(snowball),0,IF(AQ90=0,0,IF($C91&lt;=SUM($CK91:DB91),0,IF(CG91+$C91-SUM($CK91:DB91)&gt;AQ90+BL91,AQ90+BL91-CG91,$C91-SUM($CK91:DB91)))))</f>
        <v>0</v>
      </c>
      <c r="DD91" s="7">
        <f ca="1">IF(NOT(snowball),0,IF(AR90=0,0,IF($C91&lt;=SUM($CK91:DC91),0,IF(CH91+$C91-SUM($CK91:DC91)&gt;AR90+BM91,AR90+BM91-CH91,$C91-SUM($CK91:DC91)))))</f>
        <v>0</v>
      </c>
    </row>
    <row r="92" spans="1:108">
      <c r="A92" s="27" t="str">
        <f t="shared" ca="1" si="60"/>
        <v/>
      </c>
      <c r="B92" s="30" t="str">
        <f t="shared" ca="1" si="58"/>
        <v/>
      </c>
      <c r="C92" s="28" t="str">
        <f t="shared" ca="1" si="52"/>
        <v/>
      </c>
      <c r="D92" s="29">
        <f t="shared" ca="1" si="61"/>
        <v>0</v>
      </c>
      <c r="E92" s="29">
        <f t="shared" ca="1" si="61"/>
        <v>0</v>
      </c>
      <c r="F92" s="29">
        <f t="shared" ca="1" si="61"/>
        <v>0</v>
      </c>
      <c r="G92" s="29">
        <f t="shared" ca="1" si="61"/>
        <v>0</v>
      </c>
      <c r="H92" s="29">
        <f t="shared" ca="1" si="61"/>
        <v>0</v>
      </c>
      <c r="I92" s="29">
        <f t="shared" ca="1" si="61"/>
        <v>0</v>
      </c>
      <c r="J92" s="29">
        <f t="shared" ca="1" si="61"/>
        <v>0</v>
      </c>
      <c r="K92" s="29">
        <f t="shared" ca="1" si="61"/>
        <v>0</v>
      </c>
      <c r="L92" s="29">
        <f t="shared" ca="1" si="61"/>
        <v>0</v>
      </c>
      <c r="M92" s="29">
        <f t="shared" ca="1" si="61"/>
        <v>0</v>
      </c>
      <c r="N92" s="29">
        <f t="shared" ca="1" si="61"/>
        <v>0</v>
      </c>
      <c r="O92" s="29">
        <f t="shared" ca="1" si="61"/>
        <v>0</v>
      </c>
      <c r="P92" s="29">
        <f t="shared" ca="1" si="61"/>
        <v>0</v>
      </c>
      <c r="Q92" s="29">
        <f t="shared" ca="1" si="61"/>
        <v>0</v>
      </c>
      <c r="R92" s="29">
        <f t="shared" ca="1" si="61"/>
        <v>0</v>
      </c>
      <c r="S92" s="29">
        <f t="shared" ca="1" si="43"/>
        <v>0</v>
      </c>
      <c r="T92" s="29">
        <f t="shared" ca="1" si="53"/>
        <v>0</v>
      </c>
      <c r="U92" s="29">
        <f t="shared" ca="1" si="54"/>
        <v>0</v>
      </c>
      <c r="V92" s="29">
        <f t="shared" ca="1" si="55"/>
        <v>0</v>
      </c>
      <c r="W92" s="29">
        <f t="shared" ca="1" si="50"/>
        <v>0</v>
      </c>
      <c r="X92" s="12"/>
      <c r="Y92" s="7">
        <f t="shared" ca="1" si="23"/>
        <v>0</v>
      </c>
      <c r="Z92" s="7">
        <f t="shared" ca="1" si="24"/>
        <v>0</v>
      </c>
      <c r="AA92" s="7">
        <f t="shared" ca="1" si="25"/>
        <v>0</v>
      </c>
      <c r="AB92" s="7">
        <f t="shared" ca="1" si="26"/>
        <v>0</v>
      </c>
      <c r="AC92" s="7">
        <f t="shared" ca="1" si="27"/>
        <v>0</v>
      </c>
      <c r="AD92" s="7">
        <f t="shared" ca="1" si="28"/>
        <v>0</v>
      </c>
      <c r="AE92" s="7">
        <f t="shared" ca="1" si="49"/>
        <v>0</v>
      </c>
      <c r="AF92" s="7">
        <f t="shared" ca="1" si="49"/>
        <v>0</v>
      </c>
      <c r="AG92" s="7">
        <f t="shared" ca="1" si="49"/>
        <v>0</v>
      </c>
      <c r="AH92" s="7">
        <f t="shared" ca="1" si="49"/>
        <v>0</v>
      </c>
      <c r="AI92" s="7">
        <f t="shared" ca="1" si="49"/>
        <v>0</v>
      </c>
      <c r="AJ92" s="7">
        <f t="shared" ca="1" si="49"/>
        <v>0</v>
      </c>
      <c r="AK92" s="7">
        <f t="shared" ca="1" si="49"/>
        <v>0</v>
      </c>
      <c r="AL92" s="7">
        <f t="shared" ca="1" si="49"/>
        <v>0</v>
      </c>
      <c r="AM92" s="7">
        <f t="shared" ca="1" si="49"/>
        <v>0</v>
      </c>
      <c r="AN92" s="7">
        <f t="shared" ca="1" si="49"/>
        <v>0</v>
      </c>
      <c r="AO92" s="7">
        <f t="shared" ca="1" si="49"/>
        <v>0</v>
      </c>
      <c r="AP92" s="7">
        <f t="shared" ca="1" si="49"/>
        <v>0</v>
      </c>
      <c r="AQ92" s="7">
        <f t="shared" ca="1" si="49"/>
        <v>0</v>
      </c>
      <c r="AR92" s="7">
        <f t="shared" ca="1" si="49"/>
        <v>0</v>
      </c>
      <c r="AS92" s="2"/>
      <c r="AT92" s="7">
        <f t="shared" ca="1" si="56"/>
        <v>0</v>
      </c>
      <c r="AU92" s="7">
        <f t="shared" ca="1" si="56"/>
        <v>0</v>
      </c>
      <c r="AV92" s="7">
        <f t="shared" ca="1" si="56"/>
        <v>0</v>
      </c>
      <c r="AW92" s="7">
        <f t="shared" ca="1" si="56"/>
        <v>0</v>
      </c>
      <c r="AX92" s="7">
        <f t="shared" ca="1" si="56"/>
        <v>0</v>
      </c>
      <c r="AY92" s="7">
        <f t="shared" ca="1" si="56"/>
        <v>0</v>
      </c>
      <c r="AZ92" s="7">
        <f t="shared" ca="1" si="56"/>
        <v>0</v>
      </c>
      <c r="BA92" s="7">
        <f t="shared" ca="1" si="56"/>
        <v>0</v>
      </c>
      <c r="BB92" s="7">
        <f t="shared" ca="1" si="56"/>
        <v>0</v>
      </c>
      <c r="BC92" s="7">
        <f t="shared" ca="1" si="56"/>
        <v>0</v>
      </c>
      <c r="BD92" s="7">
        <f t="shared" ca="1" si="56"/>
        <v>0</v>
      </c>
      <c r="BE92" s="7">
        <f t="shared" ca="1" si="56"/>
        <v>0</v>
      </c>
      <c r="BF92" s="7">
        <f t="shared" ca="1" si="56"/>
        <v>0</v>
      </c>
      <c r="BG92" s="7">
        <f t="shared" ca="1" si="56"/>
        <v>0</v>
      </c>
      <c r="BH92" s="7">
        <f t="shared" ca="1" si="56"/>
        <v>0</v>
      </c>
      <c r="BI92" s="7">
        <f t="shared" ca="1" si="56"/>
        <v>0</v>
      </c>
      <c r="BJ92" s="7">
        <f t="shared" ca="1" si="51"/>
        <v>0</v>
      </c>
      <c r="BK92" s="7">
        <f t="shared" ca="1" si="51"/>
        <v>0</v>
      </c>
      <c r="BL92" s="7">
        <f t="shared" ca="1" si="51"/>
        <v>0</v>
      </c>
      <c r="BM92" s="7">
        <f t="shared" ca="1" si="51"/>
        <v>0</v>
      </c>
      <c r="BN92" s="4"/>
      <c r="BO92" s="7">
        <f t="shared" ca="1" si="37"/>
        <v>0</v>
      </c>
      <c r="BP92" s="7">
        <f t="shared" ca="1" si="37"/>
        <v>0</v>
      </c>
      <c r="BQ92" s="7">
        <f t="shared" ca="1" si="37"/>
        <v>0</v>
      </c>
      <c r="BR92" s="7">
        <f t="shared" ca="1" si="37"/>
        <v>0</v>
      </c>
      <c r="BS92" s="7">
        <f t="shared" ca="1" si="37"/>
        <v>0</v>
      </c>
      <c r="BT92" s="7">
        <f t="shared" ca="1" si="37"/>
        <v>0</v>
      </c>
      <c r="BU92" s="7">
        <f t="shared" ca="1" si="37"/>
        <v>0</v>
      </c>
      <c r="BV92" s="7">
        <f t="shared" ca="1" si="46"/>
        <v>0</v>
      </c>
      <c r="BW92" s="7">
        <f t="shared" ca="1" si="46"/>
        <v>0</v>
      </c>
      <c r="BX92" s="7">
        <f t="shared" ca="1" si="46"/>
        <v>0</v>
      </c>
      <c r="BY92" s="7">
        <f t="shared" ca="1" si="46"/>
        <v>0</v>
      </c>
      <c r="BZ92" s="7">
        <f t="shared" ca="1" si="46"/>
        <v>0</v>
      </c>
      <c r="CA92" s="7">
        <f t="shared" ca="1" si="46"/>
        <v>0</v>
      </c>
      <c r="CB92" s="7">
        <f t="shared" ca="1" si="46"/>
        <v>0</v>
      </c>
      <c r="CC92" s="7">
        <f t="shared" ca="1" si="46"/>
        <v>0</v>
      </c>
      <c r="CD92" s="7">
        <f t="shared" ca="1" si="46"/>
        <v>0</v>
      </c>
      <c r="CE92" s="7">
        <f t="shared" ca="1" si="33"/>
        <v>0</v>
      </c>
      <c r="CF92" s="7">
        <f t="shared" ca="1" si="33"/>
        <v>0</v>
      </c>
      <c r="CG92" s="7">
        <f t="shared" ca="1" si="33"/>
        <v>0</v>
      </c>
      <c r="CH92" s="7">
        <f t="shared" ca="1" si="33"/>
        <v>0</v>
      </c>
      <c r="CI92" s="9">
        <f t="shared" ca="1" si="59"/>
        <v>0</v>
      </c>
      <c r="CJ92" s="9"/>
      <c r="CK92" s="13">
        <f t="shared" ca="1" si="57"/>
        <v>0</v>
      </c>
      <c r="CL92" s="7">
        <f ca="1">IF(NOT(snowball),0,IF(Z91=0,0,IF($C92&lt;=SUM($CK92:CK92),0,IF(BP92+$C92-SUM($CK92:CK92)&gt;Z91+AU92,Z91+AU92-BP92,$C92-SUM($CK92:CK92)))))</f>
        <v>0</v>
      </c>
      <c r="CM92" s="7">
        <f ca="1">IF(NOT(snowball),0,IF(AA91=0,0,IF($C92&lt;=SUM($CK92:CL92),0,IF(BQ92+$C92-SUM($CK92:CL92)&gt;AA91+AV92,AA91+AV92-BQ92,$C92-SUM($CK92:CL92)))))</f>
        <v>0</v>
      </c>
      <c r="CN92" s="7">
        <f ca="1">IF(NOT(snowball),0,IF(AB91=0,0,IF($C92&lt;=SUM($CK92:CM92),0,IF(BR92+$C92-SUM($CK92:CM92)&gt;AB91+AW92,AB91+AW92-BR92,$C92-SUM($CK92:CM92)))))</f>
        <v>0</v>
      </c>
      <c r="CO92" s="7">
        <f ca="1">IF(NOT(snowball),0,IF(AC91=0,0,IF($C92&lt;=SUM($CK92:CN92),0,IF(BS92+$C92-SUM($CK92:CN92)&gt;AC91+AX92,AC91+AX92-BS92,$C92-SUM($CK92:CN92)))))</f>
        <v>0</v>
      </c>
      <c r="CP92" s="7">
        <f ca="1">IF(NOT(snowball),0,IF(AD91=0,0,IF($C92&lt;=SUM($CK92:CO92),0,IF(BT92+$C92-SUM($CK92:CO92)&gt;AD91+AY92,AD91+AY92-BT92,$C92-SUM($CK92:CO92)))))</f>
        <v>0</v>
      </c>
      <c r="CQ92" s="7">
        <f ca="1">IF(NOT(snowball),0,IF(AE91=0,0,IF($C92&lt;=SUM($CK92:CP92),0,IF(BU92+$C92-SUM($CK92:CP92)&gt;AE91+AZ92,AE91+AZ92-BU92,$C92-SUM($CK92:CP92)))))</f>
        <v>0</v>
      </c>
      <c r="CR92" s="7">
        <f ca="1">IF(NOT(snowball),0,IF(AF91=0,0,IF($C92&lt;=SUM($CK92:CQ92),0,IF(BV92+$C92-SUM($CK92:CQ92)&gt;AF91+BA92,AF91+BA92-BV92,$C92-SUM($CK92:CQ92)))))</f>
        <v>0</v>
      </c>
      <c r="CS92" s="7">
        <f ca="1">IF(NOT(snowball),0,IF(AG91=0,0,IF($C92&lt;=SUM($CK92:CR92),0,IF(BW92+$C92-SUM($CK92:CR92)&gt;AG91+BB92,AG91+BB92-BW92,$C92-SUM($CK92:CR92)))))</f>
        <v>0</v>
      </c>
      <c r="CT92" s="7">
        <f ca="1">IF(NOT(snowball),0,IF(AH91=0,0,IF($C92&lt;=SUM($CK92:CS92),0,IF(BX92+$C92-SUM($CK92:CS92)&gt;AH91+BC92,AH91+BC92-BX92,$C92-SUM($CK92:CS92)))))</f>
        <v>0</v>
      </c>
      <c r="CU92" s="7">
        <f ca="1">IF(NOT(snowball),0,IF(AI91=0,0,IF($C92&lt;=SUM($CK92:CT92),0,IF(BY92+$C92-SUM($CK92:CT92)&gt;AI91+BD92,AI91+BD92-BY92,$C92-SUM($CK92:CT92)))))</f>
        <v>0</v>
      </c>
      <c r="CV92" s="7">
        <f ca="1">IF(NOT(snowball),0,IF(AJ91=0,0,IF($C92&lt;=SUM($CK92:CU92),0,IF(BZ92+$C92-SUM($CK92:CU92)&gt;AJ91+BE92,AJ91+BE92-BZ92,$C92-SUM($CK92:CU92)))))</f>
        <v>0</v>
      </c>
      <c r="CW92" s="7">
        <f ca="1">IF(NOT(snowball),0,IF(AK91=0,0,IF($C92&lt;=SUM($CK92:CV92),0,IF(CA92+$C92-SUM($CK92:CV92)&gt;AK91+BF92,AK91+BF92-CA92,$C92-SUM($CK92:CV92)))))</f>
        <v>0</v>
      </c>
      <c r="CX92" s="7">
        <f ca="1">IF(NOT(snowball),0,IF(AL91=0,0,IF($C92&lt;=SUM($CK92:CW92),0,IF(CB92+$C92-SUM($CK92:CW92)&gt;AL91+BG92,AL91+BG92-CB92,$C92-SUM($CK92:CW92)))))</f>
        <v>0</v>
      </c>
      <c r="CY92" s="7">
        <f ca="1">IF(NOT(snowball),0,IF(AM91=0,0,IF($C92&lt;=SUM($CK92:CX92),0,IF(CC92+$C92-SUM($CK92:CX92)&gt;AM91+BH92,AM91+BH92-CC92,$C92-SUM($CK92:CX92)))))</f>
        <v>0</v>
      </c>
      <c r="CZ92" s="7">
        <f ca="1">IF(NOT(snowball),0,IF(AN91=0,0,IF($C92&lt;=SUM($CK92:CY92),0,IF(CD92+$C92-SUM($CK92:CY92)&gt;AN91+BI92,AN91+BI92-CD92,$C92-SUM($CK92:CY92)))))</f>
        <v>0</v>
      </c>
      <c r="DA92" s="7">
        <f ca="1">IF(NOT(snowball),0,IF(AO91=0,0,IF($C92&lt;=SUM($CK92:CZ92),0,IF(CE92+$C92-SUM($CK92:CZ92)&gt;AO91+BJ92,AO91+BJ92-CE92,$C92-SUM($CK92:CZ92)))))</f>
        <v>0</v>
      </c>
      <c r="DB92" s="7">
        <f ca="1">IF(NOT(snowball),0,IF(AP91=0,0,IF($C92&lt;=SUM($CK92:DA92),0,IF(CF92+$C92-SUM($CK92:DA92)&gt;AP91+BK92,AP91+BK92-CF92,$C92-SUM($CK92:DA92)))))</f>
        <v>0</v>
      </c>
      <c r="DC92" s="7">
        <f ca="1">IF(NOT(snowball),0,IF(AQ91=0,0,IF($C92&lt;=SUM($CK92:DB92),0,IF(CG92+$C92-SUM($CK92:DB92)&gt;AQ91+BL92,AQ91+BL92-CG92,$C92-SUM($CK92:DB92)))))</f>
        <v>0</v>
      </c>
      <c r="DD92" s="7">
        <f ca="1">IF(NOT(snowball),0,IF(AR91=0,0,IF($C92&lt;=SUM($CK92:DC92),0,IF(CH92+$C92-SUM($CK92:DC92)&gt;AR91+BM92,AR91+BM92-CH92,$C92-SUM($CK92:DC92)))))</f>
        <v>0</v>
      </c>
    </row>
    <row r="93" spans="1:108">
      <c r="A93" s="27" t="str">
        <f t="shared" ca="1" si="60"/>
        <v/>
      </c>
      <c r="B93" s="30" t="str">
        <f t="shared" ca="1" si="58"/>
        <v/>
      </c>
      <c r="C93" s="28" t="str">
        <f t="shared" ca="1" si="52"/>
        <v/>
      </c>
      <c r="D93" s="29">
        <f t="shared" ca="1" si="61"/>
        <v>0</v>
      </c>
      <c r="E93" s="29">
        <f t="shared" ca="1" si="61"/>
        <v>0</v>
      </c>
      <c r="F93" s="29">
        <f t="shared" ca="1" si="61"/>
        <v>0</v>
      </c>
      <c r="G93" s="29">
        <f t="shared" ca="1" si="61"/>
        <v>0</v>
      </c>
      <c r="H93" s="29">
        <f t="shared" ca="1" si="61"/>
        <v>0</v>
      </c>
      <c r="I93" s="29">
        <f t="shared" ca="1" si="61"/>
        <v>0</v>
      </c>
      <c r="J93" s="29">
        <f t="shared" ca="1" si="61"/>
        <v>0</v>
      </c>
      <c r="K93" s="29">
        <f t="shared" ca="1" si="61"/>
        <v>0</v>
      </c>
      <c r="L93" s="29">
        <f t="shared" ca="1" si="61"/>
        <v>0</v>
      </c>
      <c r="M93" s="29">
        <f t="shared" ca="1" si="61"/>
        <v>0</v>
      </c>
      <c r="N93" s="29">
        <f t="shared" ca="1" si="61"/>
        <v>0</v>
      </c>
      <c r="O93" s="29">
        <f t="shared" ca="1" si="61"/>
        <v>0</v>
      </c>
      <c r="P93" s="29">
        <f t="shared" ca="1" si="61"/>
        <v>0</v>
      </c>
      <c r="Q93" s="29">
        <f t="shared" ca="1" si="61"/>
        <v>0</v>
      </c>
      <c r="R93" s="29">
        <f t="shared" ca="1" si="61"/>
        <v>0</v>
      </c>
      <c r="S93" s="29">
        <f t="shared" ca="1" si="43"/>
        <v>0</v>
      </c>
      <c r="T93" s="29">
        <f t="shared" ca="1" si="53"/>
        <v>0</v>
      </c>
      <c r="U93" s="29">
        <f t="shared" ca="1" si="54"/>
        <v>0</v>
      </c>
      <c r="V93" s="29">
        <f t="shared" ca="1" si="55"/>
        <v>0</v>
      </c>
      <c r="W93" s="29">
        <f t="shared" ca="1" si="50"/>
        <v>0</v>
      </c>
      <c r="X93" s="12"/>
      <c r="Y93" s="7">
        <f t="shared" ca="1" si="23"/>
        <v>0</v>
      </c>
      <c r="Z93" s="7">
        <f t="shared" ca="1" si="24"/>
        <v>0</v>
      </c>
      <c r="AA93" s="7">
        <f t="shared" ca="1" si="25"/>
        <v>0</v>
      </c>
      <c r="AB93" s="7">
        <f t="shared" ca="1" si="26"/>
        <v>0</v>
      </c>
      <c r="AC93" s="7">
        <f t="shared" ca="1" si="27"/>
        <v>0</v>
      </c>
      <c r="AD93" s="7">
        <f t="shared" ca="1" si="28"/>
        <v>0</v>
      </c>
      <c r="AE93" s="7">
        <f t="shared" ca="1" si="49"/>
        <v>0</v>
      </c>
      <c r="AF93" s="7">
        <f t="shared" ca="1" si="49"/>
        <v>0</v>
      </c>
      <c r="AG93" s="7">
        <f t="shared" ca="1" si="49"/>
        <v>0</v>
      </c>
      <c r="AH93" s="7">
        <f t="shared" ca="1" si="49"/>
        <v>0</v>
      </c>
      <c r="AI93" s="7">
        <f t="shared" ca="1" si="49"/>
        <v>0</v>
      </c>
      <c r="AJ93" s="7">
        <f t="shared" ca="1" si="49"/>
        <v>0</v>
      </c>
      <c r="AK93" s="7">
        <f t="shared" ca="1" si="49"/>
        <v>0</v>
      </c>
      <c r="AL93" s="7">
        <f t="shared" ca="1" si="49"/>
        <v>0</v>
      </c>
      <c r="AM93" s="7">
        <f t="shared" ca="1" si="49"/>
        <v>0</v>
      </c>
      <c r="AN93" s="7">
        <f t="shared" ca="1" si="49"/>
        <v>0</v>
      </c>
      <c r="AO93" s="7">
        <f t="shared" ca="1" si="49"/>
        <v>0</v>
      </c>
      <c r="AP93" s="7">
        <f t="shared" ca="1" si="49"/>
        <v>0</v>
      </c>
      <c r="AQ93" s="7">
        <f t="shared" ca="1" si="49"/>
        <v>0</v>
      </c>
      <c r="AR93" s="7">
        <f t="shared" ca="1" si="49"/>
        <v>0</v>
      </c>
      <c r="AS93" s="2"/>
      <c r="AT93" s="7">
        <f t="shared" ca="1" si="56"/>
        <v>0</v>
      </c>
      <c r="AU93" s="7">
        <f t="shared" ca="1" si="56"/>
        <v>0</v>
      </c>
      <c r="AV93" s="7">
        <f t="shared" ca="1" si="56"/>
        <v>0</v>
      </c>
      <c r="AW93" s="7">
        <f t="shared" ca="1" si="56"/>
        <v>0</v>
      </c>
      <c r="AX93" s="7">
        <f t="shared" ca="1" si="56"/>
        <v>0</v>
      </c>
      <c r="AY93" s="7">
        <f t="shared" ca="1" si="56"/>
        <v>0</v>
      </c>
      <c r="AZ93" s="7">
        <f t="shared" ca="1" si="56"/>
        <v>0</v>
      </c>
      <c r="BA93" s="7">
        <f t="shared" ca="1" si="56"/>
        <v>0</v>
      </c>
      <c r="BB93" s="7">
        <f t="shared" ca="1" si="56"/>
        <v>0</v>
      </c>
      <c r="BC93" s="7">
        <f t="shared" ca="1" si="56"/>
        <v>0</v>
      </c>
      <c r="BD93" s="7">
        <f t="shared" ca="1" si="56"/>
        <v>0</v>
      </c>
      <c r="BE93" s="7">
        <f t="shared" ca="1" si="56"/>
        <v>0</v>
      </c>
      <c r="BF93" s="7">
        <f t="shared" ca="1" si="56"/>
        <v>0</v>
      </c>
      <c r="BG93" s="7">
        <f t="shared" ca="1" si="56"/>
        <v>0</v>
      </c>
      <c r="BH93" s="7">
        <f t="shared" ca="1" si="56"/>
        <v>0</v>
      </c>
      <c r="BI93" s="7">
        <f t="shared" ca="1" si="56"/>
        <v>0</v>
      </c>
      <c r="BJ93" s="7">
        <f t="shared" ca="1" si="51"/>
        <v>0</v>
      </c>
      <c r="BK93" s="7">
        <f t="shared" ca="1" si="51"/>
        <v>0</v>
      </c>
      <c r="BL93" s="7">
        <f t="shared" ca="1" si="51"/>
        <v>0</v>
      </c>
      <c r="BM93" s="7">
        <f t="shared" ca="1" si="51"/>
        <v>0</v>
      </c>
      <c r="BN93" s="4"/>
      <c r="BO93" s="7">
        <f t="shared" ca="1" si="37"/>
        <v>0</v>
      </c>
      <c r="BP93" s="7">
        <f t="shared" ca="1" si="37"/>
        <v>0</v>
      </c>
      <c r="BQ93" s="7">
        <f t="shared" ca="1" si="37"/>
        <v>0</v>
      </c>
      <c r="BR93" s="7">
        <f t="shared" ca="1" si="37"/>
        <v>0</v>
      </c>
      <c r="BS93" s="7">
        <f t="shared" ca="1" si="37"/>
        <v>0</v>
      </c>
      <c r="BT93" s="7">
        <f t="shared" ca="1" si="37"/>
        <v>0</v>
      </c>
      <c r="BU93" s="7">
        <f t="shared" ca="1" si="37"/>
        <v>0</v>
      </c>
      <c r="BV93" s="7">
        <f t="shared" ca="1" si="46"/>
        <v>0</v>
      </c>
      <c r="BW93" s="7">
        <f t="shared" ca="1" si="46"/>
        <v>0</v>
      </c>
      <c r="BX93" s="7">
        <f t="shared" ca="1" si="46"/>
        <v>0</v>
      </c>
      <c r="BY93" s="7">
        <f t="shared" ca="1" si="46"/>
        <v>0</v>
      </c>
      <c r="BZ93" s="7">
        <f t="shared" ca="1" si="46"/>
        <v>0</v>
      </c>
      <c r="CA93" s="7">
        <f t="shared" ca="1" si="46"/>
        <v>0</v>
      </c>
      <c r="CB93" s="7">
        <f t="shared" ca="1" si="46"/>
        <v>0</v>
      </c>
      <c r="CC93" s="7">
        <f t="shared" ca="1" si="46"/>
        <v>0</v>
      </c>
      <c r="CD93" s="7">
        <f t="shared" ca="1" si="46"/>
        <v>0</v>
      </c>
      <c r="CE93" s="7">
        <f t="shared" ca="1" si="33"/>
        <v>0</v>
      </c>
      <c r="CF93" s="7">
        <f t="shared" ca="1" si="33"/>
        <v>0</v>
      </c>
      <c r="CG93" s="7">
        <f t="shared" ca="1" si="33"/>
        <v>0</v>
      </c>
      <c r="CH93" s="7">
        <f t="shared" ca="1" si="33"/>
        <v>0</v>
      </c>
      <c r="CI93" s="9">
        <f t="shared" ca="1" si="59"/>
        <v>0</v>
      </c>
      <c r="CJ93" s="9"/>
      <c r="CK93" s="13">
        <f t="shared" ca="1" si="57"/>
        <v>0</v>
      </c>
      <c r="CL93" s="7">
        <f ca="1">IF(NOT(snowball),0,IF(Z92=0,0,IF($C93&lt;=SUM($CK93:CK93),0,IF(BP93+$C93-SUM($CK93:CK93)&gt;Z92+AU93,Z92+AU93-BP93,$C93-SUM($CK93:CK93)))))</f>
        <v>0</v>
      </c>
      <c r="CM93" s="7">
        <f ca="1">IF(NOT(snowball),0,IF(AA92=0,0,IF($C93&lt;=SUM($CK93:CL93),0,IF(BQ93+$C93-SUM($CK93:CL93)&gt;AA92+AV93,AA92+AV93-BQ93,$C93-SUM($CK93:CL93)))))</f>
        <v>0</v>
      </c>
      <c r="CN93" s="7">
        <f ca="1">IF(NOT(snowball),0,IF(AB92=0,0,IF($C93&lt;=SUM($CK93:CM93),0,IF(BR93+$C93-SUM($CK93:CM93)&gt;AB92+AW93,AB92+AW93-BR93,$C93-SUM($CK93:CM93)))))</f>
        <v>0</v>
      </c>
      <c r="CO93" s="7">
        <f ca="1">IF(NOT(snowball),0,IF(AC92=0,0,IF($C93&lt;=SUM($CK93:CN93),0,IF(BS93+$C93-SUM($CK93:CN93)&gt;AC92+AX93,AC92+AX93-BS93,$C93-SUM($CK93:CN93)))))</f>
        <v>0</v>
      </c>
      <c r="CP93" s="7">
        <f ca="1">IF(NOT(snowball),0,IF(AD92=0,0,IF($C93&lt;=SUM($CK93:CO93),0,IF(BT93+$C93-SUM($CK93:CO93)&gt;AD92+AY93,AD92+AY93-BT93,$C93-SUM($CK93:CO93)))))</f>
        <v>0</v>
      </c>
      <c r="CQ93" s="7">
        <f ca="1">IF(NOT(snowball),0,IF(AE92=0,0,IF($C93&lt;=SUM($CK93:CP93),0,IF(BU93+$C93-SUM($CK93:CP93)&gt;AE92+AZ93,AE92+AZ93-BU93,$C93-SUM($CK93:CP93)))))</f>
        <v>0</v>
      </c>
      <c r="CR93" s="7">
        <f ca="1">IF(NOT(snowball),0,IF(AF92=0,0,IF($C93&lt;=SUM($CK93:CQ93),0,IF(BV93+$C93-SUM($CK93:CQ93)&gt;AF92+BA93,AF92+BA93-BV93,$C93-SUM($CK93:CQ93)))))</f>
        <v>0</v>
      </c>
      <c r="CS93" s="7">
        <f ca="1">IF(NOT(snowball),0,IF(AG92=0,0,IF($C93&lt;=SUM($CK93:CR93),0,IF(BW93+$C93-SUM($CK93:CR93)&gt;AG92+BB93,AG92+BB93-BW93,$C93-SUM($CK93:CR93)))))</f>
        <v>0</v>
      </c>
      <c r="CT93" s="7">
        <f ca="1">IF(NOT(snowball),0,IF(AH92=0,0,IF($C93&lt;=SUM($CK93:CS93),0,IF(BX93+$C93-SUM($CK93:CS93)&gt;AH92+BC93,AH92+BC93-BX93,$C93-SUM($CK93:CS93)))))</f>
        <v>0</v>
      </c>
      <c r="CU93" s="7">
        <f ca="1">IF(NOT(snowball),0,IF(AI92=0,0,IF($C93&lt;=SUM($CK93:CT93),0,IF(BY93+$C93-SUM($CK93:CT93)&gt;AI92+BD93,AI92+BD93-BY93,$C93-SUM($CK93:CT93)))))</f>
        <v>0</v>
      </c>
      <c r="CV93" s="7">
        <f ca="1">IF(NOT(snowball),0,IF(AJ92=0,0,IF($C93&lt;=SUM($CK93:CU93),0,IF(BZ93+$C93-SUM($CK93:CU93)&gt;AJ92+BE93,AJ92+BE93-BZ93,$C93-SUM($CK93:CU93)))))</f>
        <v>0</v>
      </c>
      <c r="CW93" s="7">
        <f ca="1">IF(NOT(snowball),0,IF(AK92=0,0,IF($C93&lt;=SUM($CK93:CV93),0,IF(CA93+$C93-SUM($CK93:CV93)&gt;AK92+BF93,AK92+BF93-CA93,$C93-SUM($CK93:CV93)))))</f>
        <v>0</v>
      </c>
      <c r="CX93" s="7">
        <f ca="1">IF(NOT(snowball),0,IF(AL92=0,0,IF($C93&lt;=SUM($CK93:CW93),0,IF(CB93+$C93-SUM($CK93:CW93)&gt;AL92+BG93,AL92+BG93-CB93,$C93-SUM($CK93:CW93)))))</f>
        <v>0</v>
      </c>
      <c r="CY93" s="7">
        <f ca="1">IF(NOT(snowball),0,IF(AM92=0,0,IF($C93&lt;=SUM($CK93:CX93),0,IF(CC93+$C93-SUM($CK93:CX93)&gt;AM92+BH93,AM92+BH93-CC93,$C93-SUM($CK93:CX93)))))</f>
        <v>0</v>
      </c>
      <c r="CZ93" s="7">
        <f ca="1">IF(NOT(snowball),0,IF(AN92=0,0,IF($C93&lt;=SUM($CK93:CY93),0,IF(CD93+$C93-SUM($CK93:CY93)&gt;AN92+BI93,AN92+BI93-CD93,$C93-SUM($CK93:CY93)))))</f>
        <v>0</v>
      </c>
      <c r="DA93" s="7">
        <f ca="1">IF(NOT(snowball),0,IF(AO92=0,0,IF($C93&lt;=SUM($CK93:CZ93),0,IF(CE93+$C93-SUM($CK93:CZ93)&gt;AO92+BJ93,AO92+BJ93-CE93,$C93-SUM($CK93:CZ93)))))</f>
        <v>0</v>
      </c>
      <c r="DB93" s="7">
        <f ca="1">IF(NOT(snowball),0,IF(AP92=0,0,IF($C93&lt;=SUM($CK93:DA93),0,IF(CF93+$C93-SUM($CK93:DA93)&gt;AP92+BK93,AP92+BK93-CF93,$C93-SUM($CK93:DA93)))))</f>
        <v>0</v>
      </c>
      <c r="DC93" s="7">
        <f ca="1">IF(NOT(snowball),0,IF(AQ92=0,0,IF($C93&lt;=SUM($CK93:DB93),0,IF(CG93+$C93-SUM($CK93:DB93)&gt;AQ92+BL93,AQ92+BL93-CG93,$C93-SUM($CK93:DB93)))))</f>
        <v>0</v>
      </c>
      <c r="DD93" s="7">
        <f ca="1">IF(NOT(snowball),0,IF(AR92=0,0,IF($C93&lt;=SUM($CK93:DC93),0,IF(CH93+$C93-SUM($CK93:DC93)&gt;AR92+BM93,AR92+BM93-CH93,$C93-SUM($CK93:DC93)))))</f>
        <v>0</v>
      </c>
    </row>
    <row r="94" spans="1:108">
      <c r="A94" s="27" t="str">
        <f t="shared" ca="1" si="60"/>
        <v/>
      </c>
      <c r="B94" s="30" t="str">
        <f t="shared" ca="1" si="58"/>
        <v/>
      </c>
      <c r="C94" s="28" t="str">
        <f t="shared" ca="1" si="52"/>
        <v/>
      </c>
      <c r="D94" s="29">
        <f t="shared" ca="1" si="61"/>
        <v>0</v>
      </c>
      <c r="E94" s="29">
        <f t="shared" ca="1" si="61"/>
        <v>0</v>
      </c>
      <c r="F94" s="29">
        <f t="shared" ca="1" si="61"/>
        <v>0</v>
      </c>
      <c r="G94" s="29">
        <f t="shared" ca="1" si="61"/>
        <v>0</v>
      </c>
      <c r="H94" s="29">
        <f t="shared" ca="1" si="61"/>
        <v>0</v>
      </c>
      <c r="I94" s="29">
        <f t="shared" ca="1" si="61"/>
        <v>0</v>
      </c>
      <c r="J94" s="29">
        <f t="shared" ca="1" si="61"/>
        <v>0</v>
      </c>
      <c r="K94" s="29">
        <f t="shared" ca="1" si="61"/>
        <v>0</v>
      </c>
      <c r="L94" s="29">
        <f t="shared" ca="1" si="61"/>
        <v>0</v>
      </c>
      <c r="M94" s="29">
        <f t="shared" ca="1" si="61"/>
        <v>0</v>
      </c>
      <c r="N94" s="29">
        <f t="shared" ca="1" si="61"/>
        <v>0</v>
      </c>
      <c r="O94" s="29">
        <f t="shared" ca="1" si="61"/>
        <v>0</v>
      </c>
      <c r="P94" s="29">
        <f t="shared" ca="1" si="61"/>
        <v>0</v>
      </c>
      <c r="Q94" s="29">
        <f t="shared" ca="1" si="61"/>
        <v>0</v>
      </c>
      <c r="R94" s="29">
        <f t="shared" ca="1" si="61"/>
        <v>0</v>
      </c>
      <c r="S94" s="29">
        <f t="shared" ca="1" si="43"/>
        <v>0</v>
      </c>
      <c r="T94" s="29">
        <f t="shared" ca="1" si="53"/>
        <v>0</v>
      </c>
      <c r="U94" s="29">
        <f t="shared" ca="1" si="54"/>
        <v>0</v>
      </c>
      <c r="V94" s="29">
        <f t="shared" ca="1" si="55"/>
        <v>0</v>
      </c>
      <c r="W94" s="29">
        <f t="shared" ca="1" si="50"/>
        <v>0</v>
      </c>
      <c r="X94" s="12"/>
      <c r="Y94" s="7">
        <f t="shared" ca="1" si="23"/>
        <v>0</v>
      </c>
      <c r="Z94" s="7">
        <f t="shared" ca="1" si="24"/>
        <v>0</v>
      </c>
      <c r="AA94" s="7">
        <f t="shared" ca="1" si="25"/>
        <v>0</v>
      </c>
      <c r="AB94" s="7">
        <f t="shared" ca="1" si="26"/>
        <v>0</v>
      </c>
      <c r="AC94" s="7">
        <f t="shared" ca="1" si="27"/>
        <v>0</v>
      </c>
      <c r="AD94" s="7">
        <f t="shared" ca="1" si="28"/>
        <v>0</v>
      </c>
      <c r="AE94" s="7">
        <f t="shared" ca="1" si="49"/>
        <v>0</v>
      </c>
      <c r="AF94" s="7">
        <f t="shared" ca="1" si="49"/>
        <v>0</v>
      </c>
      <c r="AG94" s="7">
        <f t="shared" ca="1" si="49"/>
        <v>0</v>
      </c>
      <c r="AH94" s="7">
        <f t="shared" ca="1" si="49"/>
        <v>0</v>
      </c>
      <c r="AI94" s="7">
        <f t="shared" ca="1" si="49"/>
        <v>0</v>
      </c>
      <c r="AJ94" s="7">
        <f t="shared" ca="1" si="49"/>
        <v>0</v>
      </c>
      <c r="AK94" s="7">
        <f t="shared" ca="1" si="49"/>
        <v>0</v>
      </c>
      <c r="AL94" s="7">
        <f t="shared" ca="1" si="49"/>
        <v>0</v>
      </c>
      <c r="AM94" s="7">
        <f t="shared" ca="1" si="49"/>
        <v>0</v>
      </c>
      <c r="AN94" s="7">
        <f t="shared" ca="1" si="49"/>
        <v>0</v>
      </c>
      <c r="AO94" s="7">
        <f t="shared" ca="1" si="49"/>
        <v>0</v>
      </c>
      <c r="AP94" s="7">
        <f t="shared" ca="1" si="49"/>
        <v>0</v>
      </c>
      <c r="AQ94" s="7">
        <f t="shared" ca="1" si="49"/>
        <v>0</v>
      </c>
      <c r="AR94" s="7">
        <f t="shared" ca="1" si="49"/>
        <v>0</v>
      </c>
      <c r="AS94" s="2"/>
      <c r="AT94" s="7">
        <f t="shared" ca="1" si="56"/>
        <v>0</v>
      </c>
      <c r="AU94" s="7">
        <f t="shared" ca="1" si="56"/>
        <v>0</v>
      </c>
      <c r="AV94" s="7">
        <f t="shared" ca="1" si="56"/>
        <v>0</v>
      </c>
      <c r="AW94" s="7">
        <f t="shared" ca="1" si="56"/>
        <v>0</v>
      </c>
      <c r="AX94" s="7">
        <f t="shared" ca="1" si="56"/>
        <v>0</v>
      </c>
      <c r="AY94" s="7">
        <f t="shared" ca="1" si="56"/>
        <v>0</v>
      </c>
      <c r="AZ94" s="7">
        <f t="shared" ca="1" si="56"/>
        <v>0</v>
      </c>
      <c r="BA94" s="7">
        <f t="shared" ca="1" si="56"/>
        <v>0</v>
      </c>
      <c r="BB94" s="7">
        <f t="shared" ca="1" si="56"/>
        <v>0</v>
      </c>
      <c r="BC94" s="7">
        <f t="shared" ca="1" si="56"/>
        <v>0</v>
      </c>
      <c r="BD94" s="7">
        <f t="shared" ca="1" si="56"/>
        <v>0</v>
      </c>
      <c r="BE94" s="7">
        <f t="shared" ca="1" si="56"/>
        <v>0</v>
      </c>
      <c r="BF94" s="7">
        <f t="shared" ca="1" si="56"/>
        <v>0</v>
      </c>
      <c r="BG94" s="7">
        <f t="shared" ca="1" si="56"/>
        <v>0</v>
      </c>
      <c r="BH94" s="7">
        <f t="shared" ca="1" si="56"/>
        <v>0</v>
      </c>
      <c r="BI94" s="7">
        <f t="shared" ca="1" si="56"/>
        <v>0</v>
      </c>
      <c r="BJ94" s="7">
        <f t="shared" ca="1" si="51"/>
        <v>0</v>
      </c>
      <c r="BK94" s="7">
        <f t="shared" ca="1" si="51"/>
        <v>0</v>
      </c>
      <c r="BL94" s="7">
        <f t="shared" ca="1" si="51"/>
        <v>0</v>
      </c>
      <c r="BM94" s="7">
        <f t="shared" ca="1" si="51"/>
        <v>0</v>
      </c>
      <c r="BN94" s="4"/>
      <c r="BO94" s="7">
        <f t="shared" ca="1" si="37"/>
        <v>0</v>
      </c>
      <c r="BP94" s="7">
        <f t="shared" ca="1" si="37"/>
        <v>0</v>
      </c>
      <c r="BQ94" s="7">
        <f t="shared" ca="1" si="37"/>
        <v>0</v>
      </c>
      <c r="BR94" s="7">
        <f t="shared" ref="BR94:CD129" ca="1" si="62">IF(AB93&gt;0,IF((AB93+AW94)&lt;G$10,AB93+AW94,G$10),0)</f>
        <v>0</v>
      </c>
      <c r="BS94" s="7">
        <f t="shared" ca="1" si="62"/>
        <v>0</v>
      </c>
      <c r="BT94" s="7">
        <f t="shared" ca="1" si="62"/>
        <v>0</v>
      </c>
      <c r="BU94" s="7">
        <f t="shared" ca="1" si="62"/>
        <v>0</v>
      </c>
      <c r="BV94" s="7">
        <f t="shared" ca="1" si="46"/>
        <v>0</v>
      </c>
      <c r="BW94" s="7">
        <f t="shared" ca="1" si="46"/>
        <v>0</v>
      </c>
      <c r="BX94" s="7">
        <f t="shared" ca="1" si="46"/>
        <v>0</v>
      </c>
      <c r="BY94" s="7">
        <f t="shared" ca="1" si="46"/>
        <v>0</v>
      </c>
      <c r="BZ94" s="7">
        <f t="shared" ca="1" si="46"/>
        <v>0</v>
      </c>
      <c r="CA94" s="7">
        <f t="shared" ca="1" si="46"/>
        <v>0</v>
      </c>
      <c r="CB94" s="7">
        <f t="shared" ca="1" si="46"/>
        <v>0</v>
      </c>
      <c r="CC94" s="7">
        <f t="shared" ca="1" si="46"/>
        <v>0</v>
      </c>
      <c r="CD94" s="7">
        <f t="shared" ca="1" si="46"/>
        <v>0</v>
      </c>
      <c r="CE94" s="7">
        <f t="shared" ca="1" si="33"/>
        <v>0</v>
      </c>
      <c r="CF94" s="7">
        <f t="shared" ca="1" si="33"/>
        <v>0</v>
      </c>
      <c r="CG94" s="7">
        <f t="shared" ca="1" si="33"/>
        <v>0</v>
      </c>
      <c r="CH94" s="7">
        <f t="shared" ca="1" si="33"/>
        <v>0</v>
      </c>
      <c r="CI94" s="9">
        <f t="shared" ca="1" si="59"/>
        <v>0</v>
      </c>
      <c r="CJ94" s="9"/>
      <c r="CK94" s="13">
        <f t="shared" ca="1" si="57"/>
        <v>0</v>
      </c>
      <c r="CL94" s="7">
        <f ca="1">IF(NOT(snowball),0,IF(Z93=0,0,IF($C94&lt;=SUM($CK94:CK94),0,IF(BP94+$C94-SUM($CK94:CK94)&gt;Z93+AU94,Z93+AU94-BP94,$C94-SUM($CK94:CK94)))))</f>
        <v>0</v>
      </c>
      <c r="CM94" s="7">
        <f ca="1">IF(NOT(snowball),0,IF(AA93=0,0,IF($C94&lt;=SUM($CK94:CL94),0,IF(BQ94+$C94-SUM($CK94:CL94)&gt;AA93+AV94,AA93+AV94-BQ94,$C94-SUM($CK94:CL94)))))</f>
        <v>0</v>
      </c>
      <c r="CN94" s="7">
        <f ca="1">IF(NOT(snowball),0,IF(AB93=0,0,IF($C94&lt;=SUM($CK94:CM94),0,IF(BR94+$C94-SUM($CK94:CM94)&gt;AB93+AW94,AB93+AW94-BR94,$C94-SUM($CK94:CM94)))))</f>
        <v>0</v>
      </c>
      <c r="CO94" s="7">
        <f ca="1">IF(NOT(snowball),0,IF(AC93=0,0,IF($C94&lt;=SUM($CK94:CN94),0,IF(BS94+$C94-SUM($CK94:CN94)&gt;AC93+AX94,AC93+AX94-BS94,$C94-SUM($CK94:CN94)))))</f>
        <v>0</v>
      </c>
      <c r="CP94" s="7">
        <f ca="1">IF(NOT(snowball),0,IF(AD93=0,0,IF($C94&lt;=SUM($CK94:CO94),0,IF(BT94+$C94-SUM($CK94:CO94)&gt;AD93+AY94,AD93+AY94-BT94,$C94-SUM($CK94:CO94)))))</f>
        <v>0</v>
      </c>
      <c r="CQ94" s="7">
        <f ca="1">IF(NOT(snowball),0,IF(AE93=0,0,IF($C94&lt;=SUM($CK94:CP94),0,IF(BU94+$C94-SUM($CK94:CP94)&gt;AE93+AZ94,AE93+AZ94-BU94,$C94-SUM($CK94:CP94)))))</f>
        <v>0</v>
      </c>
      <c r="CR94" s="7">
        <f ca="1">IF(NOT(snowball),0,IF(AF93=0,0,IF($C94&lt;=SUM($CK94:CQ94),0,IF(BV94+$C94-SUM($CK94:CQ94)&gt;AF93+BA94,AF93+BA94-BV94,$C94-SUM($CK94:CQ94)))))</f>
        <v>0</v>
      </c>
      <c r="CS94" s="7">
        <f ca="1">IF(NOT(snowball),0,IF(AG93=0,0,IF($C94&lt;=SUM($CK94:CR94),0,IF(BW94+$C94-SUM($CK94:CR94)&gt;AG93+BB94,AG93+BB94-BW94,$C94-SUM($CK94:CR94)))))</f>
        <v>0</v>
      </c>
      <c r="CT94" s="7">
        <f ca="1">IF(NOT(snowball),0,IF(AH93=0,0,IF($C94&lt;=SUM($CK94:CS94),0,IF(BX94+$C94-SUM($CK94:CS94)&gt;AH93+BC94,AH93+BC94-BX94,$C94-SUM($CK94:CS94)))))</f>
        <v>0</v>
      </c>
      <c r="CU94" s="7">
        <f ca="1">IF(NOT(snowball),0,IF(AI93=0,0,IF($C94&lt;=SUM($CK94:CT94),0,IF(BY94+$C94-SUM($CK94:CT94)&gt;AI93+BD94,AI93+BD94-BY94,$C94-SUM($CK94:CT94)))))</f>
        <v>0</v>
      </c>
      <c r="CV94" s="7">
        <f ca="1">IF(NOT(snowball),0,IF(AJ93=0,0,IF($C94&lt;=SUM($CK94:CU94),0,IF(BZ94+$C94-SUM($CK94:CU94)&gt;AJ93+BE94,AJ93+BE94-BZ94,$C94-SUM($CK94:CU94)))))</f>
        <v>0</v>
      </c>
      <c r="CW94" s="7">
        <f ca="1">IF(NOT(snowball),0,IF(AK93=0,0,IF($C94&lt;=SUM($CK94:CV94),0,IF(CA94+$C94-SUM($CK94:CV94)&gt;AK93+BF94,AK93+BF94-CA94,$C94-SUM($CK94:CV94)))))</f>
        <v>0</v>
      </c>
      <c r="CX94" s="7">
        <f ca="1">IF(NOT(snowball),0,IF(AL93=0,0,IF($C94&lt;=SUM($CK94:CW94),0,IF(CB94+$C94-SUM($CK94:CW94)&gt;AL93+BG94,AL93+BG94-CB94,$C94-SUM($CK94:CW94)))))</f>
        <v>0</v>
      </c>
      <c r="CY94" s="7">
        <f ca="1">IF(NOT(snowball),0,IF(AM93=0,0,IF($C94&lt;=SUM($CK94:CX94),0,IF(CC94+$C94-SUM($CK94:CX94)&gt;AM93+BH94,AM93+BH94-CC94,$C94-SUM($CK94:CX94)))))</f>
        <v>0</v>
      </c>
      <c r="CZ94" s="7">
        <f ca="1">IF(NOT(snowball),0,IF(AN93=0,0,IF($C94&lt;=SUM($CK94:CY94),0,IF(CD94+$C94-SUM($CK94:CY94)&gt;AN93+BI94,AN93+BI94-CD94,$C94-SUM($CK94:CY94)))))</f>
        <v>0</v>
      </c>
      <c r="DA94" s="7">
        <f ca="1">IF(NOT(snowball),0,IF(AO93=0,0,IF($C94&lt;=SUM($CK94:CZ94),0,IF(CE94+$C94-SUM($CK94:CZ94)&gt;AO93+BJ94,AO93+BJ94-CE94,$C94-SUM($CK94:CZ94)))))</f>
        <v>0</v>
      </c>
      <c r="DB94" s="7">
        <f ca="1">IF(NOT(snowball),0,IF(AP93=0,0,IF($C94&lt;=SUM($CK94:DA94),0,IF(CF94+$C94-SUM($CK94:DA94)&gt;AP93+BK94,AP93+BK94-CF94,$C94-SUM($CK94:DA94)))))</f>
        <v>0</v>
      </c>
      <c r="DC94" s="7">
        <f ca="1">IF(NOT(snowball),0,IF(AQ93=0,0,IF($C94&lt;=SUM($CK94:DB94),0,IF(CG94+$C94-SUM($CK94:DB94)&gt;AQ93+BL94,AQ93+BL94-CG94,$C94-SUM($CK94:DB94)))))</f>
        <v>0</v>
      </c>
      <c r="DD94" s="7">
        <f ca="1">IF(NOT(snowball),0,IF(AR93=0,0,IF($C94&lt;=SUM($CK94:DC94),0,IF(CH94+$C94-SUM($CK94:DC94)&gt;AR93+BM94,AR93+BM94-CH94,$C94-SUM($CK94:DC94)))))</f>
        <v>0</v>
      </c>
    </row>
    <row r="95" spans="1:108">
      <c r="A95" s="27" t="str">
        <f t="shared" ca="1" si="60"/>
        <v/>
      </c>
      <c r="B95" s="30" t="str">
        <f t="shared" ca="1" si="58"/>
        <v/>
      </c>
      <c r="C95" s="28" t="str">
        <f t="shared" ca="1" si="52"/>
        <v/>
      </c>
      <c r="D95" s="29">
        <f t="shared" ca="1" si="61"/>
        <v>0</v>
      </c>
      <c r="E95" s="29">
        <f t="shared" ca="1" si="61"/>
        <v>0</v>
      </c>
      <c r="F95" s="29">
        <f t="shared" ca="1" si="61"/>
        <v>0</v>
      </c>
      <c r="G95" s="29">
        <f t="shared" ca="1" si="61"/>
        <v>0</v>
      </c>
      <c r="H95" s="29">
        <f t="shared" ca="1" si="61"/>
        <v>0</v>
      </c>
      <c r="I95" s="29">
        <f t="shared" ca="1" si="61"/>
        <v>0</v>
      </c>
      <c r="J95" s="29">
        <f t="shared" ca="1" si="61"/>
        <v>0</v>
      </c>
      <c r="K95" s="29">
        <f t="shared" ca="1" si="61"/>
        <v>0</v>
      </c>
      <c r="L95" s="29">
        <f t="shared" ca="1" si="61"/>
        <v>0</v>
      </c>
      <c r="M95" s="29">
        <f t="shared" ca="1" si="61"/>
        <v>0</v>
      </c>
      <c r="N95" s="29">
        <f t="shared" ca="1" si="61"/>
        <v>0</v>
      </c>
      <c r="O95" s="29">
        <f t="shared" ca="1" si="61"/>
        <v>0</v>
      </c>
      <c r="P95" s="29">
        <f t="shared" ca="1" si="61"/>
        <v>0</v>
      </c>
      <c r="Q95" s="29">
        <f t="shared" ca="1" si="61"/>
        <v>0</v>
      </c>
      <c r="R95" s="29">
        <f t="shared" ca="1" si="61"/>
        <v>0</v>
      </c>
      <c r="S95" s="29">
        <f t="shared" ca="1" si="43"/>
        <v>0</v>
      </c>
      <c r="T95" s="29">
        <f t="shared" ca="1" si="53"/>
        <v>0</v>
      </c>
      <c r="U95" s="29">
        <f t="shared" ca="1" si="54"/>
        <v>0</v>
      </c>
      <c r="V95" s="29">
        <f t="shared" ca="1" si="55"/>
        <v>0</v>
      </c>
      <c r="W95" s="29">
        <f t="shared" ca="1" si="50"/>
        <v>0</v>
      </c>
      <c r="X95" s="12"/>
      <c r="Y95" s="7">
        <f t="shared" ca="1" si="23"/>
        <v>0</v>
      </c>
      <c r="Z95" s="7">
        <f t="shared" ca="1" si="24"/>
        <v>0</v>
      </c>
      <c r="AA95" s="7">
        <f t="shared" ca="1" si="25"/>
        <v>0</v>
      </c>
      <c r="AB95" s="7">
        <f t="shared" ca="1" si="26"/>
        <v>0</v>
      </c>
      <c r="AC95" s="7">
        <f t="shared" ca="1" si="27"/>
        <v>0</v>
      </c>
      <c r="AD95" s="7">
        <f t="shared" ca="1" si="28"/>
        <v>0</v>
      </c>
      <c r="AE95" s="7">
        <f t="shared" ca="1" si="49"/>
        <v>0</v>
      </c>
      <c r="AF95" s="7">
        <f t="shared" ca="1" si="49"/>
        <v>0</v>
      </c>
      <c r="AG95" s="7">
        <f t="shared" ca="1" si="49"/>
        <v>0</v>
      </c>
      <c r="AH95" s="7">
        <f t="shared" ca="1" si="49"/>
        <v>0</v>
      </c>
      <c r="AI95" s="7">
        <f t="shared" ca="1" si="49"/>
        <v>0</v>
      </c>
      <c r="AJ95" s="7">
        <f t="shared" ca="1" si="49"/>
        <v>0</v>
      </c>
      <c r="AK95" s="7">
        <f t="shared" ca="1" si="49"/>
        <v>0</v>
      </c>
      <c r="AL95" s="7">
        <f t="shared" ca="1" si="49"/>
        <v>0</v>
      </c>
      <c r="AM95" s="7">
        <f t="shared" ca="1" si="49"/>
        <v>0</v>
      </c>
      <c r="AN95" s="7">
        <f t="shared" ca="1" si="49"/>
        <v>0</v>
      </c>
      <c r="AO95" s="7">
        <f t="shared" ca="1" si="49"/>
        <v>0</v>
      </c>
      <c r="AP95" s="7">
        <f t="shared" ca="1" si="49"/>
        <v>0</v>
      </c>
      <c r="AQ95" s="7">
        <f t="shared" ca="1" si="49"/>
        <v>0</v>
      </c>
      <c r="AR95" s="7">
        <f t="shared" ca="1" si="49"/>
        <v>0</v>
      </c>
      <c r="AS95" s="2"/>
      <c r="AT95" s="7">
        <f t="shared" ca="1" si="56"/>
        <v>0</v>
      </c>
      <c r="AU95" s="7">
        <f t="shared" ca="1" si="56"/>
        <v>0</v>
      </c>
      <c r="AV95" s="7">
        <f t="shared" ca="1" si="56"/>
        <v>0</v>
      </c>
      <c r="AW95" s="7">
        <f t="shared" ca="1" si="56"/>
        <v>0</v>
      </c>
      <c r="AX95" s="7">
        <f t="shared" ca="1" si="56"/>
        <v>0</v>
      </c>
      <c r="AY95" s="7">
        <f t="shared" ca="1" si="56"/>
        <v>0</v>
      </c>
      <c r="AZ95" s="7">
        <f t="shared" ca="1" si="56"/>
        <v>0</v>
      </c>
      <c r="BA95" s="7">
        <f t="shared" ca="1" si="56"/>
        <v>0</v>
      </c>
      <c r="BB95" s="7">
        <f t="shared" ca="1" si="56"/>
        <v>0</v>
      </c>
      <c r="BC95" s="7">
        <f t="shared" ca="1" si="56"/>
        <v>0</v>
      </c>
      <c r="BD95" s="7">
        <f t="shared" ca="1" si="56"/>
        <v>0</v>
      </c>
      <c r="BE95" s="7">
        <f t="shared" ca="1" si="56"/>
        <v>0</v>
      </c>
      <c r="BF95" s="7">
        <f t="shared" ca="1" si="56"/>
        <v>0</v>
      </c>
      <c r="BG95" s="7">
        <f t="shared" ca="1" si="56"/>
        <v>0</v>
      </c>
      <c r="BH95" s="7">
        <f t="shared" ca="1" si="56"/>
        <v>0</v>
      </c>
      <c r="BI95" s="7">
        <f t="shared" ca="1" si="56"/>
        <v>0</v>
      </c>
      <c r="BJ95" s="7">
        <f t="shared" ca="1" si="51"/>
        <v>0</v>
      </c>
      <c r="BK95" s="7">
        <f t="shared" ca="1" si="51"/>
        <v>0</v>
      </c>
      <c r="BL95" s="7">
        <f t="shared" ca="1" si="51"/>
        <v>0</v>
      </c>
      <c r="BM95" s="7">
        <f t="shared" ca="1" si="51"/>
        <v>0</v>
      </c>
      <c r="BN95" s="4"/>
      <c r="BO95" s="7">
        <f t="shared" ref="BO95:BO141" ca="1" si="63">IF(Y94&gt;0,IF((Y94+AT95)&lt;D$10,Y94+AT95,D$10),0)</f>
        <v>0</v>
      </c>
      <c r="BP95" s="7">
        <f t="shared" ref="BP95:BP141" ca="1" si="64">IF(Z94&gt;0,IF((Z94+AU95)&lt;E$10,Z94+AU95,E$10),0)</f>
        <v>0</v>
      </c>
      <c r="BQ95" s="7">
        <f t="shared" ref="BQ95:BQ141" ca="1" si="65">IF(AA94&gt;0,IF((AA94+AV95)&lt;F$10,AA94+AV95,F$10),0)</f>
        <v>0</v>
      </c>
      <c r="BR95" s="7">
        <f t="shared" ca="1" si="62"/>
        <v>0</v>
      </c>
      <c r="BS95" s="7">
        <f t="shared" ca="1" si="62"/>
        <v>0</v>
      </c>
      <c r="BT95" s="7">
        <f t="shared" ca="1" si="62"/>
        <v>0</v>
      </c>
      <c r="BU95" s="7">
        <f t="shared" ca="1" si="62"/>
        <v>0</v>
      </c>
      <c r="BV95" s="7">
        <f t="shared" ca="1" si="46"/>
        <v>0</v>
      </c>
      <c r="BW95" s="7">
        <f t="shared" ca="1" si="46"/>
        <v>0</v>
      </c>
      <c r="BX95" s="7">
        <f t="shared" ca="1" si="46"/>
        <v>0</v>
      </c>
      <c r="BY95" s="7">
        <f t="shared" ca="1" si="46"/>
        <v>0</v>
      </c>
      <c r="BZ95" s="7">
        <f t="shared" ca="1" si="46"/>
        <v>0</v>
      </c>
      <c r="CA95" s="7">
        <f t="shared" ca="1" si="46"/>
        <v>0</v>
      </c>
      <c r="CB95" s="7">
        <f t="shared" ca="1" si="46"/>
        <v>0</v>
      </c>
      <c r="CC95" s="7">
        <f t="shared" ca="1" si="46"/>
        <v>0</v>
      </c>
      <c r="CD95" s="7">
        <f t="shared" ca="1" si="46"/>
        <v>0</v>
      </c>
      <c r="CE95" s="7">
        <f t="shared" ca="1" si="33"/>
        <v>0</v>
      </c>
      <c r="CF95" s="7">
        <f t="shared" ca="1" si="33"/>
        <v>0</v>
      </c>
      <c r="CG95" s="7">
        <f t="shared" ca="1" si="33"/>
        <v>0</v>
      </c>
      <c r="CH95" s="7">
        <f t="shared" ca="1" si="33"/>
        <v>0</v>
      </c>
      <c r="CI95" s="9">
        <f t="shared" ca="1" si="59"/>
        <v>0</v>
      </c>
      <c r="CJ95" s="9"/>
      <c r="CK95" s="13">
        <f t="shared" ca="1" si="57"/>
        <v>0</v>
      </c>
      <c r="CL95" s="7">
        <f ca="1">IF(NOT(snowball),0,IF(Z94=0,0,IF($C95&lt;=SUM($CK95:CK95),0,IF(BP95+$C95-SUM($CK95:CK95)&gt;Z94+AU95,Z94+AU95-BP95,$C95-SUM($CK95:CK95)))))</f>
        <v>0</v>
      </c>
      <c r="CM95" s="7">
        <f ca="1">IF(NOT(snowball),0,IF(AA94=0,0,IF($C95&lt;=SUM($CK95:CL95),0,IF(BQ95+$C95-SUM($CK95:CL95)&gt;AA94+AV95,AA94+AV95-BQ95,$C95-SUM($CK95:CL95)))))</f>
        <v>0</v>
      </c>
      <c r="CN95" s="7">
        <f ca="1">IF(NOT(snowball),0,IF(AB94=0,0,IF($C95&lt;=SUM($CK95:CM95),0,IF(BR95+$C95-SUM($CK95:CM95)&gt;AB94+AW95,AB94+AW95-BR95,$C95-SUM($CK95:CM95)))))</f>
        <v>0</v>
      </c>
      <c r="CO95" s="7">
        <f ca="1">IF(NOT(snowball),0,IF(AC94=0,0,IF($C95&lt;=SUM($CK95:CN95),0,IF(BS95+$C95-SUM($CK95:CN95)&gt;AC94+AX95,AC94+AX95-BS95,$C95-SUM($CK95:CN95)))))</f>
        <v>0</v>
      </c>
      <c r="CP95" s="7">
        <f ca="1">IF(NOT(snowball),0,IF(AD94=0,0,IF($C95&lt;=SUM($CK95:CO95),0,IF(BT95+$C95-SUM($CK95:CO95)&gt;AD94+AY95,AD94+AY95-BT95,$C95-SUM($CK95:CO95)))))</f>
        <v>0</v>
      </c>
      <c r="CQ95" s="7">
        <f ca="1">IF(NOT(snowball),0,IF(AE94=0,0,IF($C95&lt;=SUM($CK95:CP95),0,IF(BU95+$C95-SUM($CK95:CP95)&gt;AE94+AZ95,AE94+AZ95-BU95,$C95-SUM($CK95:CP95)))))</f>
        <v>0</v>
      </c>
      <c r="CR95" s="7">
        <f ca="1">IF(NOT(snowball),0,IF(AF94=0,0,IF($C95&lt;=SUM($CK95:CQ95),0,IF(BV95+$C95-SUM($CK95:CQ95)&gt;AF94+BA95,AF94+BA95-BV95,$C95-SUM($CK95:CQ95)))))</f>
        <v>0</v>
      </c>
      <c r="CS95" s="7">
        <f ca="1">IF(NOT(snowball),0,IF(AG94=0,0,IF($C95&lt;=SUM($CK95:CR95),0,IF(BW95+$C95-SUM($CK95:CR95)&gt;AG94+BB95,AG94+BB95-BW95,$C95-SUM($CK95:CR95)))))</f>
        <v>0</v>
      </c>
      <c r="CT95" s="7">
        <f ca="1">IF(NOT(snowball),0,IF(AH94=0,0,IF($C95&lt;=SUM($CK95:CS95),0,IF(BX95+$C95-SUM($CK95:CS95)&gt;AH94+BC95,AH94+BC95-BX95,$C95-SUM($CK95:CS95)))))</f>
        <v>0</v>
      </c>
      <c r="CU95" s="7">
        <f ca="1">IF(NOT(snowball),0,IF(AI94=0,0,IF($C95&lt;=SUM($CK95:CT95),0,IF(BY95+$C95-SUM($CK95:CT95)&gt;AI94+BD95,AI94+BD95-BY95,$C95-SUM($CK95:CT95)))))</f>
        <v>0</v>
      </c>
      <c r="CV95" s="7">
        <f ca="1">IF(NOT(snowball),0,IF(AJ94=0,0,IF($C95&lt;=SUM($CK95:CU95),0,IF(BZ95+$C95-SUM($CK95:CU95)&gt;AJ94+BE95,AJ94+BE95-BZ95,$C95-SUM($CK95:CU95)))))</f>
        <v>0</v>
      </c>
      <c r="CW95" s="7">
        <f ca="1">IF(NOT(snowball),0,IF(AK94=0,0,IF($C95&lt;=SUM($CK95:CV95),0,IF(CA95+$C95-SUM($CK95:CV95)&gt;AK94+BF95,AK94+BF95-CA95,$C95-SUM($CK95:CV95)))))</f>
        <v>0</v>
      </c>
      <c r="CX95" s="7">
        <f ca="1">IF(NOT(snowball),0,IF(AL94=0,0,IF($C95&lt;=SUM($CK95:CW95),0,IF(CB95+$C95-SUM($CK95:CW95)&gt;AL94+BG95,AL94+BG95-CB95,$C95-SUM($CK95:CW95)))))</f>
        <v>0</v>
      </c>
      <c r="CY95" s="7">
        <f ca="1">IF(NOT(snowball),0,IF(AM94=0,0,IF($C95&lt;=SUM($CK95:CX95),0,IF(CC95+$C95-SUM($CK95:CX95)&gt;AM94+BH95,AM94+BH95-CC95,$C95-SUM($CK95:CX95)))))</f>
        <v>0</v>
      </c>
      <c r="CZ95" s="7">
        <f ca="1">IF(NOT(snowball),0,IF(AN94=0,0,IF($C95&lt;=SUM($CK95:CY95),0,IF(CD95+$C95-SUM($CK95:CY95)&gt;AN94+BI95,AN94+BI95-CD95,$C95-SUM($CK95:CY95)))))</f>
        <v>0</v>
      </c>
      <c r="DA95" s="7">
        <f ca="1">IF(NOT(snowball),0,IF(AO94=0,0,IF($C95&lt;=SUM($CK95:CZ95),0,IF(CE95+$C95-SUM($CK95:CZ95)&gt;AO94+BJ95,AO94+BJ95-CE95,$C95-SUM($CK95:CZ95)))))</f>
        <v>0</v>
      </c>
      <c r="DB95" s="7">
        <f ca="1">IF(NOT(snowball),0,IF(AP94=0,0,IF($C95&lt;=SUM($CK95:DA95),0,IF(CF95+$C95-SUM($CK95:DA95)&gt;AP94+BK95,AP94+BK95-CF95,$C95-SUM($CK95:DA95)))))</f>
        <v>0</v>
      </c>
      <c r="DC95" s="7">
        <f ca="1">IF(NOT(snowball),0,IF(AQ94=0,0,IF($C95&lt;=SUM($CK95:DB95),0,IF(CG95+$C95-SUM($CK95:DB95)&gt;AQ94+BL95,AQ94+BL95-CG95,$C95-SUM($CK95:DB95)))))</f>
        <v>0</v>
      </c>
      <c r="DD95" s="7">
        <f ca="1">IF(NOT(snowball),0,IF(AR94=0,0,IF($C95&lt;=SUM($CK95:DC95),0,IF(CH95+$C95-SUM($CK95:DC95)&gt;AR94+BM95,AR94+BM95-CH95,$C95-SUM($CK95:DC95)))))</f>
        <v>0</v>
      </c>
    </row>
    <row r="96" spans="1:108">
      <c r="A96" s="27" t="str">
        <f t="shared" ca="1" si="60"/>
        <v/>
      </c>
      <c r="B96" s="30" t="str">
        <f t="shared" ca="1" si="58"/>
        <v/>
      </c>
      <c r="C96" s="28" t="str">
        <f t="shared" ca="1" si="52"/>
        <v/>
      </c>
      <c r="D96" s="29">
        <f t="shared" ca="1" si="61"/>
        <v>0</v>
      </c>
      <c r="E96" s="29">
        <f t="shared" ca="1" si="61"/>
        <v>0</v>
      </c>
      <c r="F96" s="29">
        <f t="shared" ca="1" si="61"/>
        <v>0</v>
      </c>
      <c r="G96" s="29">
        <f t="shared" ca="1" si="61"/>
        <v>0</v>
      </c>
      <c r="H96" s="29">
        <f t="shared" ca="1" si="61"/>
        <v>0</v>
      </c>
      <c r="I96" s="29">
        <f t="shared" ca="1" si="61"/>
        <v>0</v>
      </c>
      <c r="J96" s="29">
        <f t="shared" ca="1" si="61"/>
        <v>0</v>
      </c>
      <c r="K96" s="29">
        <f t="shared" ca="1" si="61"/>
        <v>0</v>
      </c>
      <c r="L96" s="29">
        <f t="shared" ca="1" si="61"/>
        <v>0</v>
      </c>
      <c r="M96" s="29">
        <f t="shared" ca="1" si="61"/>
        <v>0</v>
      </c>
      <c r="N96" s="29">
        <f t="shared" ca="1" si="61"/>
        <v>0</v>
      </c>
      <c r="O96" s="29">
        <f t="shared" ca="1" si="61"/>
        <v>0</v>
      </c>
      <c r="P96" s="29">
        <f t="shared" ca="1" si="61"/>
        <v>0</v>
      </c>
      <c r="Q96" s="29">
        <f t="shared" ca="1" si="61"/>
        <v>0</v>
      </c>
      <c r="R96" s="29">
        <f t="shared" ca="1" si="61"/>
        <v>0</v>
      </c>
      <c r="S96" s="29">
        <f t="shared" ca="1" si="43"/>
        <v>0</v>
      </c>
      <c r="T96" s="29">
        <f t="shared" ca="1" si="53"/>
        <v>0</v>
      </c>
      <c r="U96" s="29">
        <f t="shared" ca="1" si="54"/>
        <v>0</v>
      </c>
      <c r="V96" s="29">
        <f t="shared" ca="1" si="55"/>
        <v>0</v>
      </c>
      <c r="W96" s="29">
        <f t="shared" ca="1" si="50"/>
        <v>0</v>
      </c>
      <c r="X96" s="12"/>
      <c r="Y96" s="7">
        <f t="shared" ca="1" si="23"/>
        <v>0</v>
      </c>
      <c r="Z96" s="7">
        <f t="shared" ca="1" si="24"/>
        <v>0</v>
      </c>
      <c r="AA96" s="7">
        <f t="shared" ca="1" si="25"/>
        <v>0</v>
      </c>
      <c r="AB96" s="7">
        <f t="shared" ca="1" si="26"/>
        <v>0</v>
      </c>
      <c r="AC96" s="7">
        <f t="shared" ca="1" si="27"/>
        <v>0</v>
      </c>
      <c r="AD96" s="7">
        <f t="shared" ca="1" si="28"/>
        <v>0</v>
      </c>
      <c r="AE96" s="7">
        <f t="shared" ca="1" si="49"/>
        <v>0</v>
      </c>
      <c r="AF96" s="7">
        <f t="shared" ca="1" si="49"/>
        <v>0</v>
      </c>
      <c r="AG96" s="7">
        <f t="shared" ca="1" si="49"/>
        <v>0</v>
      </c>
      <c r="AH96" s="7">
        <f t="shared" ca="1" si="49"/>
        <v>0</v>
      </c>
      <c r="AI96" s="7">
        <f t="shared" ca="1" si="49"/>
        <v>0</v>
      </c>
      <c r="AJ96" s="7">
        <f t="shared" ca="1" si="49"/>
        <v>0</v>
      </c>
      <c r="AK96" s="7">
        <f t="shared" ca="1" si="49"/>
        <v>0</v>
      </c>
      <c r="AL96" s="7">
        <f t="shared" ca="1" si="49"/>
        <v>0</v>
      </c>
      <c r="AM96" s="7">
        <f t="shared" ca="1" si="49"/>
        <v>0</v>
      </c>
      <c r="AN96" s="7">
        <f t="shared" ca="1" si="49"/>
        <v>0</v>
      </c>
      <c r="AO96" s="7">
        <f t="shared" ca="1" si="49"/>
        <v>0</v>
      </c>
      <c r="AP96" s="7">
        <f t="shared" ca="1" si="49"/>
        <v>0</v>
      </c>
      <c r="AQ96" s="7">
        <f t="shared" ca="1" si="49"/>
        <v>0</v>
      </c>
      <c r="AR96" s="7">
        <f t="shared" ca="1" si="49"/>
        <v>0</v>
      </c>
      <c r="AS96" s="2"/>
      <c r="AT96" s="7">
        <f t="shared" ca="1" si="56"/>
        <v>0</v>
      </c>
      <c r="AU96" s="7">
        <f t="shared" ca="1" si="56"/>
        <v>0</v>
      </c>
      <c r="AV96" s="7">
        <f t="shared" ca="1" si="56"/>
        <v>0</v>
      </c>
      <c r="AW96" s="7">
        <f t="shared" ca="1" si="56"/>
        <v>0</v>
      </c>
      <c r="AX96" s="7">
        <f t="shared" ca="1" si="56"/>
        <v>0</v>
      </c>
      <c r="AY96" s="7">
        <f t="shared" ca="1" si="56"/>
        <v>0</v>
      </c>
      <c r="AZ96" s="7">
        <f t="shared" ca="1" si="56"/>
        <v>0</v>
      </c>
      <c r="BA96" s="7">
        <f t="shared" ca="1" si="56"/>
        <v>0</v>
      </c>
      <c r="BB96" s="7">
        <f t="shared" ca="1" si="56"/>
        <v>0</v>
      </c>
      <c r="BC96" s="7">
        <f t="shared" ca="1" si="56"/>
        <v>0</v>
      </c>
      <c r="BD96" s="7">
        <f t="shared" ca="1" si="56"/>
        <v>0</v>
      </c>
      <c r="BE96" s="7">
        <f t="shared" ca="1" si="56"/>
        <v>0</v>
      </c>
      <c r="BF96" s="7">
        <f t="shared" ca="1" si="56"/>
        <v>0</v>
      </c>
      <c r="BG96" s="7">
        <f t="shared" ca="1" si="56"/>
        <v>0</v>
      </c>
      <c r="BH96" s="7">
        <f t="shared" ca="1" si="56"/>
        <v>0</v>
      </c>
      <c r="BI96" s="7">
        <f t="shared" ca="1" si="56"/>
        <v>0</v>
      </c>
      <c r="BJ96" s="7">
        <f t="shared" ca="1" si="51"/>
        <v>0</v>
      </c>
      <c r="BK96" s="7">
        <f t="shared" ca="1" si="51"/>
        <v>0</v>
      </c>
      <c r="BL96" s="7">
        <f t="shared" ca="1" si="51"/>
        <v>0</v>
      </c>
      <c r="BM96" s="7">
        <f t="shared" ca="1" si="51"/>
        <v>0</v>
      </c>
      <c r="BN96" s="4"/>
      <c r="BO96" s="7">
        <f t="shared" ca="1" si="63"/>
        <v>0</v>
      </c>
      <c r="BP96" s="7">
        <f t="shared" ca="1" si="64"/>
        <v>0</v>
      </c>
      <c r="BQ96" s="7">
        <f t="shared" ca="1" si="65"/>
        <v>0</v>
      </c>
      <c r="BR96" s="7">
        <f t="shared" ca="1" si="62"/>
        <v>0</v>
      </c>
      <c r="BS96" s="7">
        <f t="shared" ca="1" si="62"/>
        <v>0</v>
      </c>
      <c r="BT96" s="7">
        <f t="shared" ca="1" si="62"/>
        <v>0</v>
      </c>
      <c r="BU96" s="7">
        <f t="shared" ca="1" si="62"/>
        <v>0</v>
      </c>
      <c r="BV96" s="7">
        <f t="shared" ca="1" si="46"/>
        <v>0</v>
      </c>
      <c r="BW96" s="7">
        <f t="shared" ca="1" si="46"/>
        <v>0</v>
      </c>
      <c r="BX96" s="7">
        <f t="shared" ca="1" si="46"/>
        <v>0</v>
      </c>
      <c r="BY96" s="7">
        <f t="shared" ca="1" si="46"/>
        <v>0</v>
      </c>
      <c r="BZ96" s="7">
        <f t="shared" ca="1" si="46"/>
        <v>0</v>
      </c>
      <c r="CA96" s="7">
        <f t="shared" ca="1" si="46"/>
        <v>0</v>
      </c>
      <c r="CB96" s="7">
        <f t="shared" ca="1" si="46"/>
        <v>0</v>
      </c>
      <c r="CC96" s="7">
        <f t="shared" ca="1" si="46"/>
        <v>0</v>
      </c>
      <c r="CD96" s="7">
        <f t="shared" ca="1" si="46"/>
        <v>0</v>
      </c>
      <c r="CE96" s="7">
        <f t="shared" ca="1" si="33"/>
        <v>0</v>
      </c>
      <c r="CF96" s="7">
        <f t="shared" ca="1" si="33"/>
        <v>0</v>
      </c>
      <c r="CG96" s="7">
        <f t="shared" ca="1" si="33"/>
        <v>0</v>
      </c>
      <c r="CH96" s="7">
        <f t="shared" ca="1" si="33"/>
        <v>0</v>
      </c>
      <c r="CI96" s="9">
        <f t="shared" ca="1" si="59"/>
        <v>0</v>
      </c>
      <c r="CJ96" s="9"/>
      <c r="CK96" s="13">
        <f t="shared" ca="1" si="57"/>
        <v>0</v>
      </c>
      <c r="CL96" s="7">
        <f ca="1">IF(NOT(snowball),0,IF(Z95=0,0,IF($C96&lt;=SUM($CK96:CK96),0,IF(BP96+$C96-SUM($CK96:CK96)&gt;Z95+AU96,Z95+AU96-BP96,$C96-SUM($CK96:CK96)))))</f>
        <v>0</v>
      </c>
      <c r="CM96" s="7">
        <f ca="1">IF(NOT(snowball),0,IF(AA95=0,0,IF($C96&lt;=SUM($CK96:CL96),0,IF(BQ96+$C96-SUM($CK96:CL96)&gt;AA95+AV96,AA95+AV96-BQ96,$C96-SUM($CK96:CL96)))))</f>
        <v>0</v>
      </c>
      <c r="CN96" s="7">
        <f ca="1">IF(NOT(snowball),0,IF(AB95=0,0,IF($C96&lt;=SUM($CK96:CM96),0,IF(BR96+$C96-SUM($CK96:CM96)&gt;AB95+AW96,AB95+AW96-BR96,$C96-SUM($CK96:CM96)))))</f>
        <v>0</v>
      </c>
      <c r="CO96" s="7">
        <f ca="1">IF(NOT(snowball),0,IF(AC95=0,0,IF($C96&lt;=SUM($CK96:CN96),0,IF(BS96+$C96-SUM($CK96:CN96)&gt;AC95+AX96,AC95+AX96-BS96,$C96-SUM($CK96:CN96)))))</f>
        <v>0</v>
      </c>
      <c r="CP96" s="7">
        <f ca="1">IF(NOT(snowball),0,IF(AD95=0,0,IF($C96&lt;=SUM($CK96:CO96),0,IF(BT96+$C96-SUM($CK96:CO96)&gt;AD95+AY96,AD95+AY96-BT96,$C96-SUM($CK96:CO96)))))</f>
        <v>0</v>
      </c>
      <c r="CQ96" s="7">
        <f ca="1">IF(NOT(snowball),0,IF(AE95=0,0,IF($C96&lt;=SUM($CK96:CP96),0,IF(BU96+$C96-SUM($CK96:CP96)&gt;AE95+AZ96,AE95+AZ96-BU96,$C96-SUM($CK96:CP96)))))</f>
        <v>0</v>
      </c>
      <c r="CR96" s="7">
        <f ca="1">IF(NOT(snowball),0,IF(AF95=0,0,IF($C96&lt;=SUM($CK96:CQ96),0,IF(BV96+$C96-SUM($CK96:CQ96)&gt;AF95+BA96,AF95+BA96-BV96,$C96-SUM($CK96:CQ96)))))</f>
        <v>0</v>
      </c>
      <c r="CS96" s="7">
        <f ca="1">IF(NOT(snowball),0,IF(AG95=0,0,IF($C96&lt;=SUM($CK96:CR96),0,IF(BW96+$C96-SUM($CK96:CR96)&gt;AG95+BB96,AG95+BB96-BW96,$C96-SUM($CK96:CR96)))))</f>
        <v>0</v>
      </c>
      <c r="CT96" s="7">
        <f ca="1">IF(NOT(snowball),0,IF(AH95=0,0,IF($C96&lt;=SUM($CK96:CS96),0,IF(BX96+$C96-SUM($CK96:CS96)&gt;AH95+BC96,AH95+BC96-BX96,$C96-SUM($CK96:CS96)))))</f>
        <v>0</v>
      </c>
      <c r="CU96" s="7">
        <f ca="1">IF(NOT(snowball),0,IF(AI95=0,0,IF($C96&lt;=SUM($CK96:CT96),0,IF(BY96+$C96-SUM($CK96:CT96)&gt;AI95+BD96,AI95+BD96-BY96,$C96-SUM($CK96:CT96)))))</f>
        <v>0</v>
      </c>
      <c r="CV96" s="7">
        <f ca="1">IF(NOT(snowball),0,IF(AJ95=0,0,IF($C96&lt;=SUM($CK96:CU96),0,IF(BZ96+$C96-SUM($CK96:CU96)&gt;AJ95+BE96,AJ95+BE96-BZ96,$C96-SUM($CK96:CU96)))))</f>
        <v>0</v>
      </c>
      <c r="CW96" s="7">
        <f ca="1">IF(NOT(snowball),0,IF(AK95=0,0,IF($C96&lt;=SUM($CK96:CV96),0,IF(CA96+$C96-SUM($CK96:CV96)&gt;AK95+BF96,AK95+BF96-CA96,$C96-SUM($CK96:CV96)))))</f>
        <v>0</v>
      </c>
      <c r="CX96" s="7">
        <f ca="1">IF(NOT(snowball),0,IF(AL95=0,0,IF($C96&lt;=SUM($CK96:CW96),0,IF(CB96+$C96-SUM($CK96:CW96)&gt;AL95+BG96,AL95+BG96-CB96,$C96-SUM($CK96:CW96)))))</f>
        <v>0</v>
      </c>
      <c r="CY96" s="7">
        <f ca="1">IF(NOT(snowball),0,IF(AM95=0,0,IF($C96&lt;=SUM($CK96:CX96),0,IF(CC96+$C96-SUM($CK96:CX96)&gt;AM95+BH96,AM95+BH96-CC96,$C96-SUM($CK96:CX96)))))</f>
        <v>0</v>
      </c>
      <c r="CZ96" s="7">
        <f ca="1">IF(NOT(snowball),0,IF(AN95=0,0,IF($C96&lt;=SUM($CK96:CY96),0,IF(CD96+$C96-SUM($CK96:CY96)&gt;AN95+BI96,AN95+BI96-CD96,$C96-SUM($CK96:CY96)))))</f>
        <v>0</v>
      </c>
      <c r="DA96" s="7">
        <f ca="1">IF(NOT(snowball),0,IF(AO95=0,0,IF($C96&lt;=SUM($CK96:CZ96),0,IF(CE96+$C96-SUM($CK96:CZ96)&gt;AO95+BJ96,AO95+BJ96-CE96,$C96-SUM($CK96:CZ96)))))</f>
        <v>0</v>
      </c>
      <c r="DB96" s="7">
        <f ca="1">IF(NOT(snowball),0,IF(AP95=0,0,IF($C96&lt;=SUM($CK96:DA96),0,IF(CF96+$C96-SUM($CK96:DA96)&gt;AP95+BK96,AP95+BK96-CF96,$C96-SUM($CK96:DA96)))))</f>
        <v>0</v>
      </c>
      <c r="DC96" s="7">
        <f ca="1">IF(NOT(snowball),0,IF(AQ95=0,0,IF($C96&lt;=SUM($CK96:DB96),0,IF(CG96+$C96-SUM($CK96:DB96)&gt;AQ95+BL96,AQ95+BL96-CG96,$C96-SUM($CK96:DB96)))))</f>
        <v>0</v>
      </c>
      <c r="DD96" s="7">
        <f ca="1">IF(NOT(snowball),0,IF(AR95=0,0,IF($C96&lt;=SUM($CK96:DC96),0,IF(CH96+$C96-SUM($CK96:DC96)&gt;AR95+BM96,AR95+BM96-CH96,$C96-SUM($CK96:DC96)))))</f>
        <v>0</v>
      </c>
    </row>
    <row r="97" spans="1:108">
      <c r="A97" s="27" t="str">
        <f t="shared" ca="1" si="60"/>
        <v/>
      </c>
      <c r="B97" s="30" t="str">
        <f t="shared" ca="1" si="58"/>
        <v/>
      </c>
      <c r="C97" s="28" t="str">
        <f t="shared" ca="1" si="52"/>
        <v/>
      </c>
      <c r="D97" s="29">
        <f t="shared" ca="1" si="61"/>
        <v>0</v>
      </c>
      <c r="E97" s="29">
        <f t="shared" ca="1" si="61"/>
        <v>0</v>
      </c>
      <c r="F97" s="29">
        <f t="shared" ca="1" si="61"/>
        <v>0</v>
      </c>
      <c r="G97" s="29">
        <f t="shared" ca="1" si="61"/>
        <v>0</v>
      </c>
      <c r="H97" s="29">
        <f t="shared" ca="1" si="61"/>
        <v>0</v>
      </c>
      <c r="I97" s="29">
        <f t="shared" ca="1" si="61"/>
        <v>0</v>
      </c>
      <c r="J97" s="29">
        <f t="shared" ca="1" si="61"/>
        <v>0</v>
      </c>
      <c r="K97" s="29">
        <f t="shared" ca="1" si="61"/>
        <v>0</v>
      </c>
      <c r="L97" s="29">
        <f t="shared" ca="1" si="61"/>
        <v>0</v>
      </c>
      <c r="M97" s="29">
        <f t="shared" ca="1" si="61"/>
        <v>0</v>
      </c>
      <c r="N97" s="29">
        <f t="shared" ca="1" si="61"/>
        <v>0</v>
      </c>
      <c r="O97" s="29">
        <f t="shared" ca="1" si="61"/>
        <v>0</v>
      </c>
      <c r="P97" s="29">
        <f t="shared" ca="1" si="61"/>
        <v>0</v>
      </c>
      <c r="Q97" s="29">
        <f t="shared" ca="1" si="61"/>
        <v>0</v>
      </c>
      <c r="R97" s="29">
        <f t="shared" ca="1" si="61"/>
        <v>0</v>
      </c>
      <c r="S97" s="29">
        <f t="shared" ca="1" si="43"/>
        <v>0</v>
      </c>
      <c r="T97" s="29">
        <f t="shared" ca="1" si="53"/>
        <v>0</v>
      </c>
      <c r="U97" s="29">
        <f t="shared" ca="1" si="54"/>
        <v>0</v>
      </c>
      <c r="V97" s="29">
        <f t="shared" ca="1" si="55"/>
        <v>0</v>
      </c>
      <c r="W97" s="29">
        <f t="shared" ca="1" si="50"/>
        <v>0</v>
      </c>
      <c r="X97" s="12"/>
      <c r="Y97" s="7">
        <f t="shared" ca="1" si="23"/>
        <v>0</v>
      </c>
      <c r="Z97" s="7">
        <f t="shared" ca="1" si="24"/>
        <v>0</v>
      </c>
      <c r="AA97" s="7">
        <f t="shared" ca="1" si="25"/>
        <v>0</v>
      </c>
      <c r="AB97" s="7">
        <f t="shared" ca="1" si="26"/>
        <v>0</v>
      </c>
      <c r="AC97" s="7">
        <f t="shared" ca="1" si="27"/>
        <v>0</v>
      </c>
      <c r="AD97" s="7">
        <f t="shared" ca="1" si="28"/>
        <v>0</v>
      </c>
      <c r="AE97" s="7">
        <f t="shared" ref="AE97:AN97" ca="1" si="66">IF(J$8=0,0,AE96-(J97-AZ97))</f>
        <v>0</v>
      </c>
      <c r="AF97" s="7">
        <f t="shared" ca="1" si="66"/>
        <v>0</v>
      </c>
      <c r="AG97" s="7">
        <f t="shared" ca="1" si="66"/>
        <v>0</v>
      </c>
      <c r="AH97" s="7">
        <f t="shared" ca="1" si="66"/>
        <v>0</v>
      </c>
      <c r="AI97" s="7">
        <f t="shared" ca="1" si="66"/>
        <v>0</v>
      </c>
      <c r="AJ97" s="7">
        <f t="shared" ca="1" si="66"/>
        <v>0</v>
      </c>
      <c r="AK97" s="7">
        <f t="shared" ca="1" si="66"/>
        <v>0</v>
      </c>
      <c r="AL97" s="7">
        <f t="shared" ca="1" si="66"/>
        <v>0</v>
      </c>
      <c r="AM97" s="7">
        <f t="shared" ca="1" si="66"/>
        <v>0</v>
      </c>
      <c r="AN97" s="7">
        <f t="shared" ca="1" si="66"/>
        <v>0</v>
      </c>
      <c r="AO97" s="7">
        <f t="shared" ref="AE97:AR112" ca="1" si="67">IF(T$8=0,0,AO96-(T97-BJ97))</f>
        <v>0</v>
      </c>
      <c r="AP97" s="7">
        <f t="shared" ca="1" si="67"/>
        <v>0</v>
      </c>
      <c r="AQ97" s="7">
        <f t="shared" ca="1" si="67"/>
        <v>0</v>
      </c>
      <c r="AR97" s="7">
        <f t="shared" ca="1" si="67"/>
        <v>0</v>
      </c>
      <c r="AS97" s="2"/>
      <c r="AT97" s="7">
        <f t="shared" ca="1" si="56"/>
        <v>0</v>
      </c>
      <c r="AU97" s="7">
        <f t="shared" ca="1" si="56"/>
        <v>0</v>
      </c>
      <c r="AV97" s="7">
        <f t="shared" ca="1" si="56"/>
        <v>0</v>
      </c>
      <c r="AW97" s="7">
        <f t="shared" ca="1" si="56"/>
        <v>0</v>
      </c>
      <c r="AX97" s="7">
        <f t="shared" ca="1" si="56"/>
        <v>0</v>
      </c>
      <c r="AY97" s="7">
        <f t="shared" ca="1" si="56"/>
        <v>0</v>
      </c>
      <c r="AZ97" s="7">
        <f t="shared" ca="1" si="56"/>
        <v>0</v>
      </c>
      <c r="BA97" s="7">
        <f t="shared" ca="1" si="56"/>
        <v>0</v>
      </c>
      <c r="BB97" s="7">
        <f t="shared" ca="1" si="56"/>
        <v>0</v>
      </c>
      <c r="BC97" s="7">
        <f t="shared" ca="1" si="56"/>
        <v>0</v>
      </c>
      <c r="BD97" s="7">
        <f t="shared" ca="1" si="56"/>
        <v>0</v>
      </c>
      <c r="BE97" s="7">
        <f t="shared" ca="1" si="56"/>
        <v>0</v>
      </c>
      <c r="BF97" s="7">
        <f t="shared" ca="1" si="56"/>
        <v>0</v>
      </c>
      <c r="BG97" s="7">
        <f t="shared" ca="1" si="56"/>
        <v>0</v>
      </c>
      <c r="BH97" s="7">
        <f t="shared" ca="1" si="56"/>
        <v>0</v>
      </c>
      <c r="BI97" s="7">
        <f t="shared" ca="1" si="56"/>
        <v>0</v>
      </c>
      <c r="BJ97" s="7">
        <f t="shared" ca="1" si="51"/>
        <v>0</v>
      </c>
      <c r="BK97" s="7">
        <f t="shared" ca="1" si="51"/>
        <v>0</v>
      </c>
      <c r="BL97" s="7">
        <f t="shared" ca="1" si="51"/>
        <v>0</v>
      </c>
      <c r="BM97" s="7">
        <f t="shared" ca="1" si="51"/>
        <v>0</v>
      </c>
      <c r="BN97" s="4"/>
      <c r="BO97" s="7">
        <f t="shared" ca="1" si="63"/>
        <v>0</v>
      </c>
      <c r="BP97" s="7">
        <f t="shared" ca="1" si="64"/>
        <v>0</v>
      </c>
      <c r="BQ97" s="7">
        <f t="shared" ca="1" si="65"/>
        <v>0</v>
      </c>
      <c r="BR97" s="7">
        <f t="shared" ca="1" si="62"/>
        <v>0</v>
      </c>
      <c r="BS97" s="7">
        <f t="shared" ca="1" si="62"/>
        <v>0</v>
      </c>
      <c r="BT97" s="7">
        <f t="shared" ca="1" si="62"/>
        <v>0</v>
      </c>
      <c r="BU97" s="7">
        <f t="shared" ca="1" si="62"/>
        <v>0</v>
      </c>
      <c r="BV97" s="7">
        <f t="shared" ca="1" si="46"/>
        <v>0</v>
      </c>
      <c r="BW97" s="7">
        <f t="shared" ca="1" si="46"/>
        <v>0</v>
      </c>
      <c r="BX97" s="7">
        <f t="shared" ca="1" si="46"/>
        <v>0</v>
      </c>
      <c r="BY97" s="7">
        <f t="shared" ref="BY97:CG126" ca="1" si="68">IF(AI96&gt;0,IF((AI96+BD97)&lt;N$10,AI96+BD97,N$10),0)</f>
        <v>0</v>
      </c>
      <c r="BZ97" s="7">
        <f t="shared" ca="1" si="68"/>
        <v>0</v>
      </c>
      <c r="CA97" s="7">
        <f t="shared" ca="1" si="68"/>
        <v>0</v>
      </c>
      <c r="CB97" s="7">
        <f t="shared" ca="1" si="68"/>
        <v>0</v>
      </c>
      <c r="CC97" s="7">
        <f t="shared" ca="1" si="68"/>
        <v>0</v>
      </c>
      <c r="CD97" s="7">
        <f t="shared" ca="1" si="68"/>
        <v>0</v>
      </c>
      <c r="CE97" s="7">
        <f t="shared" ca="1" si="33"/>
        <v>0</v>
      </c>
      <c r="CF97" s="7">
        <f t="shared" ca="1" si="33"/>
        <v>0</v>
      </c>
      <c r="CG97" s="7">
        <f t="shared" ca="1" si="33"/>
        <v>0</v>
      </c>
      <c r="CH97" s="7">
        <f t="shared" ca="1" si="33"/>
        <v>0</v>
      </c>
      <c r="CI97" s="9">
        <f t="shared" ca="1" si="59"/>
        <v>0</v>
      </c>
      <c r="CJ97" s="9"/>
      <c r="CK97" s="13">
        <f t="shared" ca="1" si="57"/>
        <v>0</v>
      </c>
      <c r="CL97" s="7">
        <f ca="1">IF(NOT(snowball),0,IF(Z96=0,0,IF($C97&lt;=SUM($CK97:CK97),0,IF(BP97+$C97-SUM($CK97:CK97)&gt;Z96+AU97,Z96+AU97-BP97,$C97-SUM($CK97:CK97)))))</f>
        <v>0</v>
      </c>
      <c r="CM97" s="7">
        <f ca="1">IF(NOT(snowball),0,IF(AA96=0,0,IF($C97&lt;=SUM($CK97:CL97),0,IF(BQ97+$C97-SUM($CK97:CL97)&gt;AA96+AV97,AA96+AV97-BQ97,$C97-SUM($CK97:CL97)))))</f>
        <v>0</v>
      </c>
      <c r="CN97" s="7">
        <f ca="1">IF(NOT(snowball),0,IF(AB96=0,0,IF($C97&lt;=SUM($CK97:CM97),0,IF(BR97+$C97-SUM($CK97:CM97)&gt;AB96+AW97,AB96+AW97-BR97,$C97-SUM($CK97:CM97)))))</f>
        <v>0</v>
      </c>
      <c r="CO97" s="7">
        <f ca="1">IF(NOT(snowball),0,IF(AC96=0,0,IF($C97&lt;=SUM($CK97:CN97),0,IF(BS97+$C97-SUM($CK97:CN97)&gt;AC96+AX97,AC96+AX97-BS97,$C97-SUM($CK97:CN97)))))</f>
        <v>0</v>
      </c>
      <c r="CP97" s="7">
        <f ca="1">IF(NOT(snowball),0,IF(AD96=0,0,IF($C97&lt;=SUM($CK97:CO97),0,IF(BT97+$C97-SUM($CK97:CO97)&gt;AD96+AY97,AD96+AY97-BT97,$C97-SUM($CK97:CO97)))))</f>
        <v>0</v>
      </c>
      <c r="CQ97" s="7">
        <f ca="1">IF(NOT(snowball),0,IF(AE96=0,0,IF($C97&lt;=SUM($CK97:CP97),0,IF(BU97+$C97-SUM($CK97:CP97)&gt;AE96+AZ97,AE96+AZ97-BU97,$C97-SUM($CK97:CP97)))))</f>
        <v>0</v>
      </c>
      <c r="CR97" s="7">
        <f ca="1">IF(NOT(snowball),0,IF(AF96=0,0,IF($C97&lt;=SUM($CK97:CQ97),0,IF(BV97+$C97-SUM($CK97:CQ97)&gt;AF96+BA97,AF96+BA97-BV97,$C97-SUM($CK97:CQ97)))))</f>
        <v>0</v>
      </c>
      <c r="CS97" s="7">
        <f ca="1">IF(NOT(snowball),0,IF(AG96=0,0,IF($C97&lt;=SUM($CK97:CR97),0,IF(BW97+$C97-SUM($CK97:CR97)&gt;AG96+BB97,AG96+BB97-BW97,$C97-SUM($CK97:CR97)))))</f>
        <v>0</v>
      </c>
      <c r="CT97" s="7">
        <f ca="1">IF(NOT(snowball),0,IF(AH96=0,0,IF($C97&lt;=SUM($CK97:CS97),0,IF(BX97+$C97-SUM($CK97:CS97)&gt;AH96+BC97,AH96+BC97-BX97,$C97-SUM($CK97:CS97)))))</f>
        <v>0</v>
      </c>
      <c r="CU97" s="7">
        <f ca="1">IF(NOT(snowball),0,IF(AI96=0,0,IF($C97&lt;=SUM($CK97:CT97),0,IF(BY97+$C97-SUM($CK97:CT97)&gt;AI96+BD97,AI96+BD97-BY97,$C97-SUM($CK97:CT97)))))</f>
        <v>0</v>
      </c>
      <c r="CV97" s="7">
        <f ca="1">IF(NOT(snowball),0,IF(AJ96=0,0,IF($C97&lt;=SUM($CK97:CU97),0,IF(BZ97+$C97-SUM($CK97:CU97)&gt;AJ96+BE97,AJ96+BE97-BZ97,$C97-SUM($CK97:CU97)))))</f>
        <v>0</v>
      </c>
      <c r="CW97" s="7">
        <f ca="1">IF(NOT(snowball),0,IF(AK96=0,0,IF($C97&lt;=SUM($CK97:CV97),0,IF(CA97+$C97-SUM($CK97:CV97)&gt;AK96+BF97,AK96+BF97-CA97,$C97-SUM($CK97:CV97)))))</f>
        <v>0</v>
      </c>
      <c r="CX97" s="7">
        <f ca="1">IF(NOT(snowball),0,IF(AL96=0,0,IF($C97&lt;=SUM($CK97:CW97),0,IF(CB97+$C97-SUM($CK97:CW97)&gt;AL96+BG97,AL96+BG97-CB97,$C97-SUM($CK97:CW97)))))</f>
        <v>0</v>
      </c>
      <c r="CY97" s="7">
        <f ca="1">IF(NOT(snowball),0,IF(AM96=0,0,IF($C97&lt;=SUM($CK97:CX97),0,IF(CC97+$C97-SUM($CK97:CX97)&gt;AM96+BH97,AM96+BH97-CC97,$C97-SUM($CK97:CX97)))))</f>
        <v>0</v>
      </c>
      <c r="CZ97" s="7">
        <f ca="1">IF(NOT(snowball),0,IF(AN96=0,0,IF($C97&lt;=SUM($CK97:CY97),0,IF(CD97+$C97-SUM($CK97:CY97)&gt;AN96+BI97,AN96+BI97-CD97,$C97-SUM($CK97:CY97)))))</f>
        <v>0</v>
      </c>
      <c r="DA97" s="7">
        <f ca="1">IF(NOT(snowball),0,IF(AO96=0,0,IF($C97&lt;=SUM($CK97:CZ97),0,IF(CE97+$C97-SUM($CK97:CZ97)&gt;AO96+BJ97,AO96+BJ97-CE97,$C97-SUM($CK97:CZ97)))))</f>
        <v>0</v>
      </c>
      <c r="DB97" s="7">
        <f ca="1">IF(NOT(snowball),0,IF(AP96=0,0,IF($C97&lt;=SUM($CK97:DA97),0,IF(CF97+$C97-SUM($CK97:DA97)&gt;AP96+BK97,AP96+BK97-CF97,$C97-SUM($CK97:DA97)))))</f>
        <v>0</v>
      </c>
      <c r="DC97" s="7">
        <f ca="1">IF(NOT(snowball),0,IF(AQ96=0,0,IF($C97&lt;=SUM($CK97:DB97),0,IF(CG97+$C97-SUM($CK97:DB97)&gt;AQ96+BL97,AQ96+BL97-CG97,$C97-SUM($CK97:DB97)))))</f>
        <v>0</v>
      </c>
      <c r="DD97" s="7">
        <f ca="1">IF(NOT(snowball),0,IF(AR96=0,0,IF($C97&lt;=SUM($CK97:DC97),0,IF(CH97+$C97-SUM($CK97:DC97)&gt;AR96+BM97,AR96+BM97-CH97,$C97-SUM($CK97:DC97)))))</f>
        <v>0</v>
      </c>
    </row>
    <row r="98" spans="1:108">
      <c r="A98" s="27" t="str">
        <f t="shared" ca="1" si="60"/>
        <v/>
      </c>
      <c r="B98" s="30" t="str">
        <f t="shared" ca="1" si="58"/>
        <v/>
      </c>
      <c r="C98" s="28" t="str">
        <f t="shared" ca="1" si="52"/>
        <v/>
      </c>
      <c r="D98" s="29">
        <f t="shared" ca="1" si="61"/>
        <v>0</v>
      </c>
      <c r="E98" s="29">
        <f t="shared" ca="1" si="61"/>
        <v>0</v>
      </c>
      <c r="F98" s="29">
        <f t="shared" ca="1" si="61"/>
        <v>0</v>
      </c>
      <c r="G98" s="29">
        <f t="shared" ca="1" si="61"/>
        <v>0</v>
      </c>
      <c r="H98" s="29">
        <f t="shared" ca="1" si="61"/>
        <v>0</v>
      </c>
      <c r="I98" s="29">
        <f t="shared" ca="1" si="61"/>
        <v>0</v>
      </c>
      <c r="J98" s="29">
        <f t="shared" ca="1" si="61"/>
        <v>0</v>
      </c>
      <c r="K98" s="29">
        <f t="shared" ca="1" si="61"/>
        <v>0</v>
      </c>
      <c r="L98" s="29">
        <f t="shared" ca="1" si="61"/>
        <v>0</v>
      </c>
      <c r="M98" s="29">
        <f t="shared" ca="1" si="61"/>
        <v>0</v>
      </c>
      <c r="N98" s="29">
        <f t="shared" ca="1" si="61"/>
        <v>0</v>
      </c>
      <c r="O98" s="29">
        <f t="shared" ca="1" si="61"/>
        <v>0</v>
      </c>
      <c r="P98" s="29">
        <f t="shared" ca="1" si="61"/>
        <v>0</v>
      </c>
      <c r="Q98" s="29">
        <f t="shared" ca="1" si="61"/>
        <v>0</v>
      </c>
      <c r="R98" s="29">
        <f t="shared" ca="1" si="61"/>
        <v>0</v>
      </c>
      <c r="S98" s="29">
        <f t="shared" ca="1" si="43"/>
        <v>0</v>
      </c>
      <c r="T98" s="29">
        <f t="shared" ca="1" si="53"/>
        <v>0</v>
      </c>
      <c r="U98" s="29">
        <f t="shared" ca="1" si="54"/>
        <v>0</v>
      </c>
      <c r="V98" s="29">
        <f t="shared" ca="1" si="55"/>
        <v>0</v>
      </c>
      <c r="W98" s="29">
        <f t="shared" ca="1" si="50"/>
        <v>0</v>
      </c>
      <c r="X98" s="12"/>
      <c r="Y98" s="7">
        <f t="shared" ref="Y98:Y161" ca="1" si="69">IF(D$8=0,0,Y97-(D98-AT98))</f>
        <v>0</v>
      </c>
      <c r="Z98" s="7">
        <f t="shared" ref="Z98:Z161" ca="1" si="70">IF(E$8=0,0,Z97-(E98-AU98))</f>
        <v>0</v>
      </c>
      <c r="AA98" s="7">
        <f t="shared" ref="AA98:AA161" ca="1" si="71">IF(F$8=0,0,AA97-(F98-AV98))</f>
        <v>0</v>
      </c>
      <c r="AB98" s="7">
        <f t="shared" ref="AB98:AB161" ca="1" si="72">IF(G$8=0,0,AB97-(G98-AW98))</f>
        <v>0</v>
      </c>
      <c r="AC98" s="7">
        <f t="shared" ref="AC98:AC161" ca="1" si="73">IF(H$8=0,0,AC97-(H98-AX98))</f>
        <v>0</v>
      </c>
      <c r="AD98" s="7">
        <f t="shared" ref="AD98:AD161" ca="1" si="74">IF(I$8=0,0,AD97-(I98-AY98))</f>
        <v>0</v>
      </c>
      <c r="AE98" s="7">
        <f t="shared" ca="1" si="67"/>
        <v>0</v>
      </c>
      <c r="AF98" s="7">
        <f t="shared" ca="1" si="67"/>
        <v>0</v>
      </c>
      <c r="AG98" s="7">
        <f t="shared" ca="1" si="67"/>
        <v>0</v>
      </c>
      <c r="AH98" s="7">
        <f t="shared" ca="1" si="67"/>
        <v>0</v>
      </c>
      <c r="AI98" s="7">
        <f t="shared" ca="1" si="67"/>
        <v>0</v>
      </c>
      <c r="AJ98" s="7">
        <f t="shared" ca="1" si="67"/>
        <v>0</v>
      </c>
      <c r="AK98" s="7">
        <f t="shared" ca="1" si="67"/>
        <v>0</v>
      </c>
      <c r="AL98" s="7">
        <f t="shared" ca="1" si="67"/>
        <v>0</v>
      </c>
      <c r="AM98" s="7">
        <f t="shared" ca="1" si="67"/>
        <v>0</v>
      </c>
      <c r="AN98" s="7">
        <f t="shared" ca="1" si="67"/>
        <v>0</v>
      </c>
      <c r="AO98" s="7">
        <f t="shared" ca="1" si="67"/>
        <v>0</v>
      </c>
      <c r="AP98" s="7">
        <f t="shared" ca="1" si="67"/>
        <v>0</v>
      </c>
      <c r="AQ98" s="7">
        <f t="shared" ca="1" si="67"/>
        <v>0</v>
      </c>
      <c r="AR98" s="7">
        <f t="shared" ca="1" si="67"/>
        <v>0</v>
      </c>
      <c r="AS98" s="2"/>
      <c r="AT98" s="7">
        <f t="shared" ca="1" si="56"/>
        <v>0</v>
      </c>
      <c r="AU98" s="7">
        <f t="shared" ca="1" si="56"/>
        <v>0</v>
      </c>
      <c r="AV98" s="7">
        <f t="shared" ca="1" si="56"/>
        <v>0</v>
      </c>
      <c r="AW98" s="7">
        <f t="shared" ca="1" si="56"/>
        <v>0</v>
      </c>
      <c r="AX98" s="7">
        <f t="shared" ca="1" si="56"/>
        <v>0</v>
      </c>
      <c r="AY98" s="7">
        <f t="shared" ca="1" si="56"/>
        <v>0</v>
      </c>
      <c r="AZ98" s="7">
        <f t="shared" ca="1" si="56"/>
        <v>0</v>
      </c>
      <c r="BA98" s="7">
        <f t="shared" ca="1" si="56"/>
        <v>0</v>
      </c>
      <c r="BB98" s="7">
        <f t="shared" ca="1" si="56"/>
        <v>0</v>
      </c>
      <c r="BC98" s="7">
        <f t="shared" ca="1" si="56"/>
        <v>0</v>
      </c>
      <c r="BD98" s="7">
        <f t="shared" ca="1" si="56"/>
        <v>0</v>
      </c>
      <c r="BE98" s="7">
        <f t="shared" ca="1" si="56"/>
        <v>0</v>
      </c>
      <c r="BF98" s="7">
        <f t="shared" ca="1" si="56"/>
        <v>0</v>
      </c>
      <c r="BG98" s="7">
        <f t="shared" ca="1" si="56"/>
        <v>0</v>
      </c>
      <c r="BH98" s="7">
        <f t="shared" ca="1" si="56"/>
        <v>0</v>
      </c>
      <c r="BI98" s="7">
        <f t="shared" ca="1" si="56"/>
        <v>0</v>
      </c>
      <c r="BJ98" s="7">
        <f t="shared" ca="1" si="51"/>
        <v>0</v>
      </c>
      <c r="BK98" s="7">
        <f t="shared" ca="1" si="51"/>
        <v>0</v>
      </c>
      <c r="BL98" s="7">
        <f t="shared" ca="1" si="51"/>
        <v>0</v>
      </c>
      <c r="BM98" s="7">
        <f t="shared" ca="1" si="51"/>
        <v>0</v>
      </c>
      <c r="BN98" s="4"/>
      <c r="BO98" s="7">
        <f t="shared" ca="1" si="63"/>
        <v>0</v>
      </c>
      <c r="BP98" s="7">
        <f t="shared" ca="1" si="64"/>
        <v>0</v>
      </c>
      <c r="BQ98" s="7">
        <f t="shared" ca="1" si="65"/>
        <v>0</v>
      </c>
      <c r="BR98" s="7">
        <f t="shared" ca="1" si="62"/>
        <v>0</v>
      </c>
      <c r="BS98" s="7">
        <f t="shared" ca="1" si="62"/>
        <v>0</v>
      </c>
      <c r="BT98" s="7">
        <f t="shared" ca="1" si="62"/>
        <v>0</v>
      </c>
      <c r="BU98" s="7">
        <f t="shared" ca="1" si="62"/>
        <v>0</v>
      </c>
      <c r="BV98" s="7">
        <f t="shared" ca="1" si="62"/>
        <v>0</v>
      </c>
      <c r="BW98" s="7">
        <f t="shared" ca="1" si="62"/>
        <v>0</v>
      </c>
      <c r="BX98" s="7">
        <f t="shared" ca="1" si="62"/>
        <v>0</v>
      </c>
      <c r="BY98" s="7">
        <f t="shared" ca="1" si="68"/>
        <v>0</v>
      </c>
      <c r="BZ98" s="7">
        <f t="shared" ca="1" si="68"/>
        <v>0</v>
      </c>
      <c r="CA98" s="7">
        <f t="shared" ca="1" si="68"/>
        <v>0</v>
      </c>
      <c r="CB98" s="7">
        <f t="shared" ca="1" si="68"/>
        <v>0</v>
      </c>
      <c r="CC98" s="7">
        <f t="shared" ca="1" si="68"/>
        <v>0</v>
      </c>
      <c r="CD98" s="7">
        <f t="shared" ca="1" si="68"/>
        <v>0</v>
      </c>
      <c r="CE98" s="7">
        <f t="shared" ca="1" si="33"/>
        <v>0</v>
      </c>
      <c r="CF98" s="7">
        <f t="shared" ca="1" si="33"/>
        <v>0</v>
      </c>
      <c r="CG98" s="7">
        <f t="shared" ca="1" si="33"/>
        <v>0</v>
      </c>
      <c r="CH98" s="7">
        <f t="shared" ca="1" si="33"/>
        <v>0</v>
      </c>
      <c r="CI98" s="9">
        <f t="shared" ca="1" si="59"/>
        <v>0</v>
      </c>
      <c r="CJ98" s="9"/>
      <c r="CK98" s="13">
        <f t="shared" ca="1" si="57"/>
        <v>0</v>
      </c>
      <c r="CL98" s="7">
        <f ca="1">IF(NOT(snowball),0,IF(Z97=0,0,IF($C98&lt;=SUM($CK98:CK98),0,IF(BP98+$C98-SUM($CK98:CK98)&gt;Z97+AU98,Z97+AU98-BP98,$C98-SUM($CK98:CK98)))))</f>
        <v>0</v>
      </c>
      <c r="CM98" s="7">
        <f ca="1">IF(NOT(snowball),0,IF(AA97=0,0,IF($C98&lt;=SUM($CK98:CL98),0,IF(BQ98+$C98-SUM($CK98:CL98)&gt;AA97+AV98,AA97+AV98-BQ98,$C98-SUM($CK98:CL98)))))</f>
        <v>0</v>
      </c>
      <c r="CN98" s="7">
        <f ca="1">IF(NOT(snowball),0,IF(AB97=0,0,IF($C98&lt;=SUM($CK98:CM98),0,IF(BR98+$C98-SUM($CK98:CM98)&gt;AB97+AW98,AB97+AW98-BR98,$C98-SUM($CK98:CM98)))))</f>
        <v>0</v>
      </c>
      <c r="CO98" s="7">
        <f ca="1">IF(NOT(snowball),0,IF(AC97=0,0,IF($C98&lt;=SUM($CK98:CN98),0,IF(BS98+$C98-SUM($CK98:CN98)&gt;AC97+AX98,AC97+AX98-BS98,$C98-SUM($CK98:CN98)))))</f>
        <v>0</v>
      </c>
      <c r="CP98" s="7">
        <f ca="1">IF(NOT(snowball),0,IF(AD97=0,0,IF($C98&lt;=SUM($CK98:CO98),0,IF(BT98+$C98-SUM($CK98:CO98)&gt;AD97+AY98,AD97+AY98-BT98,$C98-SUM($CK98:CO98)))))</f>
        <v>0</v>
      </c>
      <c r="CQ98" s="7">
        <f ca="1">IF(NOT(snowball),0,IF(AE97=0,0,IF($C98&lt;=SUM($CK98:CP98),0,IF(BU98+$C98-SUM($CK98:CP98)&gt;AE97+AZ98,AE97+AZ98-BU98,$C98-SUM($CK98:CP98)))))</f>
        <v>0</v>
      </c>
      <c r="CR98" s="7">
        <f ca="1">IF(NOT(snowball),0,IF(AF97=0,0,IF($C98&lt;=SUM($CK98:CQ98),0,IF(BV98+$C98-SUM($CK98:CQ98)&gt;AF97+BA98,AF97+BA98-BV98,$C98-SUM($CK98:CQ98)))))</f>
        <v>0</v>
      </c>
      <c r="CS98" s="7">
        <f ca="1">IF(NOT(snowball),0,IF(AG97=0,0,IF($C98&lt;=SUM($CK98:CR98),0,IF(BW98+$C98-SUM($CK98:CR98)&gt;AG97+BB98,AG97+BB98-BW98,$C98-SUM($CK98:CR98)))))</f>
        <v>0</v>
      </c>
      <c r="CT98" s="7">
        <f ca="1">IF(NOT(snowball),0,IF(AH97=0,0,IF($C98&lt;=SUM($CK98:CS98),0,IF(BX98+$C98-SUM($CK98:CS98)&gt;AH97+BC98,AH97+BC98-BX98,$C98-SUM($CK98:CS98)))))</f>
        <v>0</v>
      </c>
      <c r="CU98" s="7">
        <f ca="1">IF(NOT(snowball),0,IF(AI97=0,0,IF($C98&lt;=SUM($CK98:CT98),0,IF(BY98+$C98-SUM($CK98:CT98)&gt;AI97+BD98,AI97+BD98-BY98,$C98-SUM($CK98:CT98)))))</f>
        <v>0</v>
      </c>
      <c r="CV98" s="7">
        <f ca="1">IF(NOT(snowball),0,IF(AJ97=0,0,IF($C98&lt;=SUM($CK98:CU98),0,IF(BZ98+$C98-SUM($CK98:CU98)&gt;AJ97+BE98,AJ97+BE98-BZ98,$C98-SUM($CK98:CU98)))))</f>
        <v>0</v>
      </c>
      <c r="CW98" s="7">
        <f ca="1">IF(NOT(snowball),0,IF(AK97=0,0,IF($C98&lt;=SUM($CK98:CV98),0,IF(CA98+$C98-SUM($CK98:CV98)&gt;AK97+BF98,AK97+BF98-CA98,$C98-SUM($CK98:CV98)))))</f>
        <v>0</v>
      </c>
      <c r="CX98" s="7">
        <f ca="1">IF(NOT(snowball),0,IF(AL97=0,0,IF($C98&lt;=SUM($CK98:CW98),0,IF(CB98+$C98-SUM($CK98:CW98)&gt;AL97+BG98,AL97+BG98-CB98,$C98-SUM($CK98:CW98)))))</f>
        <v>0</v>
      </c>
      <c r="CY98" s="7">
        <f ca="1">IF(NOT(snowball),0,IF(AM97=0,0,IF($C98&lt;=SUM($CK98:CX98),0,IF(CC98+$C98-SUM($CK98:CX98)&gt;AM97+BH98,AM97+BH98-CC98,$C98-SUM($CK98:CX98)))))</f>
        <v>0</v>
      </c>
      <c r="CZ98" s="7">
        <f ca="1">IF(NOT(snowball),0,IF(AN97=0,0,IF($C98&lt;=SUM($CK98:CY98),0,IF(CD98+$C98-SUM($CK98:CY98)&gt;AN97+BI98,AN97+BI98-CD98,$C98-SUM($CK98:CY98)))))</f>
        <v>0</v>
      </c>
      <c r="DA98" s="7">
        <f ca="1">IF(NOT(snowball),0,IF(AO97=0,0,IF($C98&lt;=SUM($CK98:CZ98),0,IF(CE98+$C98-SUM($CK98:CZ98)&gt;AO97+BJ98,AO97+BJ98-CE98,$C98-SUM($CK98:CZ98)))))</f>
        <v>0</v>
      </c>
      <c r="DB98" s="7">
        <f ca="1">IF(NOT(snowball),0,IF(AP97=0,0,IF($C98&lt;=SUM($CK98:DA98),0,IF(CF98+$C98-SUM($CK98:DA98)&gt;AP97+BK98,AP97+BK98-CF98,$C98-SUM($CK98:DA98)))))</f>
        <v>0</v>
      </c>
      <c r="DC98" s="7">
        <f ca="1">IF(NOT(snowball),0,IF(AQ97=0,0,IF($C98&lt;=SUM($CK98:DB98),0,IF(CG98+$C98-SUM($CK98:DB98)&gt;AQ97+BL98,AQ97+BL98-CG98,$C98-SUM($CK98:DB98)))))</f>
        <v>0</v>
      </c>
      <c r="DD98" s="7">
        <f ca="1">IF(NOT(snowball),0,IF(AR97=0,0,IF($C98&lt;=SUM($CK98:DC98),0,IF(CH98+$C98-SUM($CK98:DC98)&gt;AR97+BM98,AR97+BM98-CH98,$C98-SUM($CK98:DC98)))))</f>
        <v>0</v>
      </c>
    </row>
    <row r="99" spans="1:108">
      <c r="A99" s="27" t="str">
        <f t="shared" ca="1" si="60"/>
        <v/>
      </c>
      <c r="B99" s="30" t="str">
        <f t="shared" ca="1" si="58"/>
        <v/>
      </c>
      <c r="C99" s="28" t="str">
        <f t="shared" ca="1" si="52"/>
        <v/>
      </c>
      <c r="D99" s="29">
        <f t="shared" ca="1" si="61"/>
        <v>0</v>
      </c>
      <c r="E99" s="29">
        <f t="shared" ca="1" si="61"/>
        <v>0</v>
      </c>
      <c r="F99" s="29">
        <f t="shared" ca="1" si="61"/>
        <v>0</v>
      </c>
      <c r="G99" s="29">
        <f t="shared" ca="1" si="61"/>
        <v>0</v>
      </c>
      <c r="H99" s="29">
        <f t="shared" ca="1" si="61"/>
        <v>0</v>
      </c>
      <c r="I99" s="29">
        <f t="shared" ca="1" si="61"/>
        <v>0</v>
      </c>
      <c r="J99" s="29">
        <f t="shared" ca="1" si="61"/>
        <v>0</v>
      </c>
      <c r="K99" s="29">
        <f t="shared" ca="1" si="61"/>
        <v>0</v>
      </c>
      <c r="L99" s="29">
        <f t="shared" ca="1" si="61"/>
        <v>0</v>
      </c>
      <c r="M99" s="29">
        <f t="shared" ca="1" si="61"/>
        <v>0</v>
      </c>
      <c r="N99" s="29">
        <f t="shared" ca="1" si="61"/>
        <v>0</v>
      </c>
      <c r="O99" s="29">
        <f t="shared" ca="1" si="61"/>
        <v>0</v>
      </c>
      <c r="P99" s="29">
        <f t="shared" ca="1" si="61"/>
        <v>0</v>
      </c>
      <c r="Q99" s="29">
        <f t="shared" ca="1" si="61"/>
        <v>0</v>
      </c>
      <c r="R99" s="29">
        <f t="shared" ca="1" si="61"/>
        <v>0</v>
      </c>
      <c r="S99" s="29">
        <f t="shared" ca="1" si="43"/>
        <v>0</v>
      </c>
      <c r="T99" s="29">
        <f t="shared" ca="1" si="53"/>
        <v>0</v>
      </c>
      <c r="U99" s="29">
        <f t="shared" ca="1" si="54"/>
        <v>0</v>
      </c>
      <c r="V99" s="29">
        <f t="shared" ca="1" si="55"/>
        <v>0</v>
      </c>
      <c r="W99" s="29">
        <f t="shared" ca="1" si="50"/>
        <v>0</v>
      </c>
      <c r="X99" s="12"/>
      <c r="Y99" s="7">
        <f t="shared" ca="1" si="69"/>
        <v>0</v>
      </c>
      <c r="Z99" s="7">
        <f t="shared" ca="1" si="70"/>
        <v>0</v>
      </c>
      <c r="AA99" s="7">
        <f t="shared" ca="1" si="71"/>
        <v>0</v>
      </c>
      <c r="AB99" s="7">
        <f t="shared" ca="1" si="72"/>
        <v>0</v>
      </c>
      <c r="AC99" s="7">
        <f t="shared" ca="1" si="73"/>
        <v>0</v>
      </c>
      <c r="AD99" s="7">
        <f t="shared" ca="1" si="74"/>
        <v>0</v>
      </c>
      <c r="AE99" s="7">
        <f t="shared" ca="1" si="67"/>
        <v>0</v>
      </c>
      <c r="AF99" s="7">
        <f t="shared" ca="1" si="67"/>
        <v>0</v>
      </c>
      <c r="AG99" s="7">
        <f t="shared" ca="1" si="67"/>
        <v>0</v>
      </c>
      <c r="AH99" s="7">
        <f t="shared" ca="1" si="67"/>
        <v>0</v>
      </c>
      <c r="AI99" s="7">
        <f t="shared" ca="1" si="67"/>
        <v>0</v>
      </c>
      <c r="AJ99" s="7">
        <f t="shared" ca="1" si="67"/>
        <v>0</v>
      </c>
      <c r="AK99" s="7">
        <f t="shared" ca="1" si="67"/>
        <v>0</v>
      </c>
      <c r="AL99" s="7">
        <f t="shared" ca="1" si="67"/>
        <v>0</v>
      </c>
      <c r="AM99" s="7">
        <f t="shared" ca="1" si="67"/>
        <v>0</v>
      </c>
      <c r="AN99" s="7">
        <f t="shared" ca="1" si="67"/>
        <v>0</v>
      </c>
      <c r="AO99" s="7">
        <f t="shared" ca="1" si="67"/>
        <v>0</v>
      </c>
      <c r="AP99" s="7">
        <f t="shared" ca="1" si="67"/>
        <v>0</v>
      </c>
      <c r="AQ99" s="7">
        <f t="shared" ca="1" si="67"/>
        <v>0</v>
      </c>
      <c r="AR99" s="7">
        <f t="shared" ca="1" si="67"/>
        <v>0</v>
      </c>
      <c r="AS99" s="2"/>
      <c r="AT99" s="7">
        <f t="shared" ca="1" si="56"/>
        <v>0</v>
      </c>
      <c r="AU99" s="7">
        <f t="shared" ca="1" si="56"/>
        <v>0</v>
      </c>
      <c r="AV99" s="7">
        <f t="shared" ca="1" si="56"/>
        <v>0</v>
      </c>
      <c r="AW99" s="7">
        <f t="shared" ca="1" si="56"/>
        <v>0</v>
      </c>
      <c r="AX99" s="7">
        <f t="shared" ca="1" si="56"/>
        <v>0</v>
      </c>
      <c r="AY99" s="7">
        <f t="shared" ca="1" si="56"/>
        <v>0</v>
      </c>
      <c r="AZ99" s="7">
        <f t="shared" ca="1" si="56"/>
        <v>0</v>
      </c>
      <c r="BA99" s="7">
        <f t="shared" ca="1" si="56"/>
        <v>0</v>
      </c>
      <c r="BB99" s="7">
        <f t="shared" ca="1" si="56"/>
        <v>0</v>
      </c>
      <c r="BC99" s="7">
        <f t="shared" ca="1" si="56"/>
        <v>0</v>
      </c>
      <c r="BD99" s="7">
        <f t="shared" ca="1" si="56"/>
        <v>0</v>
      </c>
      <c r="BE99" s="7">
        <f t="shared" ca="1" si="56"/>
        <v>0</v>
      </c>
      <c r="BF99" s="7">
        <f t="shared" ca="1" si="56"/>
        <v>0</v>
      </c>
      <c r="BG99" s="7">
        <f t="shared" ca="1" si="56"/>
        <v>0</v>
      </c>
      <c r="BH99" s="7">
        <f t="shared" ca="1" si="56"/>
        <v>0</v>
      </c>
      <c r="BI99" s="7">
        <f t="shared" ca="1" si="56"/>
        <v>0</v>
      </c>
      <c r="BJ99" s="7">
        <f t="shared" ca="1" si="51"/>
        <v>0</v>
      </c>
      <c r="BK99" s="7">
        <f t="shared" ca="1" si="51"/>
        <v>0</v>
      </c>
      <c r="BL99" s="7">
        <f t="shared" ca="1" si="51"/>
        <v>0</v>
      </c>
      <c r="BM99" s="7">
        <f t="shared" ca="1" si="51"/>
        <v>0</v>
      </c>
      <c r="BN99" s="4"/>
      <c r="BO99" s="7">
        <f t="shared" ca="1" si="63"/>
        <v>0</v>
      </c>
      <c r="BP99" s="7">
        <f t="shared" ca="1" si="64"/>
        <v>0</v>
      </c>
      <c r="BQ99" s="7">
        <f t="shared" ca="1" si="65"/>
        <v>0</v>
      </c>
      <c r="BR99" s="7">
        <f t="shared" ca="1" si="62"/>
        <v>0</v>
      </c>
      <c r="BS99" s="7">
        <f t="shared" ca="1" si="62"/>
        <v>0</v>
      </c>
      <c r="BT99" s="7">
        <f t="shared" ca="1" si="62"/>
        <v>0</v>
      </c>
      <c r="BU99" s="7">
        <f t="shared" ca="1" si="62"/>
        <v>0</v>
      </c>
      <c r="BV99" s="7">
        <f t="shared" ca="1" si="62"/>
        <v>0</v>
      </c>
      <c r="BW99" s="7">
        <f t="shared" ca="1" si="62"/>
        <v>0</v>
      </c>
      <c r="BX99" s="7">
        <f t="shared" ca="1" si="62"/>
        <v>0</v>
      </c>
      <c r="BY99" s="7">
        <f t="shared" ca="1" si="68"/>
        <v>0</v>
      </c>
      <c r="BZ99" s="7">
        <f t="shared" ca="1" si="68"/>
        <v>0</v>
      </c>
      <c r="CA99" s="7">
        <f t="shared" ca="1" si="68"/>
        <v>0</v>
      </c>
      <c r="CB99" s="7">
        <f t="shared" ca="1" si="68"/>
        <v>0</v>
      </c>
      <c r="CC99" s="7">
        <f t="shared" ca="1" si="68"/>
        <v>0</v>
      </c>
      <c r="CD99" s="7">
        <f t="shared" ca="1" si="68"/>
        <v>0</v>
      </c>
      <c r="CE99" s="7">
        <f t="shared" ca="1" si="33"/>
        <v>0</v>
      </c>
      <c r="CF99" s="7">
        <f t="shared" ca="1" si="33"/>
        <v>0</v>
      </c>
      <c r="CG99" s="7">
        <f t="shared" ca="1" si="33"/>
        <v>0</v>
      </c>
      <c r="CH99" s="7">
        <f t="shared" ca="1" si="33"/>
        <v>0</v>
      </c>
      <c r="CI99" s="9">
        <f t="shared" ca="1" si="59"/>
        <v>0</v>
      </c>
      <c r="CJ99" s="9"/>
      <c r="CK99" s="13">
        <f t="shared" ca="1" si="57"/>
        <v>0</v>
      </c>
      <c r="CL99" s="7">
        <f ca="1">IF(NOT(snowball),0,IF(Z98=0,0,IF($C99&lt;=SUM($CK99:CK99),0,IF(BP99+$C99-SUM($CK99:CK99)&gt;Z98+AU99,Z98+AU99-BP99,$C99-SUM($CK99:CK99)))))</f>
        <v>0</v>
      </c>
      <c r="CM99" s="7">
        <f ca="1">IF(NOT(snowball),0,IF(AA98=0,0,IF($C99&lt;=SUM($CK99:CL99),0,IF(BQ99+$C99-SUM($CK99:CL99)&gt;AA98+AV99,AA98+AV99-BQ99,$C99-SUM($CK99:CL99)))))</f>
        <v>0</v>
      </c>
      <c r="CN99" s="7">
        <f ca="1">IF(NOT(snowball),0,IF(AB98=0,0,IF($C99&lt;=SUM($CK99:CM99),0,IF(BR99+$C99-SUM($CK99:CM99)&gt;AB98+AW99,AB98+AW99-BR99,$C99-SUM($CK99:CM99)))))</f>
        <v>0</v>
      </c>
      <c r="CO99" s="7">
        <f ca="1">IF(NOT(snowball),0,IF(AC98=0,0,IF($C99&lt;=SUM($CK99:CN99),0,IF(BS99+$C99-SUM($CK99:CN99)&gt;AC98+AX99,AC98+AX99-BS99,$C99-SUM($CK99:CN99)))))</f>
        <v>0</v>
      </c>
      <c r="CP99" s="7">
        <f ca="1">IF(NOT(snowball),0,IF(AD98=0,0,IF($C99&lt;=SUM($CK99:CO99),0,IF(BT99+$C99-SUM($CK99:CO99)&gt;AD98+AY99,AD98+AY99-BT99,$C99-SUM($CK99:CO99)))))</f>
        <v>0</v>
      </c>
      <c r="CQ99" s="7">
        <f ca="1">IF(NOT(snowball),0,IF(AE98=0,0,IF($C99&lt;=SUM($CK99:CP99),0,IF(BU99+$C99-SUM($CK99:CP99)&gt;AE98+AZ99,AE98+AZ99-BU99,$C99-SUM($CK99:CP99)))))</f>
        <v>0</v>
      </c>
      <c r="CR99" s="7">
        <f ca="1">IF(NOT(snowball),0,IF(AF98=0,0,IF($C99&lt;=SUM($CK99:CQ99),0,IF(BV99+$C99-SUM($CK99:CQ99)&gt;AF98+BA99,AF98+BA99-BV99,$C99-SUM($CK99:CQ99)))))</f>
        <v>0</v>
      </c>
      <c r="CS99" s="7">
        <f ca="1">IF(NOT(snowball),0,IF(AG98=0,0,IF($C99&lt;=SUM($CK99:CR99),0,IF(BW99+$C99-SUM($CK99:CR99)&gt;AG98+BB99,AG98+BB99-BW99,$C99-SUM($CK99:CR99)))))</f>
        <v>0</v>
      </c>
      <c r="CT99" s="7">
        <f ca="1">IF(NOT(snowball),0,IF(AH98=0,0,IF($C99&lt;=SUM($CK99:CS99),0,IF(BX99+$C99-SUM($CK99:CS99)&gt;AH98+BC99,AH98+BC99-BX99,$C99-SUM($CK99:CS99)))))</f>
        <v>0</v>
      </c>
      <c r="CU99" s="7">
        <f ca="1">IF(NOT(snowball),0,IF(AI98=0,0,IF($C99&lt;=SUM($CK99:CT99),0,IF(BY99+$C99-SUM($CK99:CT99)&gt;AI98+BD99,AI98+BD99-BY99,$C99-SUM($CK99:CT99)))))</f>
        <v>0</v>
      </c>
      <c r="CV99" s="7">
        <f ca="1">IF(NOT(snowball),0,IF(AJ98=0,0,IF($C99&lt;=SUM($CK99:CU99),0,IF(BZ99+$C99-SUM($CK99:CU99)&gt;AJ98+BE99,AJ98+BE99-BZ99,$C99-SUM($CK99:CU99)))))</f>
        <v>0</v>
      </c>
      <c r="CW99" s="7">
        <f ca="1">IF(NOT(snowball),0,IF(AK98=0,0,IF($C99&lt;=SUM($CK99:CV99),0,IF(CA99+$C99-SUM($CK99:CV99)&gt;AK98+BF99,AK98+BF99-CA99,$C99-SUM($CK99:CV99)))))</f>
        <v>0</v>
      </c>
      <c r="CX99" s="7">
        <f ca="1">IF(NOT(snowball),0,IF(AL98=0,0,IF($C99&lt;=SUM($CK99:CW99),0,IF(CB99+$C99-SUM($CK99:CW99)&gt;AL98+BG99,AL98+BG99-CB99,$C99-SUM($CK99:CW99)))))</f>
        <v>0</v>
      </c>
      <c r="CY99" s="7">
        <f ca="1">IF(NOT(snowball),0,IF(AM98=0,0,IF($C99&lt;=SUM($CK99:CX99),0,IF(CC99+$C99-SUM($CK99:CX99)&gt;AM98+BH99,AM98+BH99-CC99,$C99-SUM($CK99:CX99)))))</f>
        <v>0</v>
      </c>
      <c r="CZ99" s="7">
        <f ca="1">IF(NOT(snowball),0,IF(AN98=0,0,IF($C99&lt;=SUM($CK99:CY99),0,IF(CD99+$C99-SUM($CK99:CY99)&gt;AN98+BI99,AN98+BI99-CD99,$C99-SUM($CK99:CY99)))))</f>
        <v>0</v>
      </c>
      <c r="DA99" s="7">
        <f ca="1">IF(NOT(snowball),0,IF(AO98=0,0,IF($C99&lt;=SUM($CK99:CZ99),0,IF(CE99+$C99-SUM($CK99:CZ99)&gt;AO98+BJ99,AO98+BJ99-CE99,$C99-SUM($CK99:CZ99)))))</f>
        <v>0</v>
      </c>
      <c r="DB99" s="7">
        <f ca="1">IF(NOT(snowball),0,IF(AP98=0,0,IF($C99&lt;=SUM($CK99:DA99),0,IF(CF99+$C99-SUM($CK99:DA99)&gt;AP98+BK99,AP98+BK99-CF99,$C99-SUM($CK99:DA99)))))</f>
        <v>0</v>
      </c>
      <c r="DC99" s="7">
        <f ca="1">IF(NOT(snowball),0,IF(AQ98=0,0,IF($C99&lt;=SUM($CK99:DB99),0,IF(CG99+$C99-SUM($CK99:DB99)&gt;AQ98+BL99,AQ98+BL99-CG99,$C99-SUM($CK99:DB99)))))</f>
        <v>0</v>
      </c>
      <c r="DD99" s="7">
        <f ca="1">IF(NOT(snowball),0,IF(AR98=0,0,IF($C99&lt;=SUM($CK99:DC99),0,IF(CH99+$C99-SUM($CK99:DC99)&gt;AR98+BM99,AR98+BM99-CH99,$C99-SUM($CK99:DC99)))))</f>
        <v>0</v>
      </c>
    </row>
    <row r="100" spans="1:108">
      <c r="A100" s="27" t="str">
        <f t="shared" ca="1" si="60"/>
        <v/>
      </c>
      <c r="B100" s="30" t="str">
        <f t="shared" ca="1" si="58"/>
        <v/>
      </c>
      <c r="C100" s="28" t="str">
        <f t="shared" ca="1" si="52"/>
        <v/>
      </c>
      <c r="D100" s="29">
        <f t="shared" ca="1" si="61"/>
        <v>0</v>
      </c>
      <c r="E100" s="29">
        <f t="shared" ca="1" si="61"/>
        <v>0</v>
      </c>
      <c r="F100" s="29">
        <f t="shared" ca="1" si="61"/>
        <v>0</v>
      </c>
      <c r="G100" s="29">
        <f t="shared" ca="1" si="61"/>
        <v>0</v>
      </c>
      <c r="H100" s="29">
        <f t="shared" ca="1" si="61"/>
        <v>0</v>
      </c>
      <c r="I100" s="29">
        <f t="shared" ca="1" si="61"/>
        <v>0</v>
      </c>
      <c r="J100" s="29">
        <f t="shared" ca="1" si="61"/>
        <v>0</v>
      </c>
      <c r="K100" s="29">
        <f t="shared" ca="1" si="61"/>
        <v>0</v>
      </c>
      <c r="L100" s="29">
        <f t="shared" ca="1" si="61"/>
        <v>0</v>
      </c>
      <c r="M100" s="29">
        <f t="shared" ca="1" si="61"/>
        <v>0</v>
      </c>
      <c r="N100" s="29">
        <f t="shared" ca="1" si="61"/>
        <v>0</v>
      </c>
      <c r="O100" s="29">
        <f t="shared" ca="1" si="61"/>
        <v>0</v>
      </c>
      <c r="P100" s="29">
        <f t="shared" ca="1" si="61"/>
        <v>0</v>
      </c>
      <c r="Q100" s="29">
        <f t="shared" ca="1" si="61"/>
        <v>0</v>
      </c>
      <c r="R100" s="29">
        <f t="shared" ca="1" si="61"/>
        <v>0</v>
      </c>
      <c r="S100" s="29">
        <f t="shared" ca="1" si="61"/>
        <v>0</v>
      </c>
      <c r="T100" s="29">
        <f t="shared" ref="T100:W163" ca="1" si="75">CE100+DA100</f>
        <v>0</v>
      </c>
      <c r="U100" s="29">
        <f t="shared" ca="1" si="75"/>
        <v>0</v>
      </c>
      <c r="V100" s="29">
        <f t="shared" ca="1" si="75"/>
        <v>0</v>
      </c>
      <c r="W100" s="29">
        <f t="shared" ca="1" si="75"/>
        <v>0</v>
      </c>
      <c r="X100" s="12"/>
      <c r="Y100" s="7">
        <f t="shared" ca="1" si="69"/>
        <v>0</v>
      </c>
      <c r="Z100" s="7">
        <f t="shared" ca="1" si="70"/>
        <v>0</v>
      </c>
      <c r="AA100" s="7">
        <f t="shared" ca="1" si="71"/>
        <v>0</v>
      </c>
      <c r="AB100" s="7">
        <f t="shared" ca="1" si="72"/>
        <v>0</v>
      </c>
      <c r="AC100" s="7">
        <f t="shared" ca="1" si="73"/>
        <v>0</v>
      </c>
      <c r="AD100" s="7">
        <f t="shared" ca="1" si="74"/>
        <v>0</v>
      </c>
      <c r="AE100" s="7">
        <f t="shared" ca="1" si="67"/>
        <v>0</v>
      </c>
      <c r="AF100" s="7">
        <f t="shared" ca="1" si="67"/>
        <v>0</v>
      </c>
      <c r="AG100" s="7">
        <f t="shared" ca="1" si="67"/>
        <v>0</v>
      </c>
      <c r="AH100" s="7">
        <f t="shared" ca="1" si="67"/>
        <v>0</v>
      </c>
      <c r="AI100" s="7">
        <f t="shared" ca="1" si="67"/>
        <v>0</v>
      </c>
      <c r="AJ100" s="7">
        <f t="shared" ca="1" si="67"/>
        <v>0</v>
      </c>
      <c r="AK100" s="7">
        <f t="shared" ca="1" si="67"/>
        <v>0</v>
      </c>
      <c r="AL100" s="7">
        <f t="shared" ca="1" si="67"/>
        <v>0</v>
      </c>
      <c r="AM100" s="7">
        <f t="shared" ca="1" si="67"/>
        <v>0</v>
      </c>
      <c r="AN100" s="7">
        <f t="shared" ca="1" si="67"/>
        <v>0</v>
      </c>
      <c r="AO100" s="7">
        <f t="shared" ca="1" si="67"/>
        <v>0</v>
      </c>
      <c r="AP100" s="7">
        <f t="shared" ca="1" si="67"/>
        <v>0</v>
      </c>
      <c r="AQ100" s="7">
        <f t="shared" ca="1" si="67"/>
        <v>0</v>
      </c>
      <c r="AR100" s="7">
        <f t="shared" ca="1" si="67"/>
        <v>0</v>
      </c>
      <c r="AS100" s="2"/>
      <c r="AT100" s="7">
        <f t="shared" ca="1" si="56"/>
        <v>0</v>
      </c>
      <c r="AU100" s="7">
        <f t="shared" ca="1" si="56"/>
        <v>0</v>
      </c>
      <c r="AV100" s="7">
        <f t="shared" ca="1" si="56"/>
        <v>0</v>
      </c>
      <c r="AW100" s="7">
        <f t="shared" ca="1" si="56"/>
        <v>0</v>
      </c>
      <c r="AX100" s="7">
        <f t="shared" ca="1" si="56"/>
        <v>0</v>
      </c>
      <c r="AY100" s="7">
        <f t="shared" ca="1" si="56"/>
        <v>0</v>
      </c>
      <c r="AZ100" s="7">
        <f t="shared" ca="1" si="56"/>
        <v>0</v>
      </c>
      <c r="BA100" s="7">
        <f t="shared" ca="1" si="56"/>
        <v>0</v>
      </c>
      <c r="BB100" s="7">
        <f t="shared" ca="1" si="56"/>
        <v>0</v>
      </c>
      <c r="BC100" s="7">
        <f t="shared" ca="1" si="56"/>
        <v>0</v>
      </c>
      <c r="BD100" s="7">
        <f t="shared" ca="1" si="56"/>
        <v>0</v>
      </c>
      <c r="BE100" s="7">
        <f t="shared" ca="1" si="56"/>
        <v>0</v>
      </c>
      <c r="BF100" s="7">
        <f t="shared" ca="1" si="56"/>
        <v>0</v>
      </c>
      <c r="BG100" s="7">
        <f t="shared" ca="1" si="56"/>
        <v>0</v>
      </c>
      <c r="BH100" s="7">
        <f t="shared" ca="1" si="56"/>
        <v>0</v>
      </c>
      <c r="BI100" s="7">
        <f t="shared" ref="BI100:BM150" ca="1" si="76">ROUND(AN99*S$9/12,2)</f>
        <v>0</v>
      </c>
      <c r="BJ100" s="7">
        <f t="shared" ca="1" si="76"/>
        <v>0</v>
      </c>
      <c r="BK100" s="7">
        <f t="shared" ca="1" si="76"/>
        <v>0</v>
      </c>
      <c r="BL100" s="7">
        <f t="shared" ca="1" si="76"/>
        <v>0</v>
      </c>
      <c r="BM100" s="7">
        <f t="shared" ca="1" si="76"/>
        <v>0</v>
      </c>
      <c r="BN100" s="4"/>
      <c r="BO100" s="7">
        <f t="shared" ca="1" si="63"/>
        <v>0</v>
      </c>
      <c r="BP100" s="7">
        <f t="shared" ca="1" si="64"/>
        <v>0</v>
      </c>
      <c r="BQ100" s="7">
        <f t="shared" ca="1" si="65"/>
        <v>0</v>
      </c>
      <c r="BR100" s="7">
        <f t="shared" ca="1" si="62"/>
        <v>0</v>
      </c>
      <c r="BS100" s="7">
        <f t="shared" ca="1" si="62"/>
        <v>0</v>
      </c>
      <c r="BT100" s="7">
        <f t="shared" ca="1" si="62"/>
        <v>0</v>
      </c>
      <c r="BU100" s="7">
        <f t="shared" ca="1" si="62"/>
        <v>0</v>
      </c>
      <c r="BV100" s="7">
        <f t="shared" ca="1" si="62"/>
        <v>0</v>
      </c>
      <c r="BW100" s="7">
        <f t="shared" ca="1" si="62"/>
        <v>0</v>
      </c>
      <c r="BX100" s="7">
        <f t="shared" ca="1" si="62"/>
        <v>0</v>
      </c>
      <c r="BY100" s="7">
        <f t="shared" ca="1" si="68"/>
        <v>0</v>
      </c>
      <c r="BZ100" s="7">
        <f t="shared" ca="1" si="68"/>
        <v>0</v>
      </c>
      <c r="CA100" s="7">
        <f t="shared" ca="1" si="68"/>
        <v>0</v>
      </c>
      <c r="CB100" s="7">
        <f t="shared" ca="1" si="68"/>
        <v>0</v>
      </c>
      <c r="CC100" s="7">
        <f t="shared" ca="1" si="68"/>
        <v>0</v>
      </c>
      <c r="CD100" s="7">
        <f t="shared" ca="1" si="68"/>
        <v>0</v>
      </c>
      <c r="CE100" s="7">
        <f t="shared" ca="1" si="33"/>
        <v>0</v>
      </c>
      <c r="CF100" s="7">
        <f t="shared" ca="1" si="33"/>
        <v>0</v>
      </c>
      <c r="CG100" s="7">
        <f t="shared" ca="1" si="33"/>
        <v>0</v>
      </c>
      <c r="CH100" s="7">
        <f t="shared" ref="CH100:CH163" ca="1" si="77">IF(AR99&gt;0,IF((AR99+BM100)&lt;W$10,AR99+BM100,W$10),0)</f>
        <v>0</v>
      </c>
      <c r="CI100" s="9">
        <f t="shared" ca="1" si="59"/>
        <v>0</v>
      </c>
      <c r="CJ100" s="9"/>
      <c r="CK100" s="13">
        <f t="shared" ca="1" si="57"/>
        <v>0</v>
      </c>
      <c r="CL100" s="7">
        <f ca="1">IF(NOT(snowball),0,IF(Z99=0,0,IF($C100&lt;=SUM($CK100:CK100),0,IF(BP100+$C100-SUM($CK100:CK100)&gt;Z99+AU100,Z99+AU100-BP100,$C100-SUM($CK100:CK100)))))</f>
        <v>0</v>
      </c>
      <c r="CM100" s="7">
        <f ca="1">IF(NOT(snowball),0,IF(AA99=0,0,IF($C100&lt;=SUM($CK100:CL100),0,IF(BQ100+$C100-SUM($CK100:CL100)&gt;AA99+AV100,AA99+AV100-BQ100,$C100-SUM($CK100:CL100)))))</f>
        <v>0</v>
      </c>
      <c r="CN100" s="7">
        <f ca="1">IF(NOT(snowball),0,IF(AB99=0,0,IF($C100&lt;=SUM($CK100:CM100),0,IF(BR100+$C100-SUM($CK100:CM100)&gt;AB99+AW100,AB99+AW100-BR100,$C100-SUM($CK100:CM100)))))</f>
        <v>0</v>
      </c>
      <c r="CO100" s="7">
        <f ca="1">IF(NOT(snowball),0,IF(AC99=0,0,IF($C100&lt;=SUM($CK100:CN100),0,IF(BS100+$C100-SUM($CK100:CN100)&gt;AC99+AX100,AC99+AX100-BS100,$C100-SUM($CK100:CN100)))))</f>
        <v>0</v>
      </c>
      <c r="CP100" s="7">
        <f ca="1">IF(NOT(snowball),0,IF(AD99=0,0,IF($C100&lt;=SUM($CK100:CO100),0,IF(BT100+$C100-SUM($CK100:CO100)&gt;AD99+AY100,AD99+AY100-BT100,$C100-SUM($CK100:CO100)))))</f>
        <v>0</v>
      </c>
      <c r="CQ100" s="7">
        <f ca="1">IF(NOT(snowball),0,IF(AE99=0,0,IF($C100&lt;=SUM($CK100:CP100),0,IF(BU100+$C100-SUM($CK100:CP100)&gt;AE99+AZ100,AE99+AZ100-BU100,$C100-SUM($CK100:CP100)))))</f>
        <v>0</v>
      </c>
      <c r="CR100" s="7">
        <f ca="1">IF(NOT(snowball),0,IF(AF99=0,0,IF($C100&lt;=SUM($CK100:CQ100),0,IF(BV100+$C100-SUM($CK100:CQ100)&gt;AF99+BA100,AF99+BA100-BV100,$C100-SUM($CK100:CQ100)))))</f>
        <v>0</v>
      </c>
      <c r="CS100" s="7">
        <f ca="1">IF(NOT(snowball),0,IF(AG99=0,0,IF($C100&lt;=SUM($CK100:CR100),0,IF(BW100+$C100-SUM($CK100:CR100)&gt;AG99+BB100,AG99+BB100-BW100,$C100-SUM($CK100:CR100)))))</f>
        <v>0</v>
      </c>
      <c r="CT100" s="7">
        <f ca="1">IF(NOT(snowball),0,IF(AH99=0,0,IF($C100&lt;=SUM($CK100:CS100),0,IF(BX100+$C100-SUM($CK100:CS100)&gt;AH99+BC100,AH99+BC100-BX100,$C100-SUM($CK100:CS100)))))</f>
        <v>0</v>
      </c>
      <c r="CU100" s="7">
        <f ca="1">IF(NOT(snowball),0,IF(AI99=0,0,IF($C100&lt;=SUM($CK100:CT100),0,IF(BY100+$C100-SUM($CK100:CT100)&gt;AI99+BD100,AI99+BD100-BY100,$C100-SUM($CK100:CT100)))))</f>
        <v>0</v>
      </c>
      <c r="CV100" s="7">
        <f ca="1">IF(NOT(snowball),0,IF(AJ99=0,0,IF($C100&lt;=SUM($CK100:CU100),0,IF(BZ100+$C100-SUM($CK100:CU100)&gt;AJ99+BE100,AJ99+BE100-BZ100,$C100-SUM($CK100:CU100)))))</f>
        <v>0</v>
      </c>
      <c r="CW100" s="7">
        <f ca="1">IF(NOT(snowball),0,IF(AK99=0,0,IF($C100&lt;=SUM($CK100:CV100),0,IF(CA100+$C100-SUM($CK100:CV100)&gt;AK99+BF100,AK99+BF100-CA100,$C100-SUM($CK100:CV100)))))</f>
        <v>0</v>
      </c>
      <c r="CX100" s="7">
        <f ca="1">IF(NOT(snowball),0,IF(AL99=0,0,IF($C100&lt;=SUM($CK100:CW100),0,IF(CB100+$C100-SUM($CK100:CW100)&gt;AL99+BG100,AL99+BG100-CB100,$C100-SUM($CK100:CW100)))))</f>
        <v>0</v>
      </c>
      <c r="CY100" s="7">
        <f ca="1">IF(NOT(snowball),0,IF(AM99=0,0,IF($C100&lt;=SUM($CK100:CX100),0,IF(CC100+$C100-SUM($CK100:CX100)&gt;AM99+BH100,AM99+BH100-CC100,$C100-SUM($CK100:CX100)))))</f>
        <v>0</v>
      </c>
      <c r="CZ100" s="7">
        <f ca="1">IF(NOT(snowball),0,IF(AN99=0,0,IF($C100&lt;=SUM($CK100:CY100),0,IF(CD100+$C100-SUM($CK100:CY100)&gt;AN99+BI100,AN99+BI100-CD100,$C100-SUM($CK100:CY100)))))</f>
        <v>0</v>
      </c>
      <c r="DA100" s="7">
        <f ca="1">IF(NOT(snowball),0,IF(AO99=0,0,IF($C100&lt;=SUM($CK100:CZ100),0,IF(CE100+$C100-SUM($CK100:CZ100)&gt;AO99+BJ100,AO99+BJ100-CE100,$C100-SUM($CK100:CZ100)))))</f>
        <v>0</v>
      </c>
      <c r="DB100" s="7">
        <f ca="1">IF(NOT(snowball),0,IF(AP99=0,0,IF($C100&lt;=SUM($CK100:DA100),0,IF(CF100+$C100-SUM($CK100:DA100)&gt;AP99+BK100,AP99+BK100-CF100,$C100-SUM($CK100:DA100)))))</f>
        <v>0</v>
      </c>
      <c r="DC100" s="7">
        <f ca="1">IF(NOT(snowball),0,IF(AQ99=0,0,IF($C100&lt;=SUM($CK100:DB100),0,IF(CG100+$C100-SUM($CK100:DB100)&gt;AQ99+BL100,AQ99+BL100-CG100,$C100-SUM($CK100:DB100)))))</f>
        <v>0</v>
      </c>
      <c r="DD100" s="7">
        <f ca="1">IF(NOT(snowball),0,IF(AR99=0,0,IF($C100&lt;=SUM($CK100:DC100),0,IF(CH100+$C100-SUM($CK100:DC100)&gt;AR99+BM100,AR99+BM100-CH100,$C100-SUM($CK100:DC100)))))</f>
        <v>0</v>
      </c>
    </row>
    <row r="101" spans="1:108">
      <c r="A101" s="27" t="str">
        <f t="shared" ca="1" si="60"/>
        <v/>
      </c>
      <c r="B101" s="30" t="str">
        <f t="shared" ca="1" si="58"/>
        <v/>
      </c>
      <c r="C101" s="28" t="str">
        <f t="shared" ca="1" si="52"/>
        <v/>
      </c>
      <c r="D101" s="29">
        <f t="shared" ca="1" si="61"/>
        <v>0</v>
      </c>
      <c r="E101" s="29">
        <f t="shared" ca="1" si="61"/>
        <v>0</v>
      </c>
      <c r="F101" s="29">
        <f t="shared" ca="1" si="61"/>
        <v>0</v>
      </c>
      <c r="G101" s="29">
        <f t="shared" ca="1" si="61"/>
        <v>0</v>
      </c>
      <c r="H101" s="29">
        <f t="shared" ca="1" si="61"/>
        <v>0</v>
      </c>
      <c r="I101" s="29">
        <f t="shared" ca="1" si="61"/>
        <v>0</v>
      </c>
      <c r="J101" s="29">
        <f t="shared" ca="1" si="61"/>
        <v>0</v>
      </c>
      <c r="K101" s="29">
        <f t="shared" ca="1" si="61"/>
        <v>0</v>
      </c>
      <c r="L101" s="29">
        <f t="shared" ca="1" si="61"/>
        <v>0</v>
      </c>
      <c r="M101" s="29">
        <f t="shared" ca="1" si="61"/>
        <v>0</v>
      </c>
      <c r="N101" s="29">
        <f t="shared" ca="1" si="61"/>
        <v>0</v>
      </c>
      <c r="O101" s="29">
        <f t="shared" ca="1" si="61"/>
        <v>0</v>
      </c>
      <c r="P101" s="29">
        <f t="shared" ca="1" si="61"/>
        <v>0</v>
      </c>
      <c r="Q101" s="29">
        <f t="shared" ca="1" si="61"/>
        <v>0</v>
      </c>
      <c r="R101" s="29">
        <f t="shared" ca="1" si="61"/>
        <v>0</v>
      </c>
      <c r="S101" s="29">
        <f t="shared" ca="1" si="61"/>
        <v>0</v>
      </c>
      <c r="T101" s="29">
        <f t="shared" ca="1" si="75"/>
        <v>0</v>
      </c>
      <c r="U101" s="29">
        <f t="shared" ca="1" si="75"/>
        <v>0</v>
      </c>
      <c r="V101" s="29">
        <f t="shared" ca="1" si="75"/>
        <v>0</v>
      </c>
      <c r="W101" s="29">
        <f t="shared" ca="1" si="75"/>
        <v>0</v>
      </c>
      <c r="X101" s="12"/>
      <c r="Y101" s="7">
        <f t="shared" ca="1" si="69"/>
        <v>0</v>
      </c>
      <c r="Z101" s="7">
        <f t="shared" ca="1" si="70"/>
        <v>0</v>
      </c>
      <c r="AA101" s="7">
        <f t="shared" ca="1" si="71"/>
        <v>0</v>
      </c>
      <c r="AB101" s="7">
        <f t="shared" ca="1" si="72"/>
        <v>0</v>
      </c>
      <c r="AC101" s="7">
        <f t="shared" ca="1" si="73"/>
        <v>0</v>
      </c>
      <c r="AD101" s="7">
        <f t="shared" ca="1" si="74"/>
        <v>0</v>
      </c>
      <c r="AE101" s="7">
        <f t="shared" ca="1" si="67"/>
        <v>0</v>
      </c>
      <c r="AF101" s="7">
        <f t="shared" ca="1" si="67"/>
        <v>0</v>
      </c>
      <c r="AG101" s="7">
        <f t="shared" ca="1" si="67"/>
        <v>0</v>
      </c>
      <c r="AH101" s="7">
        <f t="shared" ca="1" si="67"/>
        <v>0</v>
      </c>
      <c r="AI101" s="7">
        <f t="shared" ca="1" si="67"/>
        <v>0</v>
      </c>
      <c r="AJ101" s="7">
        <f t="shared" ca="1" si="67"/>
        <v>0</v>
      </c>
      <c r="AK101" s="7">
        <f t="shared" ca="1" si="67"/>
        <v>0</v>
      </c>
      <c r="AL101" s="7">
        <f t="shared" ca="1" si="67"/>
        <v>0</v>
      </c>
      <c r="AM101" s="7">
        <f t="shared" ca="1" si="67"/>
        <v>0</v>
      </c>
      <c r="AN101" s="7">
        <f t="shared" ca="1" si="67"/>
        <v>0</v>
      </c>
      <c r="AO101" s="7">
        <f t="shared" ca="1" si="67"/>
        <v>0</v>
      </c>
      <c r="AP101" s="7">
        <f t="shared" ca="1" si="67"/>
        <v>0</v>
      </c>
      <c r="AQ101" s="7">
        <f t="shared" ca="1" si="67"/>
        <v>0</v>
      </c>
      <c r="AR101" s="7">
        <f t="shared" ca="1" si="67"/>
        <v>0</v>
      </c>
      <c r="AS101" s="2"/>
      <c r="AT101" s="7">
        <f t="shared" ref="AT101:BH117" ca="1" si="78">ROUND(Y100*D$9/12,2)</f>
        <v>0</v>
      </c>
      <c r="AU101" s="7">
        <f t="shared" ca="1" si="78"/>
        <v>0</v>
      </c>
      <c r="AV101" s="7">
        <f t="shared" ca="1" si="78"/>
        <v>0</v>
      </c>
      <c r="AW101" s="7">
        <f t="shared" ca="1" si="78"/>
        <v>0</v>
      </c>
      <c r="AX101" s="7">
        <f t="shared" ca="1" si="78"/>
        <v>0</v>
      </c>
      <c r="AY101" s="7">
        <f t="shared" ca="1" si="78"/>
        <v>0</v>
      </c>
      <c r="AZ101" s="7">
        <f t="shared" ca="1" si="78"/>
        <v>0</v>
      </c>
      <c r="BA101" s="7">
        <f t="shared" ca="1" si="78"/>
        <v>0</v>
      </c>
      <c r="BB101" s="7">
        <f t="shared" ca="1" si="78"/>
        <v>0</v>
      </c>
      <c r="BC101" s="7">
        <f t="shared" ca="1" si="78"/>
        <v>0</v>
      </c>
      <c r="BD101" s="7">
        <f t="shared" ca="1" si="78"/>
        <v>0</v>
      </c>
      <c r="BE101" s="7">
        <f t="shared" ca="1" si="78"/>
        <v>0</v>
      </c>
      <c r="BF101" s="7">
        <f t="shared" ca="1" si="78"/>
        <v>0</v>
      </c>
      <c r="BG101" s="7">
        <f t="shared" ca="1" si="78"/>
        <v>0</v>
      </c>
      <c r="BH101" s="7">
        <f t="shared" ca="1" si="78"/>
        <v>0</v>
      </c>
      <c r="BI101" s="7">
        <f t="shared" ca="1" si="76"/>
        <v>0</v>
      </c>
      <c r="BJ101" s="7">
        <f t="shared" ca="1" si="76"/>
        <v>0</v>
      </c>
      <c r="BK101" s="7">
        <f t="shared" ca="1" si="76"/>
        <v>0</v>
      </c>
      <c r="BL101" s="7">
        <f t="shared" ca="1" si="76"/>
        <v>0</v>
      </c>
      <c r="BM101" s="7">
        <f t="shared" ca="1" si="76"/>
        <v>0</v>
      </c>
      <c r="BN101" s="4"/>
      <c r="BO101" s="7">
        <f t="shared" ca="1" si="63"/>
        <v>0</v>
      </c>
      <c r="BP101" s="7">
        <f t="shared" ca="1" si="64"/>
        <v>0</v>
      </c>
      <c r="BQ101" s="7">
        <f t="shared" ca="1" si="65"/>
        <v>0</v>
      </c>
      <c r="BR101" s="7">
        <f t="shared" ca="1" si="62"/>
        <v>0</v>
      </c>
      <c r="BS101" s="7">
        <f t="shared" ca="1" si="62"/>
        <v>0</v>
      </c>
      <c r="BT101" s="7">
        <f t="shared" ca="1" si="62"/>
        <v>0</v>
      </c>
      <c r="BU101" s="7">
        <f t="shared" ca="1" si="62"/>
        <v>0</v>
      </c>
      <c r="BV101" s="7">
        <f t="shared" ca="1" si="62"/>
        <v>0</v>
      </c>
      <c r="BW101" s="7">
        <f t="shared" ca="1" si="62"/>
        <v>0</v>
      </c>
      <c r="BX101" s="7">
        <f t="shared" ca="1" si="62"/>
        <v>0</v>
      </c>
      <c r="BY101" s="7">
        <f t="shared" ca="1" si="68"/>
        <v>0</v>
      </c>
      <c r="BZ101" s="7">
        <f t="shared" ca="1" si="68"/>
        <v>0</v>
      </c>
      <c r="CA101" s="7">
        <f t="shared" ca="1" si="68"/>
        <v>0</v>
      </c>
      <c r="CB101" s="7">
        <f t="shared" ca="1" si="68"/>
        <v>0</v>
      </c>
      <c r="CC101" s="7">
        <f t="shared" ca="1" si="68"/>
        <v>0</v>
      </c>
      <c r="CD101" s="7">
        <f t="shared" ca="1" si="68"/>
        <v>0</v>
      </c>
      <c r="CE101" s="7">
        <f t="shared" ca="1" si="68"/>
        <v>0</v>
      </c>
      <c r="CF101" s="7">
        <f t="shared" ca="1" si="68"/>
        <v>0</v>
      </c>
      <c r="CG101" s="7">
        <f t="shared" ca="1" si="68"/>
        <v>0</v>
      </c>
      <c r="CH101" s="7">
        <f t="shared" ca="1" si="77"/>
        <v>0</v>
      </c>
      <c r="CI101" s="9">
        <f t="shared" ca="1" si="59"/>
        <v>0</v>
      </c>
      <c r="CJ101" s="9"/>
      <c r="CK101" s="13">
        <f t="shared" ca="1" si="57"/>
        <v>0</v>
      </c>
      <c r="CL101" s="7">
        <f ca="1">IF(NOT(snowball),0,IF(Z100=0,0,IF($C101&lt;=SUM($CK101:CK101),0,IF(BP101+$C101-SUM($CK101:CK101)&gt;Z100+AU101,Z100+AU101-BP101,$C101-SUM($CK101:CK101)))))</f>
        <v>0</v>
      </c>
      <c r="CM101" s="7">
        <f ca="1">IF(NOT(snowball),0,IF(AA100=0,0,IF($C101&lt;=SUM($CK101:CL101),0,IF(BQ101+$C101-SUM($CK101:CL101)&gt;AA100+AV101,AA100+AV101-BQ101,$C101-SUM($CK101:CL101)))))</f>
        <v>0</v>
      </c>
      <c r="CN101" s="7">
        <f ca="1">IF(NOT(snowball),0,IF(AB100=0,0,IF($C101&lt;=SUM($CK101:CM101),0,IF(BR101+$C101-SUM($CK101:CM101)&gt;AB100+AW101,AB100+AW101-BR101,$C101-SUM($CK101:CM101)))))</f>
        <v>0</v>
      </c>
      <c r="CO101" s="7">
        <f ca="1">IF(NOT(snowball),0,IF(AC100=0,0,IF($C101&lt;=SUM($CK101:CN101),0,IF(BS101+$C101-SUM($CK101:CN101)&gt;AC100+AX101,AC100+AX101-BS101,$C101-SUM($CK101:CN101)))))</f>
        <v>0</v>
      </c>
      <c r="CP101" s="7">
        <f ca="1">IF(NOT(snowball),0,IF(AD100=0,0,IF($C101&lt;=SUM($CK101:CO101),0,IF(BT101+$C101-SUM($CK101:CO101)&gt;AD100+AY101,AD100+AY101-BT101,$C101-SUM($CK101:CO101)))))</f>
        <v>0</v>
      </c>
      <c r="CQ101" s="7">
        <f ca="1">IF(NOT(snowball),0,IF(AE100=0,0,IF($C101&lt;=SUM($CK101:CP101),0,IF(BU101+$C101-SUM($CK101:CP101)&gt;AE100+AZ101,AE100+AZ101-BU101,$C101-SUM($CK101:CP101)))))</f>
        <v>0</v>
      </c>
      <c r="CR101" s="7">
        <f ca="1">IF(NOT(snowball),0,IF(AF100=0,0,IF($C101&lt;=SUM($CK101:CQ101),0,IF(BV101+$C101-SUM($CK101:CQ101)&gt;AF100+BA101,AF100+BA101-BV101,$C101-SUM($CK101:CQ101)))))</f>
        <v>0</v>
      </c>
      <c r="CS101" s="7">
        <f ca="1">IF(NOT(snowball),0,IF(AG100=0,0,IF($C101&lt;=SUM($CK101:CR101),0,IF(BW101+$C101-SUM($CK101:CR101)&gt;AG100+BB101,AG100+BB101-BW101,$C101-SUM($CK101:CR101)))))</f>
        <v>0</v>
      </c>
      <c r="CT101" s="7">
        <f ca="1">IF(NOT(snowball),0,IF(AH100=0,0,IF($C101&lt;=SUM($CK101:CS101),0,IF(BX101+$C101-SUM($CK101:CS101)&gt;AH100+BC101,AH100+BC101-BX101,$C101-SUM($CK101:CS101)))))</f>
        <v>0</v>
      </c>
      <c r="CU101" s="7">
        <f ca="1">IF(NOT(snowball),0,IF(AI100=0,0,IF($C101&lt;=SUM($CK101:CT101),0,IF(BY101+$C101-SUM($CK101:CT101)&gt;AI100+BD101,AI100+BD101-BY101,$C101-SUM($CK101:CT101)))))</f>
        <v>0</v>
      </c>
      <c r="CV101" s="7">
        <f ca="1">IF(NOT(snowball),0,IF(AJ100=0,0,IF($C101&lt;=SUM($CK101:CU101),0,IF(BZ101+$C101-SUM($CK101:CU101)&gt;AJ100+BE101,AJ100+BE101-BZ101,$C101-SUM($CK101:CU101)))))</f>
        <v>0</v>
      </c>
      <c r="CW101" s="7">
        <f ca="1">IF(NOT(snowball),0,IF(AK100=0,0,IF($C101&lt;=SUM($CK101:CV101),0,IF(CA101+$C101-SUM($CK101:CV101)&gt;AK100+BF101,AK100+BF101-CA101,$C101-SUM($CK101:CV101)))))</f>
        <v>0</v>
      </c>
      <c r="CX101" s="7">
        <f ca="1">IF(NOT(snowball),0,IF(AL100=0,0,IF($C101&lt;=SUM($CK101:CW101),0,IF(CB101+$C101-SUM($CK101:CW101)&gt;AL100+BG101,AL100+BG101-CB101,$C101-SUM($CK101:CW101)))))</f>
        <v>0</v>
      </c>
      <c r="CY101" s="7">
        <f ca="1">IF(NOT(snowball),0,IF(AM100=0,0,IF($C101&lt;=SUM($CK101:CX101),0,IF(CC101+$C101-SUM($CK101:CX101)&gt;AM100+BH101,AM100+BH101-CC101,$C101-SUM($CK101:CX101)))))</f>
        <v>0</v>
      </c>
      <c r="CZ101" s="7">
        <f ca="1">IF(NOT(snowball),0,IF(AN100=0,0,IF($C101&lt;=SUM($CK101:CY101),0,IF(CD101+$C101-SUM($CK101:CY101)&gt;AN100+BI101,AN100+BI101-CD101,$C101-SUM($CK101:CY101)))))</f>
        <v>0</v>
      </c>
      <c r="DA101" s="7">
        <f ca="1">IF(NOT(snowball),0,IF(AO100=0,0,IF($C101&lt;=SUM($CK101:CZ101),0,IF(CE101+$C101-SUM($CK101:CZ101)&gt;AO100+BJ101,AO100+BJ101-CE101,$C101-SUM($CK101:CZ101)))))</f>
        <v>0</v>
      </c>
      <c r="DB101" s="7">
        <f ca="1">IF(NOT(snowball),0,IF(AP100=0,0,IF($C101&lt;=SUM($CK101:DA101),0,IF(CF101+$C101-SUM($CK101:DA101)&gt;AP100+BK101,AP100+BK101-CF101,$C101-SUM($CK101:DA101)))))</f>
        <v>0</v>
      </c>
      <c r="DC101" s="7">
        <f ca="1">IF(NOT(snowball),0,IF(AQ100=0,0,IF($C101&lt;=SUM($CK101:DB101),0,IF(CG101+$C101-SUM($CK101:DB101)&gt;AQ100+BL101,AQ100+BL101-CG101,$C101-SUM($CK101:DB101)))))</f>
        <v>0</v>
      </c>
      <c r="DD101" s="7">
        <f ca="1">IF(NOT(snowball),0,IF(AR100=0,0,IF($C101&lt;=SUM($CK101:DC101),0,IF(CH101+$C101-SUM($CK101:DC101)&gt;AR100+BM101,AR100+BM101-CH101,$C101-SUM($CK101:DC101)))))</f>
        <v>0</v>
      </c>
    </row>
    <row r="102" spans="1:108">
      <c r="A102" s="27" t="str">
        <f t="shared" ca="1" si="60"/>
        <v/>
      </c>
      <c r="B102" s="30" t="str">
        <f t="shared" ca="1" si="58"/>
        <v/>
      </c>
      <c r="C102" s="28" t="str">
        <f t="shared" ca="1" si="52"/>
        <v/>
      </c>
      <c r="D102" s="29">
        <f t="shared" ca="1" si="61"/>
        <v>0</v>
      </c>
      <c r="E102" s="29">
        <f t="shared" ca="1" si="61"/>
        <v>0</v>
      </c>
      <c r="F102" s="29">
        <f t="shared" ca="1" si="61"/>
        <v>0</v>
      </c>
      <c r="G102" s="29">
        <f t="shared" ca="1" si="61"/>
        <v>0</v>
      </c>
      <c r="H102" s="29">
        <f t="shared" ca="1" si="61"/>
        <v>0</v>
      </c>
      <c r="I102" s="29">
        <f t="shared" ca="1" si="61"/>
        <v>0</v>
      </c>
      <c r="J102" s="29">
        <f t="shared" ca="1" si="61"/>
        <v>0</v>
      </c>
      <c r="K102" s="29">
        <f t="shared" ca="1" si="61"/>
        <v>0</v>
      </c>
      <c r="L102" s="29">
        <f t="shared" ca="1" si="61"/>
        <v>0</v>
      </c>
      <c r="M102" s="29">
        <f t="shared" ca="1" si="61"/>
        <v>0</v>
      </c>
      <c r="N102" s="29">
        <f t="shared" ca="1" si="61"/>
        <v>0</v>
      </c>
      <c r="O102" s="29">
        <f t="shared" ca="1" si="61"/>
        <v>0</v>
      </c>
      <c r="P102" s="29">
        <f t="shared" ca="1" si="61"/>
        <v>0</v>
      </c>
      <c r="Q102" s="29">
        <f t="shared" ca="1" si="61"/>
        <v>0</v>
      </c>
      <c r="R102" s="29">
        <f t="shared" ca="1" si="61"/>
        <v>0</v>
      </c>
      <c r="S102" s="29">
        <f t="shared" ca="1" si="61"/>
        <v>0</v>
      </c>
      <c r="T102" s="29">
        <f t="shared" ca="1" si="75"/>
        <v>0</v>
      </c>
      <c r="U102" s="29">
        <f t="shared" ca="1" si="75"/>
        <v>0</v>
      </c>
      <c r="V102" s="29">
        <f t="shared" ca="1" si="75"/>
        <v>0</v>
      </c>
      <c r="W102" s="29">
        <f t="shared" ca="1" si="75"/>
        <v>0</v>
      </c>
      <c r="X102" s="12"/>
      <c r="Y102" s="7">
        <f t="shared" ca="1" si="69"/>
        <v>0</v>
      </c>
      <c r="Z102" s="7">
        <f t="shared" ca="1" si="70"/>
        <v>0</v>
      </c>
      <c r="AA102" s="7">
        <f t="shared" ca="1" si="71"/>
        <v>0</v>
      </c>
      <c r="AB102" s="7">
        <f t="shared" ca="1" si="72"/>
        <v>0</v>
      </c>
      <c r="AC102" s="7">
        <f t="shared" ca="1" si="73"/>
        <v>0</v>
      </c>
      <c r="AD102" s="7">
        <f t="shared" ca="1" si="74"/>
        <v>0</v>
      </c>
      <c r="AE102" s="7">
        <f t="shared" ca="1" si="67"/>
        <v>0</v>
      </c>
      <c r="AF102" s="7">
        <f t="shared" ca="1" si="67"/>
        <v>0</v>
      </c>
      <c r="AG102" s="7">
        <f t="shared" ca="1" si="67"/>
        <v>0</v>
      </c>
      <c r="AH102" s="7">
        <f t="shared" ca="1" si="67"/>
        <v>0</v>
      </c>
      <c r="AI102" s="7">
        <f t="shared" ca="1" si="67"/>
        <v>0</v>
      </c>
      <c r="AJ102" s="7">
        <f t="shared" ca="1" si="67"/>
        <v>0</v>
      </c>
      <c r="AK102" s="7">
        <f t="shared" ca="1" si="67"/>
        <v>0</v>
      </c>
      <c r="AL102" s="7">
        <f t="shared" ca="1" si="67"/>
        <v>0</v>
      </c>
      <c r="AM102" s="7">
        <f t="shared" ca="1" si="67"/>
        <v>0</v>
      </c>
      <c r="AN102" s="7">
        <f t="shared" ca="1" si="67"/>
        <v>0</v>
      </c>
      <c r="AO102" s="7">
        <f t="shared" ca="1" si="67"/>
        <v>0</v>
      </c>
      <c r="AP102" s="7">
        <f t="shared" ca="1" si="67"/>
        <v>0</v>
      </c>
      <c r="AQ102" s="7">
        <f t="shared" ca="1" si="67"/>
        <v>0</v>
      </c>
      <c r="AR102" s="7">
        <f t="shared" ca="1" si="67"/>
        <v>0</v>
      </c>
      <c r="AS102" s="2"/>
      <c r="AT102" s="7">
        <f t="shared" ca="1" si="78"/>
        <v>0</v>
      </c>
      <c r="AU102" s="7">
        <f t="shared" ca="1" si="78"/>
        <v>0</v>
      </c>
      <c r="AV102" s="7">
        <f t="shared" ca="1" si="78"/>
        <v>0</v>
      </c>
      <c r="AW102" s="7">
        <f t="shared" ca="1" si="78"/>
        <v>0</v>
      </c>
      <c r="AX102" s="7">
        <f t="shared" ca="1" si="78"/>
        <v>0</v>
      </c>
      <c r="AY102" s="7">
        <f t="shared" ca="1" si="78"/>
        <v>0</v>
      </c>
      <c r="AZ102" s="7">
        <f t="shared" ca="1" si="78"/>
        <v>0</v>
      </c>
      <c r="BA102" s="7">
        <f t="shared" ca="1" si="78"/>
        <v>0</v>
      </c>
      <c r="BB102" s="7">
        <f t="shared" ca="1" si="78"/>
        <v>0</v>
      </c>
      <c r="BC102" s="7">
        <f t="shared" ca="1" si="78"/>
        <v>0</v>
      </c>
      <c r="BD102" s="7">
        <f t="shared" ca="1" si="78"/>
        <v>0</v>
      </c>
      <c r="BE102" s="7">
        <f t="shared" ca="1" si="78"/>
        <v>0</v>
      </c>
      <c r="BF102" s="7">
        <f t="shared" ca="1" si="78"/>
        <v>0</v>
      </c>
      <c r="BG102" s="7">
        <f t="shared" ca="1" si="78"/>
        <v>0</v>
      </c>
      <c r="BH102" s="7">
        <f t="shared" ca="1" si="78"/>
        <v>0</v>
      </c>
      <c r="BI102" s="7">
        <f t="shared" ca="1" si="76"/>
        <v>0</v>
      </c>
      <c r="BJ102" s="7">
        <f t="shared" ca="1" si="76"/>
        <v>0</v>
      </c>
      <c r="BK102" s="7">
        <f t="shared" ca="1" si="76"/>
        <v>0</v>
      </c>
      <c r="BL102" s="7">
        <f t="shared" ca="1" si="76"/>
        <v>0</v>
      </c>
      <c r="BM102" s="7">
        <f t="shared" ca="1" si="76"/>
        <v>0</v>
      </c>
      <c r="BN102" s="4"/>
      <c r="BO102" s="7">
        <f t="shared" ca="1" si="63"/>
        <v>0</v>
      </c>
      <c r="BP102" s="7">
        <f t="shared" ca="1" si="64"/>
        <v>0</v>
      </c>
      <c r="BQ102" s="7">
        <f t="shared" ca="1" si="65"/>
        <v>0</v>
      </c>
      <c r="BR102" s="7">
        <f t="shared" ca="1" si="62"/>
        <v>0</v>
      </c>
      <c r="BS102" s="7">
        <f t="shared" ca="1" si="62"/>
        <v>0</v>
      </c>
      <c r="BT102" s="7">
        <f t="shared" ca="1" si="62"/>
        <v>0</v>
      </c>
      <c r="BU102" s="7">
        <f t="shared" ca="1" si="62"/>
        <v>0</v>
      </c>
      <c r="BV102" s="7">
        <f t="shared" ca="1" si="62"/>
        <v>0</v>
      </c>
      <c r="BW102" s="7">
        <f t="shared" ca="1" si="62"/>
        <v>0</v>
      </c>
      <c r="BX102" s="7">
        <f t="shared" ca="1" si="62"/>
        <v>0</v>
      </c>
      <c r="BY102" s="7">
        <f t="shared" ca="1" si="68"/>
        <v>0</v>
      </c>
      <c r="BZ102" s="7">
        <f t="shared" ca="1" si="68"/>
        <v>0</v>
      </c>
      <c r="CA102" s="7">
        <f t="shared" ca="1" si="68"/>
        <v>0</v>
      </c>
      <c r="CB102" s="7">
        <f t="shared" ca="1" si="68"/>
        <v>0</v>
      </c>
      <c r="CC102" s="7">
        <f t="shared" ca="1" si="68"/>
        <v>0</v>
      </c>
      <c r="CD102" s="7">
        <f t="shared" ca="1" si="68"/>
        <v>0</v>
      </c>
      <c r="CE102" s="7">
        <f t="shared" ca="1" si="68"/>
        <v>0</v>
      </c>
      <c r="CF102" s="7">
        <f t="shared" ca="1" si="68"/>
        <v>0</v>
      </c>
      <c r="CG102" s="7">
        <f t="shared" ca="1" si="68"/>
        <v>0</v>
      </c>
      <c r="CH102" s="7">
        <f t="shared" ca="1" si="77"/>
        <v>0</v>
      </c>
      <c r="CI102" s="9">
        <f t="shared" ca="1" si="59"/>
        <v>0</v>
      </c>
      <c r="CJ102" s="9"/>
      <c r="CK102" s="13">
        <f t="shared" ca="1" si="57"/>
        <v>0</v>
      </c>
      <c r="CL102" s="7">
        <f ca="1">IF(NOT(snowball),0,IF(Z101=0,0,IF($C102&lt;=SUM($CK102:CK102),0,IF(BP102+$C102-SUM($CK102:CK102)&gt;Z101+AU102,Z101+AU102-BP102,$C102-SUM($CK102:CK102)))))</f>
        <v>0</v>
      </c>
      <c r="CM102" s="7">
        <f ca="1">IF(NOT(snowball),0,IF(AA101=0,0,IF($C102&lt;=SUM($CK102:CL102),0,IF(BQ102+$C102-SUM($CK102:CL102)&gt;AA101+AV102,AA101+AV102-BQ102,$C102-SUM($CK102:CL102)))))</f>
        <v>0</v>
      </c>
      <c r="CN102" s="7">
        <f ca="1">IF(NOT(snowball),0,IF(AB101=0,0,IF($C102&lt;=SUM($CK102:CM102),0,IF(BR102+$C102-SUM($CK102:CM102)&gt;AB101+AW102,AB101+AW102-BR102,$C102-SUM($CK102:CM102)))))</f>
        <v>0</v>
      </c>
      <c r="CO102" s="7">
        <f ca="1">IF(NOT(snowball),0,IF(AC101=0,0,IF($C102&lt;=SUM($CK102:CN102),0,IF(BS102+$C102-SUM($CK102:CN102)&gt;AC101+AX102,AC101+AX102-BS102,$C102-SUM($CK102:CN102)))))</f>
        <v>0</v>
      </c>
      <c r="CP102" s="7">
        <f ca="1">IF(NOT(snowball),0,IF(AD101=0,0,IF($C102&lt;=SUM($CK102:CO102),0,IF(BT102+$C102-SUM($CK102:CO102)&gt;AD101+AY102,AD101+AY102-BT102,$C102-SUM($CK102:CO102)))))</f>
        <v>0</v>
      </c>
      <c r="CQ102" s="7">
        <f ca="1">IF(NOT(snowball),0,IF(AE101=0,0,IF($C102&lt;=SUM($CK102:CP102),0,IF(BU102+$C102-SUM($CK102:CP102)&gt;AE101+AZ102,AE101+AZ102-BU102,$C102-SUM($CK102:CP102)))))</f>
        <v>0</v>
      </c>
      <c r="CR102" s="7">
        <f ca="1">IF(NOT(snowball),0,IF(AF101=0,0,IF($C102&lt;=SUM($CK102:CQ102),0,IF(BV102+$C102-SUM($CK102:CQ102)&gt;AF101+BA102,AF101+BA102-BV102,$C102-SUM($CK102:CQ102)))))</f>
        <v>0</v>
      </c>
      <c r="CS102" s="7">
        <f ca="1">IF(NOT(snowball),0,IF(AG101=0,0,IF($C102&lt;=SUM($CK102:CR102),0,IF(BW102+$C102-SUM($CK102:CR102)&gt;AG101+BB102,AG101+BB102-BW102,$C102-SUM($CK102:CR102)))))</f>
        <v>0</v>
      </c>
      <c r="CT102" s="7">
        <f ca="1">IF(NOT(snowball),0,IF(AH101=0,0,IF($C102&lt;=SUM($CK102:CS102),0,IF(BX102+$C102-SUM($CK102:CS102)&gt;AH101+BC102,AH101+BC102-BX102,$C102-SUM($CK102:CS102)))))</f>
        <v>0</v>
      </c>
      <c r="CU102" s="7">
        <f ca="1">IF(NOT(snowball),0,IF(AI101=0,0,IF($C102&lt;=SUM($CK102:CT102),0,IF(BY102+$C102-SUM($CK102:CT102)&gt;AI101+BD102,AI101+BD102-BY102,$C102-SUM($CK102:CT102)))))</f>
        <v>0</v>
      </c>
      <c r="CV102" s="7">
        <f ca="1">IF(NOT(snowball),0,IF(AJ101=0,0,IF($C102&lt;=SUM($CK102:CU102),0,IF(BZ102+$C102-SUM($CK102:CU102)&gt;AJ101+BE102,AJ101+BE102-BZ102,$C102-SUM($CK102:CU102)))))</f>
        <v>0</v>
      </c>
      <c r="CW102" s="7">
        <f ca="1">IF(NOT(snowball),0,IF(AK101=0,0,IF($C102&lt;=SUM($CK102:CV102),0,IF(CA102+$C102-SUM($CK102:CV102)&gt;AK101+BF102,AK101+BF102-CA102,$C102-SUM($CK102:CV102)))))</f>
        <v>0</v>
      </c>
      <c r="CX102" s="7">
        <f ca="1">IF(NOT(snowball),0,IF(AL101=0,0,IF($C102&lt;=SUM($CK102:CW102),0,IF(CB102+$C102-SUM($CK102:CW102)&gt;AL101+BG102,AL101+BG102-CB102,$C102-SUM($CK102:CW102)))))</f>
        <v>0</v>
      </c>
      <c r="CY102" s="7">
        <f ca="1">IF(NOT(snowball),0,IF(AM101=0,0,IF($C102&lt;=SUM($CK102:CX102),0,IF(CC102+$C102-SUM($CK102:CX102)&gt;AM101+BH102,AM101+BH102-CC102,$C102-SUM($CK102:CX102)))))</f>
        <v>0</v>
      </c>
      <c r="CZ102" s="7">
        <f ca="1">IF(NOT(snowball),0,IF(AN101=0,0,IF($C102&lt;=SUM($CK102:CY102),0,IF(CD102+$C102-SUM($CK102:CY102)&gt;AN101+BI102,AN101+BI102-CD102,$C102-SUM($CK102:CY102)))))</f>
        <v>0</v>
      </c>
      <c r="DA102" s="7">
        <f ca="1">IF(NOT(snowball),0,IF(AO101=0,0,IF($C102&lt;=SUM($CK102:CZ102),0,IF(CE102+$C102-SUM($CK102:CZ102)&gt;AO101+BJ102,AO101+BJ102-CE102,$C102-SUM($CK102:CZ102)))))</f>
        <v>0</v>
      </c>
      <c r="DB102" s="7">
        <f ca="1">IF(NOT(snowball),0,IF(AP101=0,0,IF($C102&lt;=SUM($CK102:DA102),0,IF(CF102+$C102-SUM($CK102:DA102)&gt;AP101+BK102,AP101+BK102-CF102,$C102-SUM($CK102:DA102)))))</f>
        <v>0</v>
      </c>
      <c r="DC102" s="7">
        <f ca="1">IF(NOT(snowball),0,IF(AQ101=0,0,IF($C102&lt;=SUM($CK102:DB102),0,IF(CG102+$C102-SUM($CK102:DB102)&gt;AQ101+BL102,AQ101+BL102-CG102,$C102-SUM($CK102:DB102)))))</f>
        <v>0</v>
      </c>
      <c r="DD102" s="7">
        <f ca="1">IF(NOT(snowball),0,IF(AR101=0,0,IF($C102&lt;=SUM($CK102:DC102),0,IF(CH102+$C102-SUM($CK102:DC102)&gt;AR101+BM102,AR101+BM102-CH102,$C102-SUM($CK102:DC102)))))</f>
        <v>0</v>
      </c>
    </row>
    <row r="103" spans="1:108">
      <c r="A103" s="27" t="str">
        <f t="shared" ca="1" si="60"/>
        <v/>
      </c>
      <c r="B103" s="30" t="str">
        <f t="shared" ca="1" si="58"/>
        <v/>
      </c>
      <c r="C103" s="28" t="str">
        <f t="shared" ca="1" si="52"/>
        <v/>
      </c>
      <c r="D103" s="29">
        <f t="shared" ca="1" si="61"/>
        <v>0</v>
      </c>
      <c r="E103" s="29">
        <f t="shared" ca="1" si="61"/>
        <v>0</v>
      </c>
      <c r="F103" s="29">
        <f t="shared" ca="1" si="61"/>
        <v>0</v>
      </c>
      <c r="G103" s="29">
        <f t="shared" ca="1" si="61"/>
        <v>0</v>
      </c>
      <c r="H103" s="29">
        <f t="shared" ca="1" si="61"/>
        <v>0</v>
      </c>
      <c r="I103" s="29">
        <f t="shared" ca="1" si="61"/>
        <v>0</v>
      </c>
      <c r="J103" s="29">
        <f t="shared" ca="1" si="61"/>
        <v>0</v>
      </c>
      <c r="K103" s="29">
        <f t="shared" ca="1" si="61"/>
        <v>0</v>
      </c>
      <c r="L103" s="29">
        <f t="shared" ca="1" si="61"/>
        <v>0</v>
      </c>
      <c r="M103" s="29">
        <f t="shared" ca="1" si="61"/>
        <v>0</v>
      </c>
      <c r="N103" s="29">
        <f t="shared" ca="1" si="61"/>
        <v>0</v>
      </c>
      <c r="O103" s="29">
        <f t="shared" ca="1" si="61"/>
        <v>0</v>
      </c>
      <c r="P103" s="29">
        <f t="shared" ca="1" si="61"/>
        <v>0</v>
      </c>
      <c r="Q103" s="29">
        <f t="shared" ca="1" si="61"/>
        <v>0</v>
      </c>
      <c r="R103" s="29">
        <f t="shared" ca="1" si="61"/>
        <v>0</v>
      </c>
      <c r="S103" s="29">
        <f t="shared" ca="1" si="61"/>
        <v>0</v>
      </c>
      <c r="T103" s="29">
        <f t="shared" ca="1" si="75"/>
        <v>0</v>
      </c>
      <c r="U103" s="29">
        <f t="shared" ca="1" si="75"/>
        <v>0</v>
      </c>
      <c r="V103" s="29">
        <f t="shared" ca="1" si="75"/>
        <v>0</v>
      </c>
      <c r="W103" s="29">
        <f t="shared" ca="1" si="75"/>
        <v>0</v>
      </c>
      <c r="X103" s="12"/>
      <c r="Y103" s="7">
        <f t="shared" ca="1" si="69"/>
        <v>0</v>
      </c>
      <c r="Z103" s="7">
        <f t="shared" ca="1" si="70"/>
        <v>0</v>
      </c>
      <c r="AA103" s="7">
        <f t="shared" ca="1" si="71"/>
        <v>0</v>
      </c>
      <c r="AB103" s="7">
        <f t="shared" ca="1" si="72"/>
        <v>0</v>
      </c>
      <c r="AC103" s="7">
        <f t="shared" ca="1" si="73"/>
        <v>0</v>
      </c>
      <c r="AD103" s="7">
        <f t="shared" ca="1" si="74"/>
        <v>0</v>
      </c>
      <c r="AE103" s="7">
        <f t="shared" ca="1" si="67"/>
        <v>0</v>
      </c>
      <c r="AF103" s="7">
        <f t="shared" ca="1" si="67"/>
        <v>0</v>
      </c>
      <c r="AG103" s="7">
        <f t="shared" ca="1" si="67"/>
        <v>0</v>
      </c>
      <c r="AH103" s="7">
        <f t="shared" ca="1" si="67"/>
        <v>0</v>
      </c>
      <c r="AI103" s="7">
        <f t="shared" ca="1" si="67"/>
        <v>0</v>
      </c>
      <c r="AJ103" s="7">
        <f t="shared" ca="1" si="67"/>
        <v>0</v>
      </c>
      <c r="AK103" s="7">
        <f t="shared" ca="1" si="67"/>
        <v>0</v>
      </c>
      <c r="AL103" s="7">
        <f t="shared" ca="1" si="67"/>
        <v>0</v>
      </c>
      <c r="AM103" s="7">
        <f t="shared" ca="1" si="67"/>
        <v>0</v>
      </c>
      <c r="AN103" s="7">
        <f t="shared" ca="1" si="67"/>
        <v>0</v>
      </c>
      <c r="AO103" s="7">
        <f t="shared" ca="1" si="67"/>
        <v>0</v>
      </c>
      <c r="AP103" s="7">
        <f t="shared" ca="1" si="67"/>
        <v>0</v>
      </c>
      <c r="AQ103" s="7">
        <f t="shared" ca="1" si="67"/>
        <v>0</v>
      </c>
      <c r="AR103" s="7">
        <f t="shared" ca="1" si="67"/>
        <v>0</v>
      </c>
      <c r="AS103" s="2"/>
      <c r="AT103" s="7">
        <f t="shared" ca="1" si="78"/>
        <v>0</v>
      </c>
      <c r="AU103" s="7">
        <f t="shared" ca="1" si="78"/>
        <v>0</v>
      </c>
      <c r="AV103" s="7">
        <f t="shared" ca="1" si="78"/>
        <v>0</v>
      </c>
      <c r="AW103" s="7">
        <f t="shared" ca="1" si="78"/>
        <v>0</v>
      </c>
      <c r="AX103" s="7">
        <f t="shared" ca="1" si="78"/>
        <v>0</v>
      </c>
      <c r="AY103" s="7">
        <f t="shared" ca="1" si="78"/>
        <v>0</v>
      </c>
      <c r="AZ103" s="7">
        <f t="shared" ca="1" si="78"/>
        <v>0</v>
      </c>
      <c r="BA103" s="7">
        <f t="shared" ca="1" si="78"/>
        <v>0</v>
      </c>
      <c r="BB103" s="7">
        <f t="shared" ca="1" si="78"/>
        <v>0</v>
      </c>
      <c r="BC103" s="7">
        <f t="shared" ca="1" si="78"/>
        <v>0</v>
      </c>
      <c r="BD103" s="7">
        <f t="shared" ca="1" si="78"/>
        <v>0</v>
      </c>
      <c r="BE103" s="7">
        <f t="shared" ca="1" si="78"/>
        <v>0</v>
      </c>
      <c r="BF103" s="7">
        <f t="shared" ca="1" si="78"/>
        <v>0</v>
      </c>
      <c r="BG103" s="7">
        <f t="shared" ca="1" si="78"/>
        <v>0</v>
      </c>
      <c r="BH103" s="7">
        <f t="shared" ca="1" si="78"/>
        <v>0</v>
      </c>
      <c r="BI103" s="7">
        <f t="shared" ca="1" si="76"/>
        <v>0</v>
      </c>
      <c r="BJ103" s="7">
        <f t="shared" ca="1" si="76"/>
        <v>0</v>
      </c>
      <c r="BK103" s="7">
        <f t="shared" ca="1" si="76"/>
        <v>0</v>
      </c>
      <c r="BL103" s="7">
        <f t="shared" ca="1" si="76"/>
        <v>0</v>
      </c>
      <c r="BM103" s="7">
        <f t="shared" ca="1" si="76"/>
        <v>0</v>
      </c>
      <c r="BN103" s="4"/>
      <c r="BO103" s="7">
        <f t="shared" ca="1" si="63"/>
        <v>0</v>
      </c>
      <c r="BP103" s="7">
        <f t="shared" ca="1" si="64"/>
        <v>0</v>
      </c>
      <c r="BQ103" s="7">
        <f t="shared" ca="1" si="65"/>
        <v>0</v>
      </c>
      <c r="BR103" s="7">
        <f t="shared" ca="1" si="62"/>
        <v>0</v>
      </c>
      <c r="BS103" s="7">
        <f t="shared" ca="1" si="62"/>
        <v>0</v>
      </c>
      <c r="BT103" s="7">
        <f t="shared" ca="1" si="62"/>
        <v>0</v>
      </c>
      <c r="BU103" s="7">
        <f t="shared" ca="1" si="62"/>
        <v>0</v>
      </c>
      <c r="BV103" s="7">
        <f t="shared" ca="1" si="62"/>
        <v>0</v>
      </c>
      <c r="BW103" s="7">
        <f t="shared" ca="1" si="62"/>
        <v>0</v>
      </c>
      <c r="BX103" s="7">
        <f t="shared" ca="1" si="62"/>
        <v>0</v>
      </c>
      <c r="BY103" s="7">
        <f t="shared" ca="1" si="68"/>
        <v>0</v>
      </c>
      <c r="BZ103" s="7">
        <f t="shared" ca="1" si="68"/>
        <v>0</v>
      </c>
      <c r="CA103" s="7">
        <f t="shared" ca="1" si="68"/>
        <v>0</v>
      </c>
      <c r="CB103" s="7">
        <f t="shared" ca="1" si="68"/>
        <v>0</v>
      </c>
      <c r="CC103" s="7">
        <f t="shared" ca="1" si="68"/>
        <v>0</v>
      </c>
      <c r="CD103" s="7">
        <f t="shared" ca="1" si="68"/>
        <v>0</v>
      </c>
      <c r="CE103" s="7">
        <f t="shared" ca="1" si="68"/>
        <v>0</v>
      </c>
      <c r="CF103" s="7">
        <f t="shared" ca="1" si="68"/>
        <v>0</v>
      </c>
      <c r="CG103" s="7">
        <f t="shared" ca="1" si="68"/>
        <v>0</v>
      </c>
      <c r="CH103" s="7">
        <f t="shared" ca="1" si="77"/>
        <v>0</v>
      </c>
      <c r="CI103" s="9">
        <f t="shared" ca="1" si="59"/>
        <v>0</v>
      </c>
      <c r="CJ103" s="9"/>
      <c r="CK103" s="13">
        <f t="shared" ca="1" si="57"/>
        <v>0</v>
      </c>
      <c r="CL103" s="7">
        <f ca="1">IF(NOT(snowball),0,IF(Z102=0,0,IF($C103&lt;=SUM($CK103:CK103),0,IF(BP103+$C103-SUM($CK103:CK103)&gt;Z102+AU103,Z102+AU103-BP103,$C103-SUM($CK103:CK103)))))</f>
        <v>0</v>
      </c>
      <c r="CM103" s="7">
        <f ca="1">IF(NOT(snowball),0,IF(AA102=0,0,IF($C103&lt;=SUM($CK103:CL103),0,IF(BQ103+$C103-SUM($CK103:CL103)&gt;AA102+AV103,AA102+AV103-BQ103,$C103-SUM($CK103:CL103)))))</f>
        <v>0</v>
      </c>
      <c r="CN103" s="7">
        <f ca="1">IF(NOT(snowball),0,IF(AB102=0,0,IF($C103&lt;=SUM($CK103:CM103),0,IF(BR103+$C103-SUM($CK103:CM103)&gt;AB102+AW103,AB102+AW103-BR103,$C103-SUM($CK103:CM103)))))</f>
        <v>0</v>
      </c>
      <c r="CO103" s="7">
        <f ca="1">IF(NOT(snowball),0,IF(AC102=0,0,IF($C103&lt;=SUM($CK103:CN103),0,IF(BS103+$C103-SUM($CK103:CN103)&gt;AC102+AX103,AC102+AX103-BS103,$C103-SUM($CK103:CN103)))))</f>
        <v>0</v>
      </c>
      <c r="CP103" s="7">
        <f ca="1">IF(NOT(snowball),0,IF(AD102=0,0,IF($C103&lt;=SUM($CK103:CO103),0,IF(BT103+$C103-SUM($CK103:CO103)&gt;AD102+AY103,AD102+AY103-BT103,$C103-SUM($CK103:CO103)))))</f>
        <v>0</v>
      </c>
      <c r="CQ103" s="7">
        <f ca="1">IF(NOT(snowball),0,IF(AE102=0,0,IF($C103&lt;=SUM($CK103:CP103),0,IF(BU103+$C103-SUM($CK103:CP103)&gt;AE102+AZ103,AE102+AZ103-BU103,$C103-SUM($CK103:CP103)))))</f>
        <v>0</v>
      </c>
      <c r="CR103" s="7">
        <f ca="1">IF(NOT(snowball),0,IF(AF102=0,0,IF($C103&lt;=SUM($CK103:CQ103),0,IF(BV103+$C103-SUM($CK103:CQ103)&gt;AF102+BA103,AF102+BA103-BV103,$C103-SUM($CK103:CQ103)))))</f>
        <v>0</v>
      </c>
      <c r="CS103" s="7">
        <f ca="1">IF(NOT(snowball),0,IF(AG102=0,0,IF($C103&lt;=SUM($CK103:CR103),0,IF(BW103+$C103-SUM($CK103:CR103)&gt;AG102+BB103,AG102+BB103-BW103,$C103-SUM($CK103:CR103)))))</f>
        <v>0</v>
      </c>
      <c r="CT103" s="7">
        <f ca="1">IF(NOT(snowball),0,IF(AH102=0,0,IF($C103&lt;=SUM($CK103:CS103),0,IF(BX103+$C103-SUM($CK103:CS103)&gt;AH102+BC103,AH102+BC103-BX103,$C103-SUM($CK103:CS103)))))</f>
        <v>0</v>
      </c>
      <c r="CU103" s="7">
        <f ca="1">IF(NOT(snowball),0,IF(AI102=0,0,IF($C103&lt;=SUM($CK103:CT103),0,IF(BY103+$C103-SUM($CK103:CT103)&gt;AI102+BD103,AI102+BD103-BY103,$C103-SUM($CK103:CT103)))))</f>
        <v>0</v>
      </c>
      <c r="CV103" s="7">
        <f ca="1">IF(NOT(snowball),0,IF(AJ102=0,0,IF($C103&lt;=SUM($CK103:CU103),0,IF(BZ103+$C103-SUM($CK103:CU103)&gt;AJ102+BE103,AJ102+BE103-BZ103,$C103-SUM($CK103:CU103)))))</f>
        <v>0</v>
      </c>
      <c r="CW103" s="7">
        <f ca="1">IF(NOT(snowball),0,IF(AK102=0,0,IF($C103&lt;=SUM($CK103:CV103),0,IF(CA103+$C103-SUM($CK103:CV103)&gt;AK102+BF103,AK102+BF103-CA103,$C103-SUM($CK103:CV103)))))</f>
        <v>0</v>
      </c>
      <c r="CX103" s="7">
        <f ca="1">IF(NOT(snowball),0,IF(AL102=0,0,IF($C103&lt;=SUM($CK103:CW103),0,IF(CB103+$C103-SUM($CK103:CW103)&gt;AL102+BG103,AL102+BG103-CB103,$C103-SUM($CK103:CW103)))))</f>
        <v>0</v>
      </c>
      <c r="CY103" s="7">
        <f ca="1">IF(NOT(snowball),0,IF(AM102=0,0,IF($C103&lt;=SUM($CK103:CX103),0,IF(CC103+$C103-SUM($CK103:CX103)&gt;AM102+BH103,AM102+BH103-CC103,$C103-SUM($CK103:CX103)))))</f>
        <v>0</v>
      </c>
      <c r="CZ103" s="7">
        <f ca="1">IF(NOT(snowball),0,IF(AN102=0,0,IF($C103&lt;=SUM($CK103:CY103),0,IF(CD103+$C103-SUM($CK103:CY103)&gt;AN102+BI103,AN102+BI103-CD103,$C103-SUM($CK103:CY103)))))</f>
        <v>0</v>
      </c>
      <c r="DA103" s="7">
        <f ca="1">IF(NOT(snowball),0,IF(AO102=0,0,IF($C103&lt;=SUM($CK103:CZ103),0,IF(CE103+$C103-SUM($CK103:CZ103)&gt;AO102+BJ103,AO102+BJ103-CE103,$C103-SUM($CK103:CZ103)))))</f>
        <v>0</v>
      </c>
      <c r="DB103" s="7">
        <f ca="1">IF(NOT(snowball),0,IF(AP102=0,0,IF($C103&lt;=SUM($CK103:DA103),0,IF(CF103+$C103-SUM($CK103:DA103)&gt;AP102+BK103,AP102+BK103-CF103,$C103-SUM($CK103:DA103)))))</f>
        <v>0</v>
      </c>
      <c r="DC103" s="7">
        <f ca="1">IF(NOT(snowball),0,IF(AQ102=0,0,IF($C103&lt;=SUM($CK103:DB103),0,IF(CG103+$C103-SUM($CK103:DB103)&gt;AQ102+BL103,AQ102+BL103-CG103,$C103-SUM($CK103:DB103)))))</f>
        <v>0</v>
      </c>
      <c r="DD103" s="7">
        <f ca="1">IF(NOT(snowball),0,IF(AR102=0,0,IF($C103&lt;=SUM($CK103:DC103),0,IF(CH103+$C103-SUM($CK103:DC103)&gt;AR102+BM103,AR102+BM103-CH103,$C103-SUM($CK103:DC103)))))</f>
        <v>0</v>
      </c>
    </row>
    <row r="104" spans="1:108">
      <c r="A104" s="27" t="str">
        <f t="shared" ca="1" si="60"/>
        <v/>
      </c>
      <c r="B104" s="30" t="str">
        <f t="shared" ca="1" si="58"/>
        <v/>
      </c>
      <c r="C104" s="28" t="str">
        <f t="shared" ca="1" si="52"/>
        <v/>
      </c>
      <c r="D104" s="29">
        <f t="shared" ca="1" si="61"/>
        <v>0</v>
      </c>
      <c r="E104" s="29">
        <f t="shared" ca="1" si="61"/>
        <v>0</v>
      </c>
      <c r="F104" s="29">
        <f t="shared" ca="1" si="61"/>
        <v>0</v>
      </c>
      <c r="G104" s="29">
        <f t="shared" ca="1" si="61"/>
        <v>0</v>
      </c>
      <c r="H104" s="29">
        <f t="shared" ca="1" si="61"/>
        <v>0</v>
      </c>
      <c r="I104" s="29">
        <f t="shared" ca="1" si="61"/>
        <v>0</v>
      </c>
      <c r="J104" s="29">
        <f t="shared" ca="1" si="61"/>
        <v>0</v>
      </c>
      <c r="K104" s="29">
        <f t="shared" ca="1" si="61"/>
        <v>0</v>
      </c>
      <c r="L104" s="29">
        <f t="shared" ca="1" si="61"/>
        <v>0</v>
      </c>
      <c r="M104" s="29">
        <f t="shared" ca="1" si="61"/>
        <v>0</v>
      </c>
      <c r="N104" s="29">
        <f t="shared" ca="1" si="61"/>
        <v>0</v>
      </c>
      <c r="O104" s="29">
        <f t="shared" ref="O104:S154" ca="1" si="79">BZ104+CV104</f>
        <v>0</v>
      </c>
      <c r="P104" s="29">
        <f t="shared" ca="1" si="79"/>
        <v>0</v>
      </c>
      <c r="Q104" s="29">
        <f t="shared" ca="1" si="79"/>
        <v>0</v>
      </c>
      <c r="R104" s="29">
        <f t="shared" ca="1" si="79"/>
        <v>0</v>
      </c>
      <c r="S104" s="29">
        <f t="shared" ca="1" si="79"/>
        <v>0</v>
      </c>
      <c r="T104" s="29">
        <f t="shared" ca="1" si="75"/>
        <v>0</v>
      </c>
      <c r="U104" s="29">
        <f t="shared" ca="1" si="75"/>
        <v>0</v>
      </c>
      <c r="V104" s="29">
        <f t="shared" ca="1" si="75"/>
        <v>0</v>
      </c>
      <c r="W104" s="29">
        <f t="shared" ca="1" si="75"/>
        <v>0</v>
      </c>
      <c r="X104" s="12"/>
      <c r="Y104" s="7">
        <f t="shared" ca="1" si="69"/>
        <v>0</v>
      </c>
      <c r="Z104" s="7">
        <f t="shared" ca="1" si="70"/>
        <v>0</v>
      </c>
      <c r="AA104" s="7">
        <f t="shared" ca="1" si="71"/>
        <v>0</v>
      </c>
      <c r="AB104" s="7">
        <f t="shared" ca="1" si="72"/>
        <v>0</v>
      </c>
      <c r="AC104" s="7">
        <f t="shared" ca="1" si="73"/>
        <v>0</v>
      </c>
      <c r="AD104" s="7">
        <f t="shared" ca="1" si="74"/>
        <v>0</v>
      </c>
      <c r="AE104" s="7">
        <f t="shared" ca="1" si="67"/>
        <v>0</v>
      </c>
      <c r="AF104" s="7">
        <f t="shared" ca="1" si="67"/>
        <v>0</v>
      </c>
      <c r="AG104" s="7">
        <f t="shared" ca="1" si="67"/>
        <v>0</v>
      </c>
      <c r="AH104" s="7">
        <f t="shared" ca="1" si="67"/>
        <v>0</v>
      </c>
      <c r="AI104" s="7">
        <f t="shared" ca="1" si="67"/>
        <v>0</v>
      </c>
      <c r="AJ104" s="7">
        <f t="shared" ca="1" si="67"/>
        <v>0</v>
      </c>
      <c r="AK104" s="7">
        <f t="shared" ca="1" si="67"/>
        <v>0</v>
      </c>
      <c r="AL104" s="7">
        <f t="shared" ca="1" si="67"/>
        <v>0</v>
      </c>
      <c r="AM104" s="7">
        <f t="shared" ca="1" si="67"/>
        <v>0</v>
      </c>
      <c r="AN104" s="7">
        <f t="shared" ca="1" si="67"/>
        <v>0</v>
      </c>
      <c r="AO104" s="7">
        <f t="shared" ca="1" si="67"/>
        <v>0</v>
      </c>
      <c r="AP104" s="7">
        <f t="shared" ca="1" si="67"/>
        <v>0</v>
      </c>
      <c r="AQ104" s="7">
        <f t="shared" ca="1" si="67"/>
        <v>0</v>
      </c>
      <c r="AR104" s="7">
        <f t="shared" ca="1" si="67"/>
        <v>0</v>
      </c>
      <c r="AS104" s="2"/>
      <c r="AT104" s="7">
        <f t="shared" ca="1" si="78"/>
        <v>0</v>
      </c>
      <c r="AU104" s="7">
        <f t="shared" ca="1" si="78"/>
        <v>0</v>
      </c>
      <c r="AV104" s="7">
        <f t="shared" ca="1" si="78"/>
        <v>0</v>
      </c>
      <c r="AW104" s="7">
        <f t="shared" ca="1" si="78"/>
        <v>0</v>
      </c>
      <c r="AX104" s="7">
        <f t="shared" ca="1" si="78"/>
        <v>0</v>
      </c>
      <c r="AY104" s="7">
        <f t="shared" ca="1" si="78"/>
        <v>0</v>
      </c>
      <c r="AZ104" s="7">
        <f t="shared" ca="1" si="78"/>
        <v>0</v>
      </c>
      <c r="BA104" s="7">
        <f t="shared" ca="1" si="78"/>
        <v>0</v>
      </c>
      <c r="BB104" s="7">
        <f t="shared" ca="1" si="78"/>
        <v>0</v>
      </c>
      <c r="BC104" s="7">
        <f t="shared" ca="1" si="78"/>
        <v>0</v>
      </c>
      <c r="BD104" s="7">
        <f t="shared" ca="1" si="78"/>
        <v>0</v>
      </c>
      <c r="BE104" s="7">
        <f t="shared" ca="1" si="78"/>
        <v>0</v>
      </c>
      <c r="BF104" s="7">
        <f t="shared" ca="1" si="78"/>
        <v>0</v>
      </c>
      <c r="BG104" s="7">
        <f t="shared" ca="1" si="78"/>
        <v>0</v>
      </c>
      <c r="BH104" s="7">
        <f t="shared" ca="1" si="78"/>
        <v>0</v>
      </c>
      <c r="BI104" s="7">
        <f t="shared" ca="1" si="76"/>
        <v>0</v>
      </c>
      <c r="BJ104" s="7">
        <f t="shared" ca="1" si="76"/>
        <v>0</v>
      </c>
      <c r="BK104" s="7">
        <f t="shared" ca="1" si="76"/>
        <v>0</v>
      </c>
      <c r="BL104" s="7">
        <f t="shared" ca="1" si="76"/>
        <v>0</v>
      </c>
      <c r="BM104" s="7">
        <f t="shared" ca="1" si="76"/>
        <v>0</v>
      </c>
      <c r="BN104" s="4"/>
      <c r="BO104" s="7">
        <f t="shared" ca="1" si="63"/>
        <v>0</v>
      </c>
      <c r="BP104" s="7">
        <f t="shared" ca="1" si="64"/>
        <v>0</v>
      </c>
      <c r="BQ104" s="7">
        <f t="shared" ca="1" si="65"/>
        <v>0</v>
      </c>
      <c r="BR104" s="7">
        <f t="shared" ca="1" si="62"/>
        <v>0</v>
      </c>
      <c r="BS104" s="7">
        <f t="shared" ca="1" si="62"/>
        <v>0</v>
      </c>
      <c r="BT104" s="7">
        <f t="shared" ca="1" si="62"/>
        <v>0</v>
      </c>
      <c r="BU104" s="7">
        <f t="shared" ca="1" si="62"/>
        <v>0</v>
      </c>
      <c r="BV104" s="7">
        <f t="shared" ca="1" si="62"/>
        <v>0</v>
      </c>
      <c r="BW104" s="7">
        <f t="shared" ca="1" si="62"/>
        <v>0</v>
      </c>
      <c r="BX104" s="7">
        <f t="shared" ca="1" si="62"/>
        <v>0</v>
      </c>
      <c r="BY104" s="7">
        <f t="shared" ca="1" si="68"/>
        <v>0</v>
      </c>
      <c r="BZ104" s="7">
        <f t="shared" ca="1" si="68"/>
        <v>0</v>
      </c>
      <c r="CA104" s="7">
        <f t="shared" ca="1" si="68"/>
        <v>0</v>
      </c>
      <c r="CB104" s="7">
        <f t="shared" ca="1" si="68"/>
        <v>0</v>
      </c>
      <c r="CC104" s="7">
        <f t="shared" ca="1" si="68"/>
        <v>0</v>
      </c>
      <c r="CD104" s="7">
        <f t="shared" ca="1" si="68"/>
        <v>0</v>
      </c>
      <c r="CE104" s="7">
        <f t="shared" ca="1" si="68"/>
        <v>0</v>
      </c>
      <c r="CF104" s="7">
        <f t="shared" ca="1" si="68"/>
        <v>0</v>
      </c>
      <c r="CG104" s="7">
        <f t="shared" ca="1" si="68"/>
        <v>0</v>
      </c>
      <c r="CH104" s="7">
        <f t="shared" ca="1" si="77"/>
        <v>0</v>
      </c>
      <c r="CI104" s="9">
        <f t="shared" ca="1" si="59"/>
        <v>0</v>
      </c>
      <c r="CJ104" s="9"/>
      <c r="CK104" s="13">
        <f t="shared" ca="1" si="57"/>
        <v>0</v>
      </c>
      <c r="CL104" s="7">
        <f ca="1">IF(NOT(snowball),0,IF(Z103=0,0,IF($C104&lt;=SUM($CK104:CK104),0,IF(BP104+$C104-SUM($CK104:CK104)&gt;Z103+AU104,Z103+AU104-BP104,$C104-SUM($CK104:CK104)))))</f>
        <v>0</v>
      </c>
      <c r="CM104" s="7">
        <f ca="1">IF(NOT(snowball),0,IF(AA103=0,0,IF($C104&lt;=SUM($CK104:CL104),0,IF(BQ104+$C104-SUM($CK104:CL104)&gt;AA103+AV104,AA103+AV104-BQ104,$C104-SUM($CK104:CL104)))))</f>
        <v>0</v>
      </c>
      <c r="CN104" s="7">
        <f ca="1">IF(NOT(snowball),0,IF(AB103=0,0,IF($C104&lt;=SUM($CK104:CM104),0,IF(BR104+$C104-SUM($CK104:CM104)&gt;AB103+AW104,AB103+AW104-BR104,$C104-SUM($CK104:CM104)))))</f>
        <v>0</v>
      </c>
      <c r="CO104" s="7">
        <f ca="1">IF(NOT(snowball),0,IF(AC103=0,0,IF($C104&lt;=SUM($CK104:CN104),0,IF(BS104+$C104-SUM($CK104:CN104)&gt;AC103+AX104,AC103+AX104-BS104,$C104-SUM($CK104:CN104)))))</f>
        <v>0</v>
      </c>
      <c r="CP104" s="7">
        <f ca="1">IF(NOT(snowball),0,IF(AD103=0,0,IF($C104&lt;=SUM($CK104:CO104),0,IF(BT104+$C104-SUM($CK104:CO104)&gt;AD103+AY104,AD103+AY104-BT104,$C104-SUM($CK104:CO104)))))</f>
        <v>0</v>
      </c>
      <c r="CQ104" s="7">
        <f ca="1">IF(NOT(snowball),0,IF(AE103=0,0,IF($C104&lt;=SUM($CK104:CP104),0,IF(BU104+$C104-SUM($CK104:CP104)&gt;AE103+AZ104,AE103+AZ104-BU104,$C104-SUM($CK104:CP104)))))</f>
        <v>0</v>
      </c>
      <c r="CR104" s="7">
        <f ca="1">IF(NOT(snowball),0,IF(AF103=0,0,IF($C104&lt;=SUM($CK104:CQ104),0,IF(BV104+$C104-SUM($CK104:CQ104)&gt;AF103+BA104,AF103+BA104-BV104,$C104-SUM($CK104:CQ104)))))</f>
        <v>0</v>
      </c>
      <c r="CS104" s="7">
        <f ca="1">IF(NOT(snowball),0,IF(AG103=0,0,IF($C104&lt;=SUM($CK104:CR104),0,IF(BW104+$C104-SUM($CK104:CR104)&gt;AG103+BB104,AG103+BB104-BW104,$C104-SUM($CK104:CR104)))))</f>
        <v>0</v>
      </c>
      <c r="CT104" s="7">
        <f ca="1">IF(NOT(snowball),0,IF(AH103=0,0,IF($C104&lt;=SUM($CK104:CS104),0,IF(BX104+$C104-SUM($CK104:CS104)&gt;AH103+BC104,AH103+BC104-BX104,$C104-SUM($CK104:CS104)))))</f>
        <v>0</v>
      </c>
      <c r="CU104" s="7">
        <f ca="1">IF(NOT(snowball),0,IF(AI103=0,0,IF($C104&lt;=SUM($CK104:CT104),0,IF(BY104+$C104-SUM($CK104:CT104)&gt;AI103+BD104,AI103+BD104-BY104,$C104-SUM($CK104:CT104)))))</f>
        <v>0</v>
      </c>
      <c r="CV104" s="7">
        <f ca="1">IF(NOT(snowball),0,IF(AJ103=0,0,IF($C104&lt;=SUM($CK104:CU104),0,IF(BZ104+$C104-SUM($CK104:CU104)&gt;AJ103+BE104,AJ103+BE104-BZ104,$C104-SUM($CK104:CU104)))))</f>
        <v>0</v>
      </c>
      <c r="CW104" s="7">
        <f ca="1">IF(NOT(snowball),0,IF(AK103=0,0,IF($C104&lt;=SUM($CK104:CV104),0,IF(CA104+$C104-SUM($CK104:CV104)&gt;AK103+BF104,AK103+BF104-CA104,$C104-SUM($CK104:CV104)))))</f>
        <v>0</v>
      </c>
      <c r="CX104" s="7">
        <f ca="1">IF(NOT(snowball),0,IF(AL103=0,0,IF($C104&lt;=SUM($CK104:CW104),0,IF(CB104+$C104-SUM($CK104:CW104)&gt;AL103+BG104,AL103+BG104-CB104,$C104-SUM($CK104:CW104)))))</f>
        <v>0</v>
      </c>
      <c r="CY104" s="7">
        <f ca="1">IF(NOT(snowball),0,IF(AM103=0,0,IF($C104&lt;=SUM($CK104:CX104),0,IF(CC104+$C104-SUM($CK104:CX104)&gt;AM103+BH104,AM103+BH104-CC104,$C104-SUM($CK104:CX104)))))</f>
        <v>0</v>
      </c>
      <c r="CZ104" s="7">
        <f ca="1">IF(NOT(snowball),0,IF(AN103=0,0,IF($C104&lt;=SUM($CK104:CY104),0,IF(CD104+$C104-SUM($CK104:CY104)&gt;AN103+BI104,AN103+BI104-CD104,$C104-SUM($CK104:CY104)))))</f>
        <v>0</v>
      </c>
      <c r="DA104" s="7">
        <f ca="1">IF(NOT(snowball),0,IF(AO103=0,0,IF($C104&lt;=SUM($CK104:CZ104),0,IF(CE104+$C104-SUM($CK104:CZ104)&gt;AO103+BJ104,AO103+BJ104-CE104,$C104-SUM($CK104:CZ104)))))</f>
        <v>0</v>
      </c>
      <c r="DB104" s="7">
        <f ca="1">IF(NOT(snowball),0,IF(AP103=0,0,IF($C104&lt;=SUM($CK104:DA104),0,IF(CF104+$C104-SUM($CK104:DA104)&gt;AP103+BK104,AP103+BK104-CF104,$C104-SUM($CK104:DA104)))))</f>
        <v>0</v>
      </c>
      <c r="DC104" s="7">
        <f ca="1">IF(NOT(snowball),0,IF(AQ103=0,0,IF($C104&lt;=SUM($CK104:DB104),0,IF(CG104+$C104-SUM($CK104:DB104)&gt;AQ103+BL104,AQ103+BL104-CG104,$C104-SUM($CK104:DB104)))))</f>
        <v>0</v>
      </c>
      <c r="DD104" s="7">
        <f ca="1">IF(NOT(snowball),0,IF(AR103=0,0,IF($C104&lt;=SUM($CK104:DC104),0,IF(CH104+$C104-SUM($CK104:DC104)&gt;AR103+BM104,AR103+BM104-CH104,$C104-SUM($CK104:DC104)))))</f>
        <v>0</v>
      </c>
    </row>
    <row r="105" spans="1:108">
      <c r="A105" s="27" t="str">
        <f t="shared" ca="1" si="60"/>
        <v/>
      </c>
      <c r="B105" s="30" t="str">
        <f t="shared" ca="1" si="58"/>
        <v/>
      </c>
      <c r="C105" s="28" t="str">
        <f t="shared" ca="1" si="52"/>
        <v/>
      </c>
      <c r="D105" s="29">
        <f t="shared" ref="D105:N128" ca="1" si="80">BO105+CK105</f>
        <v>0</v>
      </c>
      <c r="E105" s="29">
        <f t="shared" ca="1" si="80"/>
        <v>0</v>
      </c>
      <c r="F105" s="29">
        <f t="shared" ca="1" si="80"/>
        <v>0</v>
      </c>
      <c r="G105" s="29">
        <f t="shared" ca="1" si="80"/>
        <v>0</v>
      </c>
      <c r="H105" s="29">
        <f t="shared" ca="1" si="80"/>
        <v>0</v>
      </c>
      <c r="I105" s="29">
        <f t="shared" ca="1" si="80"/>
        <v>0</v>
      </c>
      <c r="J105" s="29">
        <f t="shared" ca="1" si="80"/>
        <v>0</v>
      </c>
      <c r="K105" s="29">
        <f t="shared" ca="1" si="80"/>
        <v>0</v>
      </c>
      <c r="L105" s="29">
        <f t="shared" ca="1" si="80"/>
        <v>0</v>
      </c>
      <c r="M105" s="29">
        <f t="shared" ca="1" si="80"/>
        <v>0</v>
      </c>
      <c r="N105" s="29">
        <f t="shared" ca="1" si="80"/>
        <v>0</v>
      </c>
      <c r="O105" s="29">
        <f t="shared" ca="1" si="79"/>
        <v>0</v>
      </c>
      <c r="P105" s="29">
        <f t="shared" ca="1" si="79"/>
        <v>0</v>
      </c>
      <c r="Q105" s="29">
        <f t="shared" ca="1" si="79"/>
        <v>0</v>
      </c>
      <c r="R105" s="29">
        <f t="shared" ca="1" si="79"/>
        <v>0</v>
      </c>
      <c r="S105" s="29">
        <f t="shared" ca="1" si="79"/>
        <v>0</v>
      </c>
      <c r="T105" s="29">
        <f t="shared" ca="1" si="75"/>
        <v>0</v>
      </c>
      <c r="U105" s="29">
        <f t="shared" ca="1" si="75"/>
        <v>0</v>
      </c>
      <c r="V105" s="29">
        <f t="shared" ca="1" si="75"/>
        <v>0</v>
      </c>
      <c r="W105" s="29">
        <f t="shared" ca="1" si="75"/>
        <v>0</v>
      </c>
      <c r="X105" s="12"/>
      <c r="Y105" s="7">
        <f t="shared" ca="1" si="69"/>
        <v>0</v>
      </c>
      <c r="Z105" s="7">
        <f t="shared" ca="1" si="70"/>
        <v>0</v>
      </c>
      <c r="AA105" s="7">
        <f t="shared" ca="1" si="71"/>
        <v>0</v>
      </c>
      <c r="AB105" s="7">
        <f t="shared" ca="1" si="72"/>
        <v>0</v>
      </c>
      <c r="AC105" s="7">
        <f t="shared" ca="1" si="73"/>
        <v>0</v>
      </c>
      <c r="AD105" s="7">
        <f t="shared" ca="1" si="74"/>
        <v>0</v>
      </c>
      <c r="AE105" s="7">
        <f t="shared" ca="1" si="67"/>
        <v>0</v>
      </c>
      <c r="AF105" s="7">
        <f t="shared" ca="1" si="67"/>
        <v>0</v>
      </c>
      <c r="AG105" s="7">
        <f t="shared" ca="1" si="67"/>
        <v>0</v>
      </c>
      <c r="AH105" s="7">
        <f t="shared" ca="1" si="67"/>
        <v>0</v>
      </c>
      <c r="AI105" s="7">
        <f t="shared" ca="1" si="67"/>
        <v>0</v>
      </c>
      <c r="AJ105" s="7">
        <f t="shared" ca="1" si="67"/>
        <v>0</v>
      </c>
      <c r="AK105" s="7">
        <f t="shared" ca="1" si="67"/>
        <v>0</v>
      </c>
      <c r="AL105" s="7">
        <f t="shared" ca="1" si="67"/>
        <v>0</v>
      </c>
      <c r="AM105" s="7">
        <f t="shared" ca="1" si="67"/>
        <v>0</v>
      </c>
      <c r="AN105" s="7">
        <f t="shared" ca="1" si="67"/>
        <v>0</v>
      </c>
      <c r="AO105" s="7">
        <f t="shared" ca="1" si="67"/>
        <v>0</v>
      </c>
      <c r="AP105" s="7">
        <f t="shared" ca="1" si="67"/>
        <v>0</v>
      </c>
      <c r="AQ105" s="7">
        <f t="shared" ca="1" si="67"/>
        <v>0</v>
      </c>
      <c r="AR105" s="7">
        <f t="shared" ca="1" si="67"/>
        <v>0</v>
      </c>
      <c r="AS105" s="2"/>
      <c r="AT105" s="7">
        <f t="shared" ca="1" si="78"/>
        <v>0</v>
      </c>
      <c r="AU105" s="7">
        <f t="shared" ca="1" si="78"/>
        <v>0</v>
      </c>
      <c r="AV105" s="7">
        <f t="shared" ca="1" si="78"/>
        <v>0</v>
      </c>
      <c r="AW105" s="7">
        <f t="shared" ca="1" si="78"/>
        <v>0</v>
      </c>
      <c r="AX105" s="7">
        <f t="shared" ca="1" si="78"/>
        <v>0</v>
      </c>
      <c r="AY105" s="7">
        <f t="shared" ca="1" si="78"/>
        <v>0</v>
      </c>
      <c r="AZ105" s="7">
        <f t="shared" ca="1" si="78"/>
        <v>0</v>
      </c>
      <c r="BA105" s="7">
        <f t="shared" ca="1" si="78"/>
        <v>0</v>
      </c>
      <c r="BB105" s="7">
        <f t="shared" ca="1" si="78"/>
        <v>0</v>
      </c>
      <c r="BC105" s="7">
        <f t="shared" ca="1" si="78"/>
        <v>0</v>
      </c>
      <c r="BD105" s="7">
        <f t="shared" ca="1" si="78"/>
        <v>0</v>
      </c>
      <c r="BE105" s="7">
        <f t="shared" ca="1" si="78"/>
        <v>0</v>
      </c>
      <c r="BF105" s="7">
        <f t="shared" ca="1" si="78"/>
        <v>0</v>
      </c>
      <c r="BG105" s="7">
        <f t="shared" ca="1" si="78"/>
        <v>0</v>
      </c>
      <c r="BH105" s="7">
        <f t="shared" ca="1" si="78"/>
        <v>0</v>
      </c>
      <c r="BI105" s="7">
        <f t="shared" ca="1" si="76"/>
        <v>0</v>
      </c>
      <c r="BJ105" s="7">
        <f t="shared" ca="1" si="76"/>
        <v>0</v>
      </c>
      <c r="BK105" s="7">
        <f t="shared" ca="1" si="76"/>
        <v>0</v>
      </c>
      <c r="BL105" s="7">
        <f t="shared" ca="1" si="76"/>
        <v>0</v>
      </c>
      <c r="BM105" s="7">
        <f t="shared" ca="1" si="76"/>
        <v>0</v>
      </c>
      <c r="BN105" s="4"/>
      <c r="BO105" s="7">
        <f t="shared" ca="1" si="63"/>
        <v>0</v>
      </c>
      <c r="BP105" s="7">
        <f t="shared" ca="1" si="64"/>
        <v>0</v>
      </c>
      <c r="BQ105" s="7">
        <f t="shared" ca="1" si="65"/>
        <v>0</v>
      </c>
      <c r="BR105" s="7">
        <f t="shared" ca="1" si="62"/>
        <v>0</v>
      </c>
      <c r="BS105" s="7">
        <f t="shared" ca="1" si="62"/>
        <v>0</v>
      </c>
      <c r="BT105" s="7">
        <f t="shared" ca="1" si="62"/>
        <v>0</v>
      </c>
      <c r="BU105" s="7">
        <f t="shared" ca="1" si="62"/>
        <v>0</v>
      </c>
      <c r="BV105" s="7">
        <f t="shared" ca="1" si="62"/>
        <v>0</v>
      </c>
      <c r="BW105" s="7">
        <f t="shared" ca="1" si="62"/>
        <v>0</v>
      </c>
      <c r="BX105" s="7">
        <f t="shared" ca="1" si="62"/>
        <v>0</v>
      </c>
      <c r="BY105" s="7">
        <f t="shared" ca="1" si="68"/>
        <v>0</v>
      </c>
      <c r="BZ105" s="7">
        <f t="shared" ca="1" si="68"/>
        <v>0</v>
      </c>
      <c r="CA105" s="7">
        <f t="shared" ca="1" si="68"/>
        <v>0</v>
      </c>
      <c r="CB105" s="7">
        <f t="shared" ca="1" si="68"/>
        <v>0</v>
      </c>
      <c r="CC105" s="7">
        <f t="shared" ca="1" si="68"/>
        <v>0</v>
      </c>
      <c r="CD105" s="7">
        <f t="shared" ca="1" si="68"/>
        <v>0</v>
      </c>
      <c r="CE105" s="7">
        <f t="shared" ca="1" si="68"/>
        <v>0</v>
      </c>
      <c r="CF105" s="7">
        <f t="shared" ca="1" si="68"/>
        <v>0</v>
      </c>
      <c r="CG105" s="7">
        <f t="shared" ca="1" si="68"/>
        <v>0</v>
      </c>
      <c r="CH105" s="7">
        <f t="shared" ca="1" si="77"/>
        <v>0</v>
      </c>
      <c r="CI105" s="9">
        <f t="shared" ca="1" si="59"/>
        <v>0</v>
      </c>
      <c r="CJ105" s="9"/>
      <c r="CK105" s="13">
        <f t="shared" ca="1" si="57"/>
        <v>0</v>
      </c>
      <c r="CL105" s="7">
        <f ca="1">IF(NOT(snowball),0,IF(Z104=0,0,IF($C105&lt;=SUM($CK105:CK105),0,IF(BP105+$C105-SUM($CK105:CK105)&gt;Z104+AU105,Z104+AU105-BP105,$C105-SUM($CK105:CK105)))))</f>
        <v>0</v>
      </c>
      <c r="CM105" s="7">
        <f ca="1">IF(NOT(snowball),0,IF(AA104=0,0,IF($C105&lt;=SUM($CK105:CL105),0,IF(BQ105+$C105-SUM($CK105:CL105)&gt;AA104+AV105,AA104+AV105-BQ105,$C105-SUM($CK105:CL105)))))</f>
        <v>0</v>
      </c>
      <c r="CN105" s="7">
        <f ca="1">IF(NOT(snowball),0,IF(AB104=0,0,IF($C105&lt;=SUM($CK105:CM105),0,IF(BR105+$C105-SUM($CK105:CM105)&gt;AB104+AW105,AB104+AW105-BR105,$C105-SUM($CK105:CM105)))))</f>
        <v>0</v>
      </c>
      <c r="CO105" s="7">
        <f ca="1">IF(NOT(snowball),0,IF(AC104=0,0,IF($C105&lt;=SUM($CK105:CN105),0,IF(BS105+$C105-SUM($CK105:CN105)&gt;AC104+AX105,AC104+AX105-BS105,$C105-SUM($CK105:CN105)))))</f>
        <v>0</v>
      </c>
      <c r="CP105" s="7">
        <f ca="1">IF(NOT(snowball),0,IF(AD104=0,0,IF($C105&lt;=SUM($CK105:CO105),0,IF(BT105+$C105-SUM($CK105:CO105)&gt;AD104+AY105,AD104+AY105-BT105,$C105-SUM($CK105:CO105)))))</f>
        <v>0</v>
      </c>
      <c r="CQ105" s="7">
        <f ca="1">IF(NOT(snowball),0,IF(AE104=0,0,IF($C105&lt;=SUM($CK105:CP105),0,IF(BU105+$C105-SUM($CK105:CP105)&gt;AE104+AZ105,AE104+AZ105-BU105,$C105-SUM($CK105:CP105)))))</f>
        <v>0</v>
      </c>
      <c r="CR105" s="7">
        <f ca="1">IF(NOT(snowball),0,IF(AF104=0,0,IF($C105&lt;=SUM($CK105:CQ105),0,IF(BV105+$C105-SUM($CK105:CQ105)&gt;AF104+BA105,AF104+BA105-BV105,$C105-SUM($CK105:CQ105)))))</f>
        <v>0</v>
      </c>
      <c r="CS105" s="7">
        <f ca="1">IF(NOT(snowball),0,IF(AG104=0,0,IF($C105&lt;=SUM($CK105:CR105),0,IF(BW105+$C105-SUM($CK105:CR105)&gt;AG104+BB105,AG104+BB105-BW105,$C105-SUM($CK105:CR105)))))</f>
        <v>0</v>
      </c>
      <c r="CT105" s="7">
        <f ca="1">IF(NOT(snowball),0,IF(AH104=0,0,IF($C105&lt;=SUM($CK105:CS105),0,IF(BX105+$C105-SUM($CK105:CS105)&gt;AH104+BC105,AH104+BC105-BX105,$C105-SUM($CK105:CS105)))))</f>
        <v>0</v>
      </c>
      <c r="CU105" s="7">
        <f ca="1">IF(NOT(snowball),0,IF(AI104=0,0,IF($C105&lt;=SUM($CK105:CT105),0,IF(BY105+$C105-SUM($CK105:CT105)&gt;AI104+BD105,AI104+BD105-BY105,$C105-SUM($CK105:CT105)))))</f>
        <v>0</v>
      </c>
      <c r="CV105" s="7">
        <f ca="1">IF(NOT(snowball),0,IF(AJ104=0,0,IF($C105&lt;=SUM($CK105:CU105),0,IF(BZ105+$C105-SUM($CK105:CU105)&gt;AJ104+BE105,AJ104+BE105-BZ105,$C105-SUM($CK105:CU105)))))</f>
        <v>0</v>
      </c>
      <c r="CW105" s="7">
        <f ca="1">IF(NOT(snowball),0,IF(AK104=0,0,IF($C105&lt;=SUM($CK105:CV105),0,IF(CA105+$C105-SUM($CK105:CV105)&gt;AK104+BF105,AK104+BF105-CA105,$C105-SUM($CK105:CV105)))))</f>
        <v>0</v>
      </c>
      <c r="CX105" s="7">
        <f ca="1">IF(NOT(snowball),0,IF(AL104=0,0,IF($C105&lt;=SUM($CK105:CW105),0,IF(CB105+$C105-SUM($CK105:CW105)&gt;AL104+BG105,AL104+BG105-CB105,$C105-SUM($CK105:CW105)))))</f>
        <v>0</v>
      </c>
      <c r="CY105" s="7">
        <f ca="1">IF(NOT(snowball),0,IF(AM104=0,0,IF($C105&lt;=SUM($CK105:CX105),0,IF(CC105+$C105-SUM($CK105:CX105)&gt;AM104+BH105,AM104+BH105-CC105,$C105-SUM($CK105:CX105)))))</f>
        <v>0</v>
      </c>
      <c r="CZ105" s="7">
        <f ca="1">IF(NOT(snowball),0,IF(AN104=0,0,IF($C105&lt;=SUM($CK105:CY105),0,IF(CD105+$C105-SUM($CK105:CY105)&gt;AN104+BI105,AN104+BI105-CD105,$C105-SUM($CK105:CY105)))))</f>
        <v>0</v>
      </c>
      <c r="DA105" s="7">
        <f ca="1">IF(NOT(snowball),0,IF(AO104=0,0,IF($C105&lt;=SUM($CK105:CZ105),0,IF(CE105+$C105-SUM($CK105:CZ105)&gt;AO104+BJ105,AO104+BJ105-CE105,$C105-SUM($CK105:CZ105)))))</f>
        <v>0</v>
      </c>
      <c r="DB105" s="7">
        <f ca="1">IF(NOT(snowball),0,IF(AP104=0,0,IF($C105&lt;=SUM($CK105:DA105),0,IF(CF105+$C105-SUM($CK105:DA105)&gt;AP104+BK105,AP104+BK105-CF105,$C105-SUM($CK105:DA105)))))</f>
        <v>0</v>
      </c>
      <c r="DC105" s="7">
        <f ca="1">IF(NOT(snowball),0,IF(AQ104=0,0,IF($C105&lt;=SUM($CK105:DB105),0,IF(CG105+$C105-SUM($CK105:DB105)&gt;AQ104+BL105,AQ104+BL105-CG105,$C105-SUM($CK105:DB105)))))</f>
        <v>0</v>
      </c>
      <c r="DD105" s="7">
        <f ca="1">IF(NOT(snowball),0,IF(AR104=0,0,IF($C105&lt;=SUM($CK105:DC105),0,IF(CH105+$C105-SUM($CK105:DC105)&gt;AR104+BM105,AR104+BM105-CH105,$C105-SUM($CK105:DC105)))))</f>
        <v>0</v>
      </c>
    </row>
    <row r="106" spans="1:108">
      <c r="A106" s="27" t="str">
        <f t="shared" ca="1" si="60"/>
        <v/>
      </c>
      <c r="B106" s="30" t="str">
        <f t="shared" ca="1" si="58"/>
        <v/>
      </c>
      <c r="C106" s="28" t="str">
        <f t="shared" ca="1" si="52"/>
        <v/>
      </c>
      <c r="D106" s="29">
        <f t="shared" ca="1" si="80"/>
        <v>0</v>
      </c>
      <c r="E106" s="29">
        <f t="shared" ca="1" si="80"/>
        <v>0</v>
      </c>
      <c r="F106" s="29">
        <f t="shared" ca="1" si="80"/>
        <v>0</v>
      </c>
      <c r="G106" s="29">
        <f t="shared" ca="1" si="80"/>
        <v>0</v>
      </c>
      <c r="H106" s="29">
        <f t="shared" ca="1" si="80"/>
        <v>0</v>
      </c>
      <c r="I106" s="29">
        <f t="shared" ca="1" si="80"/>
        <v>0</v>
      </c>
      <c r="J106" s="29">
        <f t="shared" ca="1" si="80"/>
        <v>0</v>
      </c>
      <c r="K106" s="29">
        <f t="shared" ca="1" si="80"/>
        <v>0</v>
      </c>
      <c r="L106" s="29">
        <f t="shared" ca="1" si="80"/>
        <v>0</v>
      </c>
      <c r="M106" s="29">
        <f t="shared" ca="1" si="80"/>
        <v>0</v>
      </c>
      <c r="N106" s="29">
        <f t="shared" ca="1" si="80"/>
        <v>0</v>
      </c>
      <c r="O106" s="29">
        <f t="shared" ca="1" si="79"/>
        <v>0</v>
      </c>
      <c r="P106" s="29">
        <f t="shared" ca="1" si="79"/>
        <v>0</v>
      </c>
      <c r="Q106" s="29">
        <f t="shared" ca="1" si="79"/>
        <v>0</v>
      </c>
      <c r="R106" s="29">
        <f t="shared" ca="1" si="79"/>
        <v>0</v>
      </c>
      <c r="S106" s="29">
        <f t="shared" ca="1" si="79"/>
        <v>0</v>
      </c>
      <c r="T106" s="29">
        <f t="shared" ca="1" si="75"/>
        <v>0</v>
      </c>
      <c r="U106" s="29">
        <f t="shared" ca="1" si="75"/>
        <v>0</v>
      </c>
      <c r="V106" s="29">
        <f t="shared" ca="1" si="75"/>
        <v>0</v>
      </c>
      <c r="W106" s="29">
        <f t="shared" ca="1" si="75"/>
        <v>0</v>
      </c>
      <c r="X106" s="12"/>
      <c r="Y106" s="7">
        <f t="shared" ca="1" si="69"/>
        <v>0</v>
      </c>
      <c r="Z106" s="7">
        <f t="shared" ca="1" si="70"/>
        <v>0</v>
      </c>
      <c r="AA106" s="7">
        <f t="shared" ca="1" si="71"/>
        <v>0</v>
      </c>
      <c r="AB106" s="7">
        <f t="shared" ca="1" si="72"/>
        <v>0</v>
      </c>
      <c r="AC106" s="7">
        <f t="shared" ca="1" si="73"/>
        <v>0</v>
      </c>
      <c r="AD106" s="7">
        <f t="shared" ca="1" si="74"/>
        <v>0</v>
      </c>
      <c r="AE106" s="7">
        <f t="shared" ca="1" si="67"/>
        <v>0</v>
      </c>
      <c r="AF106" s="7">
        <f t="shared" ca="1" si="67"/>
        <v>0</v>
      </c>
      <c r="AG106" s="7">
        <f t="shared" ca="1" si="67"/>
        <v>0</v>
      </c>
      <c r="AH106" s="7">
        <f t="shared" ca="1" si="67"/>
        <v>0</v>
      </c>
      <c r="AI106" s="7">
        <f t="shared" ca="1" si="67"/>
        <v>0</v>
      </c>
      <c r="AJ106" s="7">
        <f t="shared" ca="1" si="67"/>
        <v>0</v>
      </c>
      <c r="AK106" s="7">
        <f t="shared" ca="1" si="67"/>
        <v>0</v>
      </c>
      <c r="AL106" s="7">
        <f t="shared" ca="1" si="67"/>
        <v>0</v>
      </c>
      <c r="AM106" s="7">
        <f t="shared" ca="1" si="67"/>
        <v>0</v>
      </c>
      <c r="AN106" s="7">
        <f t="shared" ca="1" si="67"/>
        <v>0</v>
      </c>
      <c r="AO106" s="7">
        <f t="shared" ca="1" si="67"/>
        <v>0</v>
      </c>
      <c r="AP106" s="7">
        <f t="shared" ca="1" si="67"/>
        <v>0</v>
      </c>
      <c r="AQ106" s="7">
        <f t="shared" ca="1" si="67"/>
        <v>0</v>
      </c>
      <c r="AR106" s="7">
        <f t="shared" ca="1" si="67"/>
        <v>0</v>
      </c>
      <c r="AS106" s="2"/>
      <c r="AT106" s="7">
        <f t="shared" ca="1" si="78"/>
        <v>0</v>
      </c>
      <c r="AU106" s="7">
        <f t="shared" ca="1" si="78"/>
        <v>0</v>
      </c>
      <c r="AV106" s="7">
        <f t="shared" ca="1" si="78"/>
        <v>0</v>
      </c>
      <c r="AW106" s="7">
        <f t="shared" ca="1" si="78"/>
        <v>0</v>
      </c>
      <c r="AX106" s="7">
        <f t="shared" ca="1" si="78"/>
        <v>0</v>
      </c>
      <c r="AY106" s="7">
        <f t="shared" ca="1" si="78"/>
        <v>0</v>
      </c>
      <c r="AZ106" s="7">
        <f t="shared" ca="1" si="78"/>
        <v>0</v>
      </c>
      <c r="BA106" s="7">
        <f t="shared" ca="1" si="78"/>
        <v>0</v>
      </c>
      <c r="BB106" s="7">
        <f t="shared" ca="1" si="78"/>
        <v>0</v>
      </c>
      <c r="BC106" s="7">
        <f t="shared" ca="1" si="78"/>
        <v>0</v>
      </c>
      <c r="BD106" s="7">
        <f t="shared" ca="1" si="78"/>
        <v>0</v>
      </c>
      <c r="BE106" s="7">
        <f t="shared" ca="1" si="78"/>
        <v>0</v>
      </c>
      <c r="BF106" s="7">
        <f t="shared" ca="1" si="78"/>
        <v>0</v>
      </c>
      <c r="BG106" s="7">
        <f t="shared" ca="1" si="78"/>
        <v>0</v>
      </c>
      <c r="BH106" s="7">
        <f t="shared" ca="1" si="78"/>
        <v>0</v>
      </c>
      <c r="BI106" s="7">
        <f t="shared" ca="1" si="76"/>
        <v>0</v>
      </c>
      <c r="BJ106" s="7">
        <f t="shared" ca="1" si="76"/>
        <v>0</v>
      </c>
      <c r="BK106" s="7">
        <f t="shared" ca="1" si="76"/>
        <v>0</v>
      </c>
      <c r="BL106" s="7">
        <f t="shared" ca="1" si="76"/>
        <v>0</v>
      </c>
      <c r="BM106" s="7">
        <f t="shared" ca="1" si="76"/>
        <v>0</v>
      </c>
      <c r="BN106" s="4"/>
      <c r="BO106" s="7">
        <f t="shared" ca="1" si="63"/>
        <v>0</v>
      </c>
      <c r="BP106" s="7">
        <f t="shared" ca="1" si="64"/>
        <v>0</v>
      </c>
      <c r="BQ106" s="7">
        <f t="shared" ca="1" si="65"/>
        <v>0</v>
      </c>
      <c r="BR106" s="7">
        <f t="shared" ca="1" si="62"/>
        <v>0</v>
      </c>
      <c r="BS106" s="7">
        <f t="shared" ca="1" si="62"/>
        <v>0</v>
      </c>
      <c r="BT106" s="7">
        <f t="shared" ca="1" si="62"/>
        <v>0</v>
      </c>
      <c r="BU106" s="7">
        <f t="shared" ca="1" si="62"/>
        <v>0</v>
      </c>
      <c r="BV106" s="7">
        <f t="shared" ca="1" si="62"/>
        <v>0</v>
      </c>
      <c r="BW106" s="7">
        <f t="shared" ca="1" si="62"/>
        <v>0</v>
      </c>
      <c r="BX106" s="7">
        <f t="shared" ca="1" si="62"/>
        <v>0</v>
      </c>
      <c r="BY106" s="7">
        <f t="shared" ca="1" si="68"/>
        <v>0</v>
      </c>
      <c r="BZ106" s="7">
        <f t="shared" ca="1" si="68"/>
        <v>0</v>
      </c>
      <c r="CA106" s="7">
        <f t="shared" ca="1" si="68"/>
        <v>0</v>
      </c>
      <c r="CB106" s="7">
        <f t="shared" ca="1" si="68"/>
        <v>0</v>
      </c>
      <c r="CC106" s="7">
        <f t="shared" ca="1" si="68"/>
        <v>0</v>
      </c>
      <c r="CD106" s="7">
        <f t="shared" ca="1" si="68"/>
        <v>0</v>
      </c>
      <c r="CE106" s="7">
        <f t="shared" ca="1" si="68"/>
        <v>0</v>
      </c>
      <c r="CF106" s="7">
        <f t="shared" ca="1" si="68"/>
        <v>0</v>
      </c>
      <c r="CG106" s="7">
        <f t="shared" ca="1" si="68"/>
        <v>0</v>
      </c>
      <c r="CH106" s="7">
        <f t="shared" ca="1" si="77"/>
        <v>0</v>
      </c>
      <c r="CI106" s="9">
        <f t="shared" ca="1" si="59"/>
        <v>0</v>
      </c>
      <c r="CJ106" s="9"/>
      <c r="CK106" s="13">
        <f t="shared" ca="1" si="57"/>
        <v>0</v>
      </c>
      <c r="CL106" s="7">
        <f ca="1">IF(NOT(snowball),0,IF(Z105=0,0,IF($C106&lt;=SUM($CK106:CK106),0,IF(BP106+$C106-SUM($CK106:CK106)&gt;Z105+AU106,Z105+AU106-BP106,$C106-SUM($CK106:CK106)))))</f>
        <v>0</v>
      </c>
      <c r="CM106" s="7">
        <f ca="1">IF(NOT(snowball),0,IF(AA105=0,0,IF($C106&lt;=SUM($CK106:CL106),0,IF(BQ106+$C106-SUM($CK106:CL106)&gt;AA105+AV106,AA105+AV106-BQ106,$C106-SUM($CK106:CL106)))))</f>
        <v>0</v>
      </c>
      <c r="CN106" s="7">
        <f ca="1">IF(NOT(snowball),0,IF(AB105=0,0,IF($C106&lt;=SUM($CK106:CM106),0,IF(BR106+$C106-SUM($CK106:CM106)&gt;AB105+AW106,AB105+AW106-BR106,$C106-SUM($CK106:CM106)))))</f>
        <v>0</v>
      </c>
      <c r="CO106" s="7">
        <f ca="1">IF(NOT(snowball),0,IF(AC105=0,0,IF($C106&lt;=SUM($CK106:CN106),0,IF(BS106+$C106-SUM($CK106:CN106)&gt;AC105+AX106,AC105+AX106-BS106,$C106-SUM($CK106:CN106)))))</f>
        <v>0</v>
      </c>
      <c r="CP106" s="7">
        <f ca="1">IF(NOT(snowball),0,IF(AD105=0,0,IF($C106&lt;=SUM($CK106:CO106),0,IF(BT106+$C106-SUM($CK106:CO106)&gt;AD105+AY106,AD105+AY106-BT106,$C106-SUM($CK106:CO106)))))</f>
        <v>0</v>
      </c>
      <c r="CQ106" s="7">
        <f ca="1">IF(NOT(snowball),0,IF(AE105=0,0,IF($C106&lt;=SUM($CK106:CP106),0,IF(BU106+$C106-SUM($CK106:CP106)&gt;AE105+AZ106,AE105+AZ106-BU106,$C106-SUM($CK106:CP106)))))</f>
        <v>0</v>
      </c>
      <c r="CR106" s="7">
        <f ca="1">IF(NOT(snowball),0,IF(AF105=0,0,IF($C106&lt;=SUM($CK106:CQ106),0,IF(BV106+$C106-SUM($CK106:CQ106)&gt;AF105+BA106,AF105+BA106-BV106,$C106-SUM($CK106:CQ106)))))</f>
        <v>0</v>
      </c>
      <c r="CS106" s="7">
        <f ca="1">IF(NOT(snowball),0,IF(AG105=0,0,IF($C106&lt;=SUM($CK106:CR106),0,IF(BW106+$C106-SUM($CK106:CR106)&gt;AG105+BB106,AG105+BB106-BW106,$C106-SUM($CK106:CR106)))))</f>
        <v>0</v>
      </c>
      <c r="CT106" s="7">
        <f ca="1">IF(NOT(snowball),0,IF(AH105=0,0,IF($C106&lt;=SUM($CK106:CS106),0,IF(BX106+$C106-SUM($CK106:CS106)&gt;AH105+BC106,AH105+BC106-BX106,$C106-SUM($CK106:CS106)))))</f>
        <v>0</v>
      </c>
      <c r="CU106" s="7">
        <f ca="1">IF(NOT(snowball),0,IF(AI105=0,0,IF($C106&lt;=SUM($CK106:CT106),0,IF(BY106+$C106-SUM($CK106:CT106)&gt;AI105+BD106,AI105+BD106-BY106,$C106-SUM($CK106:CT106)))))</f>
        <v>0</v>
      </c>
      <c r="CV106" s="7">
        <f ca="1">IF(NOT(snowball),0,IF(AJ105=0,0,IF($C106&lt;=SUM($CK106:CU106),0,IF(BZ106+$C106-SUM($CK106:CU106)&gt;AJ105+BE106,AJ105+BE106-BZ106,$C106-SUM($CK106:CU106)))))</f>
        <v>0</v>
      </c>
      <c r="CW106" s="7">
        <f ca="1">IF(NOT(snowball),0,IF(AK105=0,0,IF($C106&lt;=SUM($CK106:CV106),0,IF(CA106+$C106-SUM($CK106:CV106)&gt;AK105+BF106,AK105+BF106-CA106,$C106-SUM($CK106:CV106)))))</f>
        <v>0</v>
      </c>
      <c r="CX106" s="7">
        <f ca="1">IF(NOT(snowball),0,IF(AL105=0,0,IF($C106&lt;=SUM($CK106:CW106),0,IF(CB106+$C106-SUM($CK106:CW106)&gt;AL105+BG106,AL105+BG106-CB106,$C106-SUM($CK106:CW106)))))</f>
        <v>0</v>
      </c>
      <c r="CY106" s="7">
        <f ca="1">IF(NOT(snowball),0,IF(AM105=0,0,IF($C106&lt;=SUM($CK106:CX106),0,IF(CC106+$C106-SUM($CK106:CX106)&gt;AM105+BH106,AM105+BH106-CC106,$C106-SUM($CK106:CX106)))))</f>
        <v>0</v>
      </c>
      <c r="CZ106" s="7">
        <f ca="1">IF(NOT(snowball),0,IF(AN105=0,0,IF($C106&lt;=SUM($CK106:CY106),0,IF(CD106+$C106-SUM($CK106:CY106)&gt;AN105+BI106,AN105+BI106-CD106,$C106-SUM($CK106:CY106)))))</f>
        <v>0</v>
      </c>
      <c r="DA106" s="7">
        <f ca="1">IF(NOT(snowball),0,IF(AO105=0,0,IF($C106&lt;=SUM($CK106:CZ106),0,IF(CE106+$C106-SUM($CK106:CZ106)&gt;AO105+BJ106,AO105+BJ106-CE106,$C106-SUM($CK106:CZ106)))))</f>
        <v>0</v>
      </c>
      <c r="DB106" s="7">
        <f ca="1">IF(NOT(snowball),0,IF(AP105=0,0,IF($C106&lt;=SUM($CK106:DA106),0,IF(CF106+$C106-SUM($CK106:DA106)&gt;AP105+BK106,AP105+BK106-CF106,$C106-SUM($CK106:DA106)))))</f>
        <v>0</v>
      </c>
      <c r="DC106" s="7">
        <f ca="1">IF(NOT(snowball),0,IF(AQ105=0,0,IF($C106&lt;=SUM($CK106:DB106),0,IF(CG106+$C106-SUM($CK106:DB106)&gt;AQ105+BL106,AQ105+BL106-CG106,$C106-SUM($CK106:DB106)))))</f>
        <v>0</v>
      </c>
      <c r="DD106" s="7">
        <f ca="1">IF(NOT(snowball),0,IF(AR105=0,0,IF($C106&lt;=SUM($CK106:DC106),0,IF(CH106+$C106-SUM($CK106:DC106)&gt;AR105+BM106,AR105+BM106-CH106,$C106-SUM($CK106:DC106)))))</f>
        <v>0</v>
      </c>
    </row>
    <row r="107" spans="1:108">
      <c r="A107" s="27" t="str">
        <f t="shared" ca="1" si="60"/>
        <v/>
      </c>
      <c r="B107" s="30" t="str">
        <f t="shared" ca="1" si="58"/>
        <v/>
      </c>
      <c r="C107" s="28" t="str">
        <f t="shared" ca="1" si="52"/>
        <v/>
      </c>
      <c r="D107" s="29">
        <f t="shared" ca="1" si="80"/>
        <v>0</v>
      </c>
      <c r="E107" s="29">
        <f t="shared" ca="1" si="80"/>
        <v>0</v>
      </c>
      <c r="F107" s="29">
        <f t="shared" ca="1" si="80"/>
        <v>0</v>
      </c>
      <c r="G107" s="29">
        <f t="shared" ca="1" si="80"/>
        <v>0</v>
      </c>
      <c r="H107" s="29">
        <f t="shared" ca="1" si="80"/>
        <v>0</v>
      </c>
      <c r="I107" s="29">
        <f t="shared" ca="1" si="80"/>
        <v>0</v>
      </c>
      <c r="J107" s="29">
        <f t="shared" ca="1" si="80"/>
        <v>0</v>
      </c>
      <c r="K107" s="29">
        <f t="shared" ca="1" si="80"/>
        <v>0</v>
      </c>
      <c r="L107" s="29">
        <f t="shared" ca="1" si="80"/>
        <v>0</v>
      </c>
      <c r="M107" s="29">
        <f t="shared" ca="1" si="80"/>
        <v>0</v>
      </c>
      <c r="N107" s="29">
        <f t="shared" ca="1" si="80"/>
        <v>0</v>
      </c>
      <c r="O107" s="29">
        <f t="shared" ca="1" si="79"/>
        <v>0</v>
      </c>
      <c r="P107" s="29">
        <f t="shared" ca="1" si="79"/>
        <v>0</v>
      </c>
      <c r="Q107" s="29">
        <f t="shared" ca="1" si="79"/>
        <v>0</v>
      </c>
      <c r="R107" s="29">
        <f t="shared" ca="1" si="79"/>
        <v>0</v>
      </c>
      <c r="S107" s="29">
        <f t="shared" ca="1" si="79"/>
        <v>0</v>
      </c>
      <c r="T107" s="29">
        <f t="shared" ca="1" si="75"/>
        <v>0</v>
      </c>
      <c r="U107" s="29">
        <f t="shared" ca="1" si="75"/>
        <v>0</v>
      </c>
      <c r="V107" s="29">
        <f t="shared" ca="1" si="75"/>
        <v>0</v>
      </c>
      <c r="W107" s="29">
        <f t="shared" ca="1" si="75"/>
        <v>0</v>
      </c>
      <c r="X107" s="12"/>
      <c r="Y107" s="7">
        <f t="shared" ca="1" si="69"/>
        <v>0</v>
      </c>
      <c r="Z107" s="7">
        <f t="shared" ca="1" si="70"/>
        <v>0</v>
      </c>
      <c r="AA107" s="7">
        <f t="shared" ca="1" si="71"/>
        <v>0</v>
      </c>
      <c r="AB107" s="7">
        <f t="shared" ca="1" si="72"/>
        <v>0</v>
      </c>
      <c r="AC107" s="7">
        <f t="shared" ca="1" si="73"/>
        <v>0</v>
      </c>
      <c r="AD107" s="7">
        <f t="shared" ca="1" si="74"/>
        <v>0</v>
      </c>
      <c r="AE107" s="7">
        <f t="shared" ca="1" si="67"/>
        <v>0</v>
      </c>
      <c r="AF107" s="7">
        <f t="shared" ca="1" si="67"/>
        <v>0</v>
      </c>
      <c r="AG107" s="7">
        <f t="shared" ca="1" si="67"/>
        <v>0</v>
      </c>
      <c r="AH107" s="7">
        <f t="shared" ca="1" si="67"/>
        <v>0</v>
      </c>
      <c r="AI107" s="7">
        <f t="shared" ca="1" si="67"/>
        <v>0</v>
      </c>
      <c r="AJ107" s="7">
        <f t="shared" ca="1" si="67"/>
        <v>0</v>
      </c>
      <c r="AK107" s="7">
        <f t="shared" ca="1" si="67"/>
        <v>0</v>
      </c>
      <c r="AL107" s="7">
        <f t="shared" ca="1" si="67"/>
        <v>0</v>
      </c>
      <c r="AM107" s="7">
        <f t="shared" ca="1" si="67"/>
        <v>0</v>
      </c>
      <c r="AN107" s="7">
        <f t="shared" ca="1" si="67"/>
        <v>0</v>
      </c>
      <c r="AO107" s="7">
        <f t="shared" ca="1" si="67"/>
        <v>0</v>
      </c>
      <c r="AP107" s="7">
        <f t="shared" ca="1" si="67"/>
        <v>0</v>
      </c>
      <c r="AQ107" s="7">
        <f t="shared" ca="1" si="67"/>
        <v>0</v>
      </c>
      <c r="AR107" s="7">
        <f t="shared" ca="1" si="67"/>
        <v>0</v>
      </c>
      <c r="AS107" s="2"/>
      <c r="AT107" s="7">
        <f t="shared" ca="1" si="78"/>
        <v>0</v>
      </c>
      <c r="AU107" s="7">
        <f t="shared" ca="1" si="78"/>
        <v>0</v>
      </c>
      <c r="AV107" s="7">
        <f t="shared" ca="1" si="78"/>
        <v>0</v>
      </c>
      <c r="AW107" s="7">
        <f t="shared" ca="1" si="78"/>
        <v>0</v>
      </c>
      <c r="AX107" s="7">
        <f t="shared" ca="1" si="78"/>
        <v>0</v>
      </c>
      <c r="AY107" s="7">
        <f t="shared" ca="1" si="78"/>
        <v>0</v>
      </c>
      <c r="AZ107" s="7">
        <f t="shared" ca="1" si="78"/>
        <v>0</v>
      </c>
      <c r="BA107" s="7">
        <f t="shared" ca="1" si="78"/>
        <v>0</v>
      </c>
      <c r="BB107" s="7">
        <f t="shared" ca="1" si="78"/>
        <v>0</v>
      </c>
      <c r="BC107" s="7">
        <f t="shared" ca="1" si="78"/>
        <v>0</v>
      </c>
      <c r="BD107" s="7">
        <f t="shared" ca="1" si="78"/>
        <v>0</v>
      </c>
      <c r="BE107" s="7">
        <f t="shared" ca="1" si="78"/>
        <v>0</v>
      </c>
      <c r="BF107" s="7">
        <f t="shared" ca="1" si="78"/>
        <v>0</v>
      </c>
      <c r="BG107" s="7">
        <f t="shared" ca="1" si="78"/>
        <v>0</v>
      </c>
      <c r="BH107" s="7">
        <f t="shared" ca="1" si="78"/>
        <v>0</v>
      </c>
      <c r="BI107" s="7">
        <f t="shared" ca="1" si="76"/>
        <v>0</v>
      </c>
      <c r="BJ107" s="7">
        <f t="shared" ca="1" si="76"/>
        <v>0</v>
      </c>
      <c r="BK107" s="7">
        <f t="shared" ca="1" si="76"/>
        <v>0</v>
      </c>
      <c r="BL107" s="7">
        <f t="shared" ca="1" si="76"/>
        <v>0</v>
      </c>
      <c r="BM107" s="7">
        <f t="shared" ca="1" si="76"/>
        <v>0</v>
      </c>
      <c r="BN107" s="4"/>
      <c r="BO107" s="7">
        <f t="shared" ca="1" si="63"/>
        <v>0</v>
      </c>
      <c r="BP107" s="7">
        <f t="shared" ca="1" si="64"/>
        <v>0</v>
      </c>
      <c r="BQ107" s="7">
        <f t="shared" ca="1" si="65"/>
        <v>0</v>
      </c>
      <c r="BR107" s="7">
        <f t="shared" ca="1" si="62"/>
        <v>0</v>
      </c>
      <c r="BS107" s="7">
        <f t="shared" ca="1" si="62"/>
        <v>0</v>
      </c>
      <c r="BT107" s="7">
        <f t="shared" ca="1" si="62"/>
        <v>0</v>
      </c>
      <c r="BU107" s="7">
        <f t="shared" ca="1" si="62"/>
        <v>0</v>
      </c>
      <c r="BV107" s="7">
        <f t="shared" ca="1" si="62"/>
        <v>0</v>
      </c>
      <c r="BW107" s="7">
        <f t="shared" ca="1" si="62"/>
        <v>0</v>
      </c>
      <c r="BX107" s="7">
        <f t="shared" ca="1" si="62"/>
        <v>0</v>
      </c>
      <c r="BY107" s="7">
        <f t="shared" ca="1" si="68"/>
        <v>0</v>
      </c>
      <c r="BZ107" s="7">
        <f t="shared" ca="1" si="68"/>
        <v>0</v>
      </c>
      <c r="CA107" s="7">
        <f t="shared" ca="1" si="68"/>
        <v>0</v>
      </c>
      <c r="CB107" s="7">
        <f t="shared" ca="1" si="68"/>
        <v>0</v>
      </c>
      <c r="CC107" s="7">
        <f t="shared" ca="1" si="68"/>
        <v>0</v>
      </c>
      <c r="CD107" s="7">
        <f t="shared" ca="1" si="68"/>
        <v>0</v>
      </c>
      <c r="CE107" s="7">
        <f t="shared" ca="1" si="68"/>
        <v>0</v>
      </c>
      <c r="CF107" s="7">
        <f t="shared" ca="1" si="68"/>
        <v>0</v>
      </c>
      <c r="CG107" s="7">
        <f t="shared" ca="1" si="68"/>
        <v>0</v>
      </c>
      <c r="CH107" s="7">
        <f t="shared" ca="1" si="77"/>
        <v>0</v>
      </c>
      <c r="CI107" s="9">
        <f t="shared" ca="1" si="59"/>
        <v>0</v>
      </c>
      <c r="CJ107" s="9"/>
      <c r="CK107" s="13">
        <f t="shared" ca="1" si="57"/>
        <v>0</v>
      </c>
      <c r="CL107" s="7">
        <f ca="1">IF(NOT(snowball),0,IF(Z106=0,0,IF($C107&lt;=SUM($CK107:CK107),0,IF(BP107+$C107-SUM($CK107:CK107)&gt;Z106+AU107,Z106+AU107-BP107,$C107-SUM($CK107:CK107)))))</f>
        <v>0</v>
      </c>
      <c r="CM107" s="7">
        <f ca="1">IF(NOT(snowball),0,IF(AA106=0,0,IF($C107&lt;=SUM($CK107:CL107),0,IF(BQ107+$C107-SUM($CK107:CL107)&gt;AA106+AV107,AA106+AV107-BQ107,$C107-SUM($CK107:CL107)))))</f>
        <v>0</v>
      </c>
      <c r="CN107" s="7">
        <f ca="1">IF(NOT(snowball),0,IF(AB106=0,0,IF($C107&lt;=SUM($CK107:CM107),0,IF(BR107+$C107-SUM($CK107:CM107)&gt;AB106+AW107,AB106+AW107-BR107,$C107-SUM($CK107:CM107)))))</f>
        <v>0</v>
      </c>
      <c r="CO107" s="7">
        <f ca="1">IF(NOT(snowball),0,IF(AC106=0,0,IF($C107&lt;=SUM($CK107:CN107),0,IF(BS107+$C107-SUM($CK107:CN107)&gt;AC106+AX107,AC106+AX107-BS107,$C107-SUM($CK107:CN107)))))</f>
        <v>0</v>
      </c>
      <c r="CP107" s="7">
        <f ca="1">IF(NOT(snowball),0,IF(AD106=0,0,IF($C107&lt;=SUM($CK107:CO107),0,IF(BT107+$C107-SUM($CK107:CO107)&gt;AD106+AY107,AD106+AY107-BT107,$C107-SUM($CK107:CO107)))))</f>
        <v>0</v>
      </c>
      <c r="CQ107" s="7">
        <f ca="1">IF(NOT(snowball),0,IF(AE106=0,0,IF($C107&lt;=SUM($CK107:CP107),0,IF(BU107+$C107-SUM($CK107:CP107)&gt;AE106+AZ107,AE106+AZ107-BU107,$C107-SUM($CK107:CP107)))))</f>
        <v>0</v>
      </c>
      <c r="CR107" s="7">
        <f ca="1">IF(NOT(snowball),0,IF(AF106=0,0,IF($C107&lt;=SUM($CK107:CQ107),0,IF(BV107+$C107-SUM($CK107:CQ107)&gt;AF106+BA107,AF106+BA107-BV107,$C107-SUM($CK107:CQ107)))))</f>
        <v>0</v>
      </c>
      <c r="CS107" s="7">
        <f ca="1">IF(NOT(snowball),0,IF(AG106=0,0,IF($C107&lt;=SUM($CK107:CR107),0,IF(BW107+$C107-SUM($CK107:CR107)&gt;AG106+BB107,AG106+BB107-BW107,$C107-SUM($CK107:CR107)))))</f>
        <v>0</v>
      </c>
      <c r="CT107" s="7">
        <f ca="1">IF(NOT(snowball),0,IF(AH106=0,0,IF($C107&lt;=SUM($CK107:CS107),0,IF(BX107+$C107-SUM($CK107:CS107)&gt;AH106+BC107,AH106+BC107-BX107,$C107-SUM($CK107:CS107)))))</f>
        <v>0</v>
      </c>
      <c r="CU107" s="7">
        <f ca="1">IF(NOT(snowball),0,IF(AI106=0,0,IF($C107&lt;=SUM($CK107:CT107),0,IF(BY107+$C107-SUM($CK107:CT107)&gt;AI106+BD107,AI106+BD107-BY107,$C107-SUM($CK107:CT107)))))</f>
        <v>0</v>
      </c>
      <c r="CV107" s="7">
        <f ca="1">IF(NOT(snowball),0,IF(AJ106=0,0,IF($C107&lt;=SUM($CK107:CU107),0,IF(BZ107+$C107-SUM($CK107:CU107)&gt;AJ106+BE107,AJ106+BE107-BZ107,$C107-SUM($CK107:CU107)))))</f>
        <v>0</v>
      </c>
      <c r="CW107" s="7">
        <f ca="1">IF(NOT(snowball),0,IF(AK106=0,0,IF($C107&lt;=SUM($CK107:CV107),0,IF(CA107+$C107-SUM($CK107:CV107)&gt;AK106+BF107,AK106+BF107-CA107,$C107-SUM($CK107:CV107)))))</f>
        <v>0</v>
      </c>
      <c r="CX107" s="7">
        <f ca="1">IF(NOT(snowball),0,IF(AL106=0,0,IF($C107&lt;=SUM($CK107:CW107),0,IF(CB107+$C107-SUM($CK107:CW107)&gt;AL106+BG107,AL106+BG107-CB107,$C107-SUM($CK107:CW107)))))</f>
        <v>0</v>
      </c>
      <c r="CY107" s="7">
        <f ca="1">IF(NOT(snowball),0,IF(AM106=0,0,IF($C107&lt;=SUM($CK107:CX107),0,IF(CC107+$C107-SUM($CK107:CX107)&gt;AM106+BH107,AM106+BH107-CC107,$C107-SUM($CK107:CX107)))))</f>
        <v>0</v>
      </c>
      <c r="CZ107" s="7">
        <f ca="1">IF(NOT(snowball),0,IF(AN106=0,0,IF($C107&lt;=SUM($CK107:CY107),0,IF(CD107+$C107-SUM($CK107:CY107)&gt;AN106+BI107,AN106+BI107-CD107,$C107-SUM($CK107:CY107)))))</f>
        <v>0</v>
      </c>
      <c r="DA107" s="7">
        <f ca="1">IF(NOT(snowball),0,IF(AO106=0,0,IF($C107&lt;=SUM($CK107:CZ107),0,IF(CE107+$C107-SUM($CK107:CZ107)&gt;AO106+BJ107,AO106+BJ107-CE107,$C107-SUM($CK107:CZ107)))))</f>
        <v>0</v>
      </c>
      <c r="DB107" s="7">
        <f ca="1">IF(NOT(snowball),0,IF(AP106=0,0,IF($C107&lt;=SUM($CK107:DA107),0,IF(CF107+$C107-SUM($CK107:DA107)&gt;AP106+BK107,AP106+BK107-CF107,$C107-SUM($CK107:DA107)))))</f>
        <v>0</v>
      </c>
      <c r="DC107" s="7">
        <f ca="1">IF(NOT(snowball),0,IF(AQ106=0,0,IF($C107&lt;=SUM($CK107:DB107),0,IF(CG107+$C107-SUM($CK107:DB107)&gt;AQ106+BL107,AQ106+BL107-CG107,$C107-SUM($CK107:DB107)))))</f>
        <v>0</v>
      </c>
      <c r="DD107" s="7">
        <f ca="1">IF(NOT(snowball),0,IF(AR106=0,0,IF($C107&lt;=SUM($CK107:DC107),0,IF(CH107+$C107-SUM($CK107:DC107)&gt;AR106+BM107,AR106+BM107-CH107,$C107-SUM($CK107:DC107)))))</f>
        <v>0</v>
      </c>
    </row>
    <row r="108" spans="1:108">
      <c r="A108" s="27" t="str">
        <f t="shared" ca="1" si="60"/>
        <v/>
      </c>
      <c r="B108" s="30" t="str">
        <f t="shared" ca="1" si="58"/>
        <v/>
      </c>
      <c r="C108" s="28" t="str">
        <f t="shared" ca="1" si="52"/>
        <v/>
      </c>
      <c r="D108" s="29">
        <f t="shared" ca="1" si="80"/>
        <v>0</v>
      </c>
      <c r="E108" s="29">
        <f t="shared" ca="1" si="80"/>
        <v>0</v>
      </c>
      <c r="F108" s="29">
        <f t="shared" ca="1" si="80"/>
        <v>0</v>
      </c>
      <c r="G108" s="29">
        <f t="shared" ca="1" si="80"/>
        <v>0</v>
      </c>
      <c r="H108" s="29">
        <f t="shared" ca="1" si="80"/>
        <v>0</v>
      </c>
      <c r="I108" s="29">
        <f t="shared" ca="1" si="80"/>
        <v>0</v>
      </c>
      <c r="J108" s="29">
        <f t="shared" ca="1" si="80"/>
        <v>0</v>
      </c>
      <c r="K108" s="29">
        <f t="shared" ca="1" si="80"/>
        <v>0</v>
      </c>
      <c r="L108" s="29">
        <f t="shared" ca="1" si="80"/>
        <v>0</v>
      </c>
      <c r="M108" s="29">
        <f t="shared" ca="1" si="80"/>
        <v>0</v>
      </c>
      <c r="N108" s="29">
        <f t="shared" ca="1" si="80"/>
        <v>0</v>
      </c>
      <c r="O108" s="29">
        <f t="shared" ca="1" si="79"/>
        <v>0</v>
      </c>
      <c r="P108" s="29">
        <f t="shared" ca="1" si="79"/>
        <v>0</v>
      </c>
      <c r="Q108" s="29">
        <f t="shared" ca="1" si="79"/>
        <v>0</v>
      </c>
      <c r="R108" s="29">
        <f t="shared" ca="1" si="79"/>
        <v>0</v>
      </c>
      <c r="S108" s="29">
        <f t="shared" ca="1" si="79"/>
        <v>0</v>
      </c>
      <c r="T108" s="29">
        <f t="shared" ca="1" si="75"/>
        <v>0</v>
      </c>
      <c r="U108" s="29">
        <f t="shared" ca="1" si="75"/>
        <v>0</v>
      </c>
      <c r="V108" s="29">
        <f t="shared" ca="1" si="75"/>
        <v>0</v>
      </c>
      <c r="W108" s="29">
        <f t="shared" ca="1" si="75"/>
        <v>0</v>
      </c>
      <c r="X108" s="12"/>
      <c r="Y108" s="7">
        <f t="shared" ca="1" si="69"/>
        <v>0</v>
      </c>
      <c r="Z108" s="7">
        <f t="shared" ca="1" si="70"/>
        <v>0</v>
      </c>
      <c r="AA108" s="7">
        <f t="shared" ca="1" si="71"/>
        <v>0</v>
      </c>
      <c r="AB108" s="7">
        <f t="shared" ca="1" si="72"/>
        <v>0</v>
      </c>
      <c r="AC108" s="7">
        <f t="shared" ca="1" si="73"/>
        <v>0</v>
      </c>
      <c r="AD108" s="7">
        <f t="shared" ca="1" si="74"/>
        <v>0</v>
      </c>
      <c r="AE108" s="7">
        <f t="shared" ca="1" si="67"/>
        <v>0</v>
      </c>
      <c r="AF108" s="7">
        <f t="shared" ca="1" si="67"/>
        <v>0</v>
      </c>
      <c r="AG108" s="7">
        <f t="shared" ca="1" si="67"/>
        <v>0</v>
      </c>
      <c r="AH108" s="7">
        <f t="shared" ca="1" si="67"/>
        <v>0</v>
      </c>
      <c r="AI108" s="7">
        <f t="shared" ca="1" si="67"/>
        <v>0</v>
      </c>
      <c r="AJ108" s="7">
        <f t="shared" ca="1" si="67"/>
        <v>0</v>
      </c>
      <c r="AK108" s="7">
        <f t="shared" ca="1" si="67"/>
        <v>0</v>
      </c>
      <c r="AL108" s="7">
        <f t="shared" ca="1" si="67"/>
        <v>0</v>
      </c>
      <c r="AM108" s="7">
        <f t="shared" ca="1" si="67"/>
        <v>0</v>
      </c>
      <c r="AN108" s="7">
        <f t="shared" ca="1" si="67"/>
        <v>0</v>
      </c>
      <c r="AO108" s="7">
        <f t="shared" ca="1" si="67"/>
        <v>0</v>
      </c>
      <c r="AP108" s="7">
        <f t="shared" ca="1" si="67"/>
        <v>0</v>
      </c>
      <c r="AQ108" s="7">
        <f t="shared" ca="1" si="67"/>
        <v>0</v>
      </c>
      <c r="AR108" s="7">
        <f t="shared" ca="1" si="67"/>
        <v>0</v>
      </c>
      <c r="AS108" s="2"/>
      <c r="AT108" s="7">
        <f t="shared" ca="1" si="78"/>
        <v>0</v>
      </c>
      <c r="AU108" s="7">
        <f t="shared" ca="1" si="78"/>
        <v>0</v>
      </c>
      <c r="AV108" s="7">
        <f t="shared" ca="1" si="78"/>
        <v>0</v>
      </c>
      <c r="AW108" s="7">
        <f t="shared" ca="1" si="78"/>
        <v>0</v>
      </c>
      <c r="AX108" s="7">
        <f t="shared" ca="1" si="78"/>
        <v>0</v>
      </c>
      <c r="AY108" s="7">
        <f t="shared" ca="1" si="78"/>
        <v>0</v>
      </c>
      <c r="AZ108" s="7">
        <f t="shared" ca="1" si="78"/>
        <v>0</v>
      </c>
      <c r="BA108" s="7">
        <f t="shared" ca="1" si="78"/>
        <v>0</v>
      </c>
      <c r="BB108" s="7">
        <f t="shared" ca="1" si="78"/>
        <v>0</v>
      </c>
      <c r="BC108" s="7">
        <f t="shared" ca="1" si="78"/>
        <v>0</v>
      </c>
      <c r="BD108" s="7">
        <f t="shared" ca="1" si="78"/>
        <v>0</v>
      </c>
      <c r="BE108" s="7">
        <f t="shared" ca="1" si="78"/>
        <v>0</v>
      </c>
      <c r="BF108" s="7">
        <f t="shared" ca="1" si="78"/>
        <v>0</v>
      </c>
      <c r="BG108" s="7">
        <f t="shared" ca="1" si="78"/>
        <v>0</v>
      </c>
      <c r="BH108" s="7">
        <f t="shared" ca="1" si="78"/>
        <v>0</v>
      </c>
      <c r="BI108" s="7">
        <f t="shared" ca="1" si="76"/>
        <v>0</v>
      </c>
      <c r="BJ108" s="7">
        <f t="shared" ca="1" si="76"/>
        <v>0</v>
      </c>
      <c r="BK108" s="7">
        <f t="shared" ca="1" si="76"/>
        <v>0</v>
      </c>
      <c r="BL108" s="7">
        <f t="shared" ca="1" si="76"/>
        <v>0</v>
      </c>
      <c r="BM108" s="7">
        <f t="shared" ca="1" si="76"/>
        <v>0</v>
      </c>
      <c r="BN108" s="4"/>
      <c r="BO108" s="7">
        <f t="shared" ca="1" si="63"/>
        <v>0</v>
      </c>
      <c r="BP108" s="7">
        <f t="shared" ca="1" si="64"/>
        <v>0</v>
      </c>
      <c r="BQ108" s="7">
        <f t="shared" ca="1" si="65"/>
        <v>0</v>
      </c>
      <c r="BR108" s="7">
        <f t="shared" ca="1" si="62"/>
        <v>0</v>
      </c>
      <c r="BS108" s="7">
        <f t="shared" ca="1" si="62"/>
        <v>0</v>
      </c>
      <c r="BT108" s="7">
        <f t="shared" ca="1" si="62"/>
        <v>0</v>
      </c>
      <c r="BU108" s="7">
        <f t="shared" ca="1" si="62"/>
        <v>0</v>
      </c>
      <c r="BV108" s="7">
        <f t="shared" ca="1" si="62"/>
        <v>0</v>
      </c>
      <c r="BW108" s="7">
        <f t="shared" ca="1" si="62"/>
        <v>0</v>
      </c>
      <c r="BX108" s="7">
        <f t="shared" ca="1" si="62"/>
        <v>0</v>
      </c>
      <c r="BY108" s="7">
        <f t="shared" ca="1" si="68"/>
        <v>0</v>
      </c>
      <c r="BZ108" s="7">
        <f t="shared" ca="1" si="68"/>
        <v>0</v>
      </c>
      <c r="CA108" s="7">
        <f t="shared" ca="1" si="68"/>
        <v>0</v>
      </c>
      <c r="CB108" s="7">
        <f t="shared" ca="1" si="68"/>
        <v>0</v>
      </c>
      <c r="CC108" s="7">
        <f t="shared" ca="1" si="68"/>
        <v>0</v>
      </c>
      <c r="CD108" s="7">
        <f t="shared" ca="1" si="68"/>
        <v>0</v>
      </c>
      <c r="CE108" s="7">
        <f t="shared" ca="1" si="68"/>
        <v>0</v>
      </c>
      <c r="CF108" s="7">
        <f t="shared" ca="1" si="68"/>
        <v>0</v>
      </c>
      <c r="CG108" s="7">
        <f t="shared" ca="1" si="68"/>
        <v>0</v>
      </c>
      <c r="CH108" s="7">
        <f t="shared" ca="1" si="77"/>
        <v>0</v>
      </c>
      <c r="CI108" s="9">
        <f t="shared" ca="1" si="59"/>
        <v>0</v>
      </c>
      <c r="CJ108" s="9"/>
      <c r="CK108" s="13">
        <f t="shared" ca="1" si="57"/>
        <v>0</v>
      </c>
      <c r="CL108" s="7">
        <f ca="1">IF(NOT(snowball),0,IF(Z107=0,0,IF($C108&lt;=SUM($CK108:CK108),0,IF(BP108+$C108-SUM($CK108:CK108)&gt;Z107+AU108,Z107+AU108-BP108,$C108-SUM($CK108:CK108)))))</f>
        <v>0</v>
      </c>
      <c r="CM108" s="7">
        <f ca="1">IF(NOT(snowball),0,IF(AA107=0,0,IF($C108&lt;=SUM($CK108:CL108),0,IF(BQ108+$C108-SUM($CK108:CL108)&gt;AA107+AV108,AA107+AV108-BQ108,$C108-SUM($CK108:CL108)))))</f>
        <v>0</v>
      </c>
      <c r="CN108" s="7">
        <f ca="1">IF(NOT(snowball),0,IF(AB107=0,0,IF($C108&lt;=SUM($CK108:CM108),0,IF(BR108+$C108-SUM($CK108:CM108)&gt;AB107+AW108,AB107+AW108-BR108,$C108-SUM($CK108:CM108)))))</f>
        <v>0</v>
      </c>
      <c r="CO108" s="7">
        <f ca="1">IF(NOT(snowball),0,IF(AC107=0,0,IF($C108&lt;=SUM($CK108:CN108),0,IF(BS108+$C108-SUM($CK108:CN108)&gt;AC107+AX108,AC107+AX108-BS108,$C108-SUM($CK108:CN108)))))</f>
        <v>0</v>
      </c>
      <c r="CP108" s="7">
        <f ca="1">IF(NOT(snowball),0,IF(AD107=0,0,IF($C108&lt;=SUM($CK108:CO108),0,IF(BT108+$C108-SUM($CK108:CO108)&gt;AD107+AY108,AD107+AY108-BT108,$C108-SUM($CK108:CO108)))))</f>
        <v>0</v>
      </c>
      <c r="CQ108" s="7">
        <f ca="1">IF(NOT(snowball),0,IF(AE107=0,0,IF($C108&lt;=SUM($CK108:CP108),0,IF(BU108+$C108-SUM($CK108:CP108)&gt;AE107+AZ108,AE107+AZ108-BU108,$C108-SUM($CK108:CP108)))))</f>
        <v>0</v>
      </c>
      <c r="CR108" s="7">
        <f ca="1">IF(NOT(snowball),0,IF(AF107=0,0,IF($C108&lt;=SUM($CK108:CQ108),0,IF(BV108+$C108-SUM($CK108:CQ108)&gt;AF107+BA108,AF107+BA108-BV108,$C108-SUM($CK108:CQ108)))))</f>
        <v>0</v>
      </c>
      <c r="CS108" s="7">
        <f ca="1">IF(NOT(snowball),0,IF(AG107=0,0,IF($C108&lt;=SUM($CK108:CR108),0,IF(BW108+$C108-SUM($CK108:CR108)&gt;AG107+BB108,AG107+BB108-BW108,$C108-SUM($CK108:CR108)))))</f>
        <v>0</v>
      </c>
      <c r="CT108" s="7">
        <f ca="1">IF(NOT(snowball),0,IF(AH107=0,0,IF($C108&lt;=SUM($CK108:CS108),0,IF(BX108+$C108-SUM($CK108:CS108)&gt;AH107+BC108,AH107+BC108-BX108,$C108-SUM($CK108:CS108)))))</f>
        <v>0</v>
      </c>
      <c r="CU108" s="7">
        <f ca="1">IF(NOT(snowball),0,IF(AI107=0,0,IF($C108&lt;=SUM($CK108:CT108),0,IF(BY108+$C108-SUM($CK108:CT108)&gt;AI107+BD108,AI107+BD108-BY108,$C108-SUM($CK108:CT108)))))</f>
        <v>0</v>
      </c>
      <c r="CV108" s="7">
        <f ca="1">IF(NOT(snowball),0,IF(AJ107=0,0,IF($C108&lt;=SUM($CK108:CU108),0,IF(BZ108+$C108-SUM($CK108:CU108)&gt;AJ107+BE108,AJ107+BE108-BZ108,$C108-SUM($CK108:CU108)))))</f>
        <v>0</v>
      </c>
      <c r="CW108" s="7">
        <f ca="1">IF(NOT(snowball),0,IF(AK107=0,0,IF($C108&lt;=SUM($CK108:CV108),0,IF(CA108+$C108-SUM($CK108:CV108)&gt;AK107+BF108,AK107+BF108-CA108,$C108-SUM($CK108:CV108)))))</f>
        <v>0</v>
      </c>
      <c r="CX108" s="7">
        <f ca="1">IF(NOT(snowball),0,IF(AL107=0,0,IF($C108&lt;=SUM($CK108:CW108),0,IF(CB108+$C108-SUM($CK108:CW108)&gt;AL107+BG108,AL107+BG108-CB108,$C108-SUM($CK108:CW108)))))</f>
        <v>0</v>
      </c>
      <c r="CY108" s="7">
        <f ca="1">IF(NOT(snowball),0,IF(AM107=0,0,IF($C108&lt;=SUM($CK108:CX108),0,IF(CC108+$C108-SUM($CK108:CX108)&gt;AM107+BH108,AM107+BH108-CC108,$C108-SUM($CK108:CX108)))))</f>
        <v>0</v>
      </c>
      <c r="CZ108" s="7">
        <f ca="1">IF(NOT(snowball),0,IF(AN107=0,0,IF($C108&lt;=SUM($CK108:CY108),0,IF(CD108+$C108-SUM($CK108:CY108)&gt;AN107+BI108,AN107+BI108-CD108,$C108-SUM($CK108:CY108)))))</f>
        <v>0</v>
      </c>
      <c r="DA108" s="7">
        <f ca="1">IF(NOT(snowball),0,IF(AO107=0,0,IF($C108&lt;=SUM($CK108:CZ108),0,IF(CE108+$C108-SUM($CK108:CZ108)&gt;AO107+BJ108,AO107+BJ108-CE108,$C108-SUM($CK108:CZ108)))))</f>
        <v>0</v>
      </c>
      <c r="DB108" s="7">
        <f ca="1">IF(NOT(snowball),0,IF(AP107=0,0,IF($C108&lt;=SUM($CK108:DA108),0,IF(CF108+$C108-SUM($CK108:DA108)&gt;AP107+BK108,AP107+BK108-CF108,$C108-SUM($CK108:DA108)))))</f>
        <v>0</v>
      </c>
      <c r="DC108" s="7">
        <f ca="1">IF(NOT(snowball),0,IF(AQ107=0,0,IF($C108&lt;=SUM($CK108:DB108),0,IF(CG108+$C108-SUM($CK108:DB108)&gt;AQ107+BL108,AQ107+BL108-CG108,$C108-SUM($CK108:DB108)))))</f>
        <v>0</v>
      </c>
      <c r="DD108" s="7">
        <f ca="1">IF(NOT(snowball),0,IF(AR107=0,0,IF($C108&lt;=SUM($CK108:DC108),0,IF(CH108+$C108-SUM($CK108:DC108)&gt;AR107+BM108,AR107+BM108-CH108,$C108-SUM($CK108:DC108)))))</f>
        <v>0</v>
      </c>
    </row>
    <row r="109" spans="1:108">
      <c r="A109" s="27" t="str">
        <f t="shared" ca="1" si="60"/>
        <v/>
      </c>
      <c r="B109" s="30" t="str">
        <f t="shared" ca="1" si="58"/>
        <v/>
      </c>
      <c r="C109" s="28" t="str">
        <f t="shared" ca="1" si="52"/>
        <v/>
      </c>
      <c r="D109" s="29">
        <f t="shared" ca="1" si="80"/>
        <v>0</v>
      </c>
      <c r="E109" s="29">
        <f t="shared" ca="1" si="80"/>
        <v>0</v>
      </c>
      <c r="F109" s="29">
        <f t="shared" ca="1" si="80"/>
        <v>0</v>
      </c>
      <c r="G109" s="29">
        <f t="shared" ca="1" si="80"/>
        <v>0</v>
      </c>
      <c r="H109" s="29">
        <f t="shared" ca="1" si="80"/>
        <v>0</v>
      </c>
      <c r="I109" s="29">
        <f t="shared" ca="1" si="80"/>
        <v>0</v>
      </c>
      <c r="J109" s="29">
        <f t="shared" ca="1" si="80"/>
        <v>0</v>
      </c>
      <c r="K109" s="29">
        <f t="shared" ca="1" si="80"/>
        <v>0</v>
      </c>
      <c r="L109" s="29">
        <f t="shared" ca="1" si="80"/>
        <v>0</v>
      </c>
      <c r="M109" s="29">
        <f t="shared" ca="1" si="80"/>
        <v>0</v>
      </c>
      <c r="N109" s="29">
        <f t="shared" ca="1" si="80"/>
        <v>0</v>
      </c>
      <c r="O109" s="29">
        <f t="shared" ca="1" si="79"/>
        <v>0</v>
      </c>
      <c r="P109" s="29">
        <f t="shared" ca="1" si="79"/>
        <v>0</v>
      </c>
      <c r="Q109" s="29">
        <f t="shared" ca="1" si="79"/>
        <v>0</v>
      </c>
      <c r="R109" s="29">
        <f t="shared" ca="1" si="79"/>
        <v>0</v>
      </c>
      <c r="S109" s="29">
        <f t="shared" ca="1" si="79"/>
        <v>0</v>
      </c>
      <c r="T109" s="29">
        <f t="shared" ca="1" si="75"/>
        <v>0</v>
      </c>
      <c r="U109" s="29">
        <f t="shared" ca="1" si="75"/>
        <v>0</v>
      </c>
      <c r="V109" s="29">
        <f t="shared" ca="1" si="75"/>
        <v>0</v>
      </c>
      <c r="W109" s="29">
        <f t="shared" ca="1" si="75"/>
        <v>0</v>
      </c>
      <c r="X109" s="12"/>
      <c r="Y109" s="7">
        <f t="shared" ca="1" si="69"/>
        <v>0</v>
      </c>
      <c r="Z109" s="7">
        <f t="shared" ca="1" si="70"/>
        <v>0</v>
      </c>
      <c r="AA109" s="7">
        <f t="shared" ca="1" si="71"/>
        <v>0</v>
      </c>
      <c r="AB109" s="7">
        <f t="shared" ca="1" si="72"/>
        <v>0</v>
      </c>
      <c r="AC109" s="7">
        <f t="shared" ca="1" si="73"/>
        <v>0</v>
      </c>
      <c r="AD109" s="7">
        <f t="shared" ca="1" si="74"/>
        <v>0</v>
      </c>
      <c r="AE109" s="7">
        <f t="shared" ca="1" si="67"/>
        <v>0</v>
      </c>
      <c r="AF109" s="7">
        <f t="shared" ca="1" si="67"/>
        <v>0</v>
      </c>
      <c r="AG109" s="7">
        <f t="shared" ca="1" si="67"/>
        <v>0</v>
      </c>
      <c r="AH109" s="7">
        <f t="shared" ca="1" si="67"/>
        <v>0</v>
      </c>
      <c r="AI109" s="7">
        <f t="shared" ca="1" si="67"/>
        <v>0</v>
      </c>
      <c r="AJ109" s="7">
        <f t="shared" ca="1" si="67"/>
        <v>0</v>
      </c>
      <c r="AK109" s="7">
        <f t="shared" ca="1" si="67"/>
        <v>0</v>
      </c>
      <c r="AL109" s="7">
        <f t="shared" ca="1" si="67"/>
        <v>0</v>
      </c>
      <c r="AM109" s="7">
        <f t="shared" ca="1" si="67"/>
        <v>0</v>
      </c>
      <c r="AN109" s="7">
        <f t="shared" ca="1" si="67"/>
        <v>0</v>
      </c>
      <c r="AO109" s="7">
        <f t="shared" ca="1" si="67"/>
        <v>0</v>
      </c>
      <c r="AP109" s="7">
        <f t="shared" ca="1" si="67"/>
        <v>0</v>
      </c>
      <c r="AQ109" s="7">
        <f t="shared" ca="1" si="67"/>
        <v>0</v>
      </c>
      <c r="AR109" s="7">
        <f t="shared" ca="1" si="67"/>
        <v>0</v>
      </c>
      <c r="AS109" s="2"/>
      <c r="AT109" s="7">
        <f t="shared" ca="1" si="78"/>
        <v>0</v>
      </c>
      <c r="AU109" s="7">
        <f t="shared" ca="1" si="78"/>
        <v>0</v>
      </c>
      <c r="AV109" s="7">
        <f t="shared" ca="1" si="78"/>
        <v>0</v>
      </c>
      <c r="AW109" s="7">
        <f t="shared" ca="1" si="78"/>
        <v>0</v>
      </c>
      <c r="AX109" s="7">
        <f t="shared" ca="1" si="78"/>
        <v>0</v>
      </c>
      <c r="AY109" s="7">
        <f t="shared" ca="1" si="78"/>
        <v>0</v>
      </c>
      <c r="AZ109" s="7">
        <f t="shared" ca="1" si="78"/>
        <v>0</v>
      </c>
      <c r="BA109" s="7">
        <f t="shared" ca="1" si="78"/>
        <v>0</v>
      </c>
      <c r="BB109" s="7">
        <f t="shared" ca="1" si="78"/>
        <v>0</v>
      </c>
      <c r="BC109" s="7">
        <f t="shared" ca="1" si="78"/>
        <v>0</v>
      </c>
      <c r="BD109" s="7">
        <f t="shared" ca="1" si="78"/>
        <v>0</v>
      </c>
      <c r="BE109" s="7">
        <f t="shared" ca="1" si="78"/>
        <v>0</v>
      </c>
      <c r="BF109" s="7">
        <f t="shared" ca="1" si="78"/>
        <v>0</v>
      </c>
      <c r="BG109" s="7">
        <f t="shared" ca="1" si="78"/>
        <v>0</v>
      </c>
      <c r="BH109" s="7">
        <f t="shared" ca="1" si="78"/>
        <v>0</v>
      </c>
      <c r="BI109" s="7">
        <f t="shared" ca="1" si="76"/>
        <v>0</v>
      </c>
      <c r="BJ109" s="7">
        <f t="shared" ca="1" si="76"/>
        <v>0</v>
      </c>
      <c r="BK109" s="7">
        <f t="shared" ca="1" si="76"/>
        <v>0</v>
      </c>
      <c r="BL109" s="7">
        <f t="shared" ca="1" si="76"/>
        <v>0</v>
      </c>
      <c r="BM109" s="7">
        <f t="shared" ca="1" si="76"/>
        <v>0</v>
      </c>
      <c r="BN109" s="4"/>
      <c r="BO109" s="7">
        <f t="shared" ca="1" si="63"/>
        <v>0</v>
      </c>
      <c r="BP109" s="7">
        <f t="shared" ca="1" si="64"/>
        <v>0</v>
      </c>
      <c r="BQ109" s="7">
        <f t="shared" ca="1" si="65"/>
        <v>0</v>
      </c>
      <c r="BR109" s="7">
        <f t="shared" ca="1" si="62"/>
        <v>0</v>
      </c>
      <c r="BS109" s="7">
        <f t="shared" ca="1" si="62"/>
        <v>0</v>
      </c>
      <c r="BT109" s="7">
        <f t="shared" ca="1" si="62"/>
        <v>0</v>
      </c>
      <c r="BU109" s="7">
        <f t="shared" ca="1" si="62"/>
        <v>0</v>
      </c>
      <c r="BV109" s="7">
        <f t="shared" ca="1" si="62"/>
        <v>0</v>
      </c>
      <c r="BW109" s="7">
        <f t="shared" ca="1" si="62"/>
        <v>0</v>
      </c>
      <c r="BX109" s="7">
        <f t="shared" ca="1" si="62"/>
        <v>0</v>
      </c>
      <c r="BY109" s="7">
        <f t="shared" ca="1" si="68"/>
        <v>0</v>
      </c>
      <c r="BZ109" s="7">
        <f t="shared" ca="1" si="68"/>
        <v>0</v>
      </c>
      <c r="CA109" s="7">
        <f t="shared" ca="1" si="68"/>
        <v>0</v>
      </c>
      <c r="CB109" s="7">
        <f t="shared" ca="1" si="68"/>
        <v>0</v>
      </c>
      <c r="CC109" s="7">
        <f t="shared" ca="1" si="68"/>
        <v>0</v>
      </c>
      <c r="CD109" s="7">
        <f t="shared" ca="1" si="68"/>
        <v>0</v>
      </c>
      <c r="CE109" s="7">
        <f t="shared" ca="1" si="68"/>
        <v>0</v>
      </c>
      <c r="CF109" s="7">
        <f t="shared" ca="1" si="68"/>
        <v>0</v>
      </c>
      <c r="CG109" s="7">
        <f t="shared" ca="1" si="68"/>
        <v>0</v>
      </c>
      <c r="CH109" s="7">
        <f t="shared" ca="1" si="77"/>
        <v>0</v>
      </c>
      <c r="CI109" s="9">
        <f t="shared" ca="1" si="59"/>
        <v>0</v>
      </c>
      <c r="CJ109" s="9"/>
      <c r="CK109" s="13">
        <f t="shared" ca="1" si="57"/>
        <v>0</v>
      </c>
      <c r="CL109" s="7">
        <f ca="1">IF(NOT(snowball),0,IF(Z108=0,0,IF($C109&lt;=SUM($CK109:CK109),0,IF(BP109+$C109-SUM($CK109:CK109)&gt;Z108+AU109,Z108+AU109-BP109,$C109-SUM($CK109:CK109)))))</f>
        <v>0</v>
      </c>
      <c r="CM109" s="7">
        <f ca="1">IF(NOT(snowball),0,IF(AA108=0,0,IF($C109&lt;=SUM($CK109:CL109),0,IF(BQ109+$C109-SUM($CK109:CL109)&gt;AA108+AV109,AA108+AV109-BQ109,$C109-SUM($CK109:CL109)))))</f>
        <v>0</v>
      </c>
      <c r="CN109" s="7">
        <f ca="1">IF(NOT(snowball),0,IF(AB108=0,0,IF($C109&lt;=SUM($CK109:CM109),0,IF(BR109+$C109-SUM($CK109:CM109)&gt;AB108+AW109,AB108+AW109-BR109,$C109-SUM($CK109:CM109)))))</f>
        <v>0</v>
      </c>
      <c r="CO109" s="7">
        <f ca="1">IF(NOT(snowball),0,IF(AC108=0,0,IF($C109&lt;=SUM($CK109:CN109),0,IF(BS109+$C109-SUM($CK109:CN109)&gt;AC108+AX109,AC108+AX109-BS109,$C109-SUM($CK109:CN109)))))</f>
        <v>0</v>
      </c>
      <c r="CP109" s="7">
        <f ca="1">IF(NOT(snowball),0,IF(AD108=0,0,IF($C109&lt;=SUM($CK109:CO109),0,IF(BT109+$C109-SUM($CK109:CO109)&gt;AD108+AY109,AD108+AY109-BT109,$C109-SUM($CK109:CO109)))))</f>
        <v>0</v>
      </c>
      <c r="CQ109" s="7">
        <f ca="1">IF(NOT(snowball),0,IF(AE108=0,0,IF($C109&lt;=SUM($CK109:CP109),0,IF(BU109+$C109-SUM($CK109:CP109)&gt;AE108+AZ109,AE108+AZ109-BU109,$C109-SUM($CK109:CP109)))))</f>
        <v>0</v>
      </c>
      <c r="CR109" s="7">
        <f ca="1">IF(NOT(snowball),0,IF(AF108=0,0,IF($C109&lt;=SUM($CK109:CQ109),0,IF(BV109+$C109-SUM($CK109:CQ109)&gt;AF108+BA109,AF108+BA109-BV109,$C109-SUM($CK109:CQ109)))))</f>
        <v>0</v>
      </c>
      <c r="CS109" s="7">
        <f ca="1">IF(NOT(snowball),0,IF(AG108=0,0,IF($C109&lt;=SUM($CK109:CR109),0,IF(BW109+$C109-SUM($CK109:CR109)&gt;AG108+BB109,AG108+BB109-BW109,$C109-SUM($CK109:CR109)))))</f>
        <v>0</v>
      </c>
      <c r="CT109" s="7">
        <f ca="1">IF(NOT(snowball),0,IF(AH108=0,0,IF($C109&lt;=SUM($CK109:CS109),0,IF(BX109+$C109-SUM($CK109:CS109)&gt;AH108+BC109,AH108+BC109-BX109,$C109-SUM($CK109:CS109)))))</f>
        <v>0</v>
      </c>
      <c r="CU109" s="7">
        <f ca="1">IF(NOT(snowball),0,IF(AI108=0,0,IF($C109&lt;=SUM($CK109:CT109),0,IF(BY109+$C109-SUM($CK109:CT109)&gt;AI108+BD109,AI108+BD109-BY109,$C109-SUM($CK109:CT109)))))</f>
        <v>0</v>
      </c>
      <c r="CV109" s="7">
        <f ca="1">IF(NOT(snowball),0,IF(AJ108=0,0,IF($C109&lt;=SUM($CK109:CU109),0,IF(BZ109+$C109-SUM($CK109:CU109)&gt;AJ108+BE109,AJ108+BE109-BZ109,$C109-SUM($CK109:CU109)))))</f>
        <v>0</v>
      </c>
      <c r="CW109" s="7">
        <f ca="1">IF(NOT(snowball),0,IF(AK108=0,0,IF($C109&lt;=SUM($CK109:CV109),0,IF(CA109+$C109-SUM($CK109:CV109)&gt;AK108+BF109,AK108+BF109-CA109,$C109-SUM($CK109:CV109)))))</f>
        <v>0</v>
      </c>
      <c r="CX109" s="7">
        <f ca="1">IF(NOT(snowball),0,IF(AL108=0,0,IF($C109&lt;=SUM($CK109:CW109),0,IF(CB109+$C109-SUM($CK109:CW109)&gt;AL108+BG109,AL108+BG109-CB109,$C109-SUM($CK109:CW109)))))</f>
        <v>0</v>
      </c>
      <c r="CY109" s="7">
        <f ca="1">IF(NOT(snowball),0,IF(AM108=0,0,IF($C109&lt;=SUM($CK109:CX109),0,IF(CC109+$C109-SUM($CK109:CX109)&gt;AM108+BH109,AM108+BH109-CC109,$C109-SUM($CK109:CX109)))))</f>
        <v>0</v>
      </c>
      <c r="CZ109" s="7">
        <f ca="1">IF(NOT(snowball),0,IF(AN108=0,0,IF($C109&lt;=SUM($CK109:CY109),0,IF(CD109+$C109-SUM($CK109:CY109)&gt;AN108+BI109,AN108+BI109-CD109,$C109-SUM($CK109:CY109)))))</f>
        <v>0</v>
      </c>
      <c r="DA109" s="7">
        <f ca="1">IF(NOT(snowball),0,IF(AO108=0,0,IF($C109&lt;=SUM($CK109:CZ109),0,IF(CE109+$C109-SUM($CK109:CZ109)&gt;AO108+BJ109,AO108+BJ109-CE109,$C109-SUM($CK109:CZ109)))))</f>
        <v>0</v>
      </c>
      <c r="DB109" s="7">
        <f ca="1">IF(NOT(snowball),0,IF(AP108=0,0,IF($C109&lt;=SUM($CK109:DA109),0,IF(CF109+$C109-SUM($CK109:DA109)&gt;AP108+BK109,AP108+BK109-CF109,$C109-SUM($CK109:DA109)))))</f>
        <v>0</v>
      </c>
      <c r="DC109" s="7">
        <f ca="1">IF(NOT(snowball),0,IF(AQ108=0,0,IF($C109&lt;=SUM($CK109:DB109),0,IF(CG109+$C109-SUM($CK109:DB109)&gt;AQ108+BL109,AQ108+BL109-CG109,$C109-SUM($CK109:DB109)))))</f>
        <v>0</v>
      </c>
      <c r="DD109" s="7">
        <f ca="1">IF(NOT(snowball),0,IF(AR108=0,0,IF($C109&lt;=SUM($CK109:DC109),0,IF(CH109+$C109-SUM($CK109:DC109)&gt;AR108+BM109,AR108+BM109-CH109,$C109-SUM($CK109:DC109)))))</f>
        <v>0</v>
      </c>
    </row>
    <row r="110" spans="1:108">
      <c r="A110" s="27" t="str">
        <f t="shared" ca="1" si="60"/>
        <v/>
      </c>
      <c r="B110" s="30" t="str">
        <f t="shared" ca="1" si="58"/>
        <v/>
      </c>
      <c r="C110" s="28" t="str">
        <f t="shared" ca="1" si="52"/>
        <v/>
      </c>
      <c r="D110" s="29">
        <f t="shared" ca="1" si="80"/>
        <v>0</v>
      </c>
      <c r="E110" s="29">
        <f t="shared" ca="1" si="80"/>
        <v>0</v>
      </c>
      <c r="F110" s="29">
        <f t="shared" ca="1" si="80"/>
        <v>0</v>
      </c>
      <c r="G110" s="29">
        <f t="shared" ca="1" si="80"/>
        <v>0</v>
      </c>
      <c r="H110" s="29">
        <f t="shared" ca="1" si="80"/>
        <v>0</v>
      </c>
      <c r="I110" s="29">
        <f t="shared" ca="1" si="80"/>
        <v>0</v>
      </c>
      <c r="J110" s="29">
        <f t="shared" ca="1" si="80"/>
        <v>0</v>
      </c>
      <c r="K110" s="29">
        <f t="shared" ca="1" si="80"/>
        <v>0</v>
      </c>
      <c r="L110" s="29">
        <f t="shared" ca="1" si="80"/>
        <v>0</v>
      </c>
      <c r="M110" s="29">
        <f t="shared" ca="1" si="80"/>
        <v>0</v>
      </c>
      <c r="N110" s="29">
        <f t="shared" ca="1" si="80"/>
        <v>0</v>
      </c>
      <c r="O110" s="29">
        <f t="shared" ca="1" si="79"/>
        <v>0</v>
      </c>
      <c r="P110" s="29">
        <f t="shared" ca="1" si="79"/>
        <v>0</v>
      </c>
      <c r="Q110" s="29">
        <f t="shared" ca="1" si="79"/>
        <v>0</v>
      </c>
      <c r="R110" s="29">
        <f t="shared" ca="1" si="79"/>
        <v>0</v>
      </c>
      <c r="S110" s="29">
        <f t="shared" ca="1" si="79"/>
        <v>0</v>
      </c>
      <c r="T110" s="29">
        <f t="shared" ca="1" si="75"/>
        <v>0</v>
      </c>
      <c r="U110" s="29">
        <f t="shared" ca="1" si="75"/>
        <v>0</v>
      </c>
      <c r="V110" s="29">
        <f t="shared" ca="1" si="75"/>
        <v>0</v>
      </c>
      <c r="W110" s="29">
        <f t="shared" ca="1" si="75"/>
        <v>0</v>
      </c>
      <c r="X110" s="12"/>
      <c r="Y110" s="7">
        <f t="shared" ca="1" si="69"/>
        <v>0</v>
      </c>
      <c r="Z110" s="7">
        <f t="shared" ca="1" si="70"/>
        <v>0</v>
      </c>
      <c r="AA110" s="7">
        <f t="shared" ca="1" si="71"/>
        <v>0</v>
      </c>
      <c r="AB110" s="7">
        <f t="shared" ca="1" si="72"/>
        <v>0</v>
      </c>
      <c r="AC110" s="7">
        <f t="shared" ca="1" si="73"/>
        <v>0</v>
      </c>
      <c r="AD110" s="7">
        <f t="shared" ca="1" si="74"/>
        <v>0</v>
      </c>
      <c r="AE110" s="7">
        <f t="shared" ca="1" si="67"/>
        <v>0</v>
      </c>
      <c r="AF110" s="7">
        <f t="shared" ca="1" si="67"/>
        <v>0</v>
      </c>
      <c r="AG110" s="7">
        <f t="shared" ca="1" si="67"/>
        <v>0</v>
      </c>
      <c r="AH110" s="7">
        <f t="shared" ca="1" si="67"/>
        <v>0</v>
      </c>
      <c r="AI110" s="7">
        <f t="shared" ca="1" si="67"/>
        <v>0</v>
      </c>
      <c r="AJ110" s="7">
        <f t="shared" ca="1" si="67"/>
        <v>0</v>
      </c>
      <c r="AK110" s="7">
        <f t="shared" ca="1" si="67"/>
        <v>0</v>
      </c>
      <c r="AL110" s="7">
        <f t="shared" ca="1" si="67"/>
        <v>0</v>
      </c>
      <c r="AM110" s="7">
        <f t="shared" ca="1" si="67"/>
        <v>0</v>
      </c>
      <c r="AN110" s="7">
        <f t="shared" ca="1" si="67"/>
        <v>0</v>
      </c>
      <c r="AO110" s="7">
        <f t="shared" ca="1" si="67"/>
        <v>0</v>
      </c>
      <c r="AP110" s="7">
        <f t="shared" ca="1" si="67"/>
        <v>0</v>
      </c>
      <c r="AQ110" s="7">
        <f t="shared" ca="1" si="67"/>
        <v>0</v>
      </c>
      <c r="AR110" s="7">
        <f t="shared" ca="1" si="67"/>
        <v>0</v>
      </c>
      <c r="AS110" s="2"/>
      <c r="AT110" s="7">
        <f t="shared" ca="1" si="78"/>
        <v>0</v>
      </c>
      <c r="AU110" s="7">
        <f t="shared" ca="1" si="78"/>
        <v>0</v>
      </c>
      <c r="AV110" s="7">
        <f t="shared" ca="1" si="78"/>
        <v>0</v>
      </c>
      <c r="AW110" s="7">
        <f t="shared" ca="1" si="78"/>
        <v>0</v>
      </c>
      <c r="AX110" s="7">
        <f t="shared" ca="1" si="78"/>
        <v>0</v>
      </c>
      <c r="AY110" s="7">
        <f t="shared" ca="1" si="78"/>
        <v>0</v>
      </c>
      <c r="AZ110" s="7">
        <f t="shared" ca="1" si="78"/>
        <v>0</v>
      </c>
      <c r="BA110" s="7">
        <f t="shared" ca="1" si="78"/>
        <v>0</v>
      </c>
      <c r="BB110" s="7">
        <f t="shared" ca="1" si="78"/>
        <v>0</v>
      </c>
      <c r="BC110" s="7">
        <f t="shared" ca="1" si="78"/>
        <v>0</v>
      </c>
      <c r="BD110" s="7">
        <f t="shared" ca="1" si="78"/>
        <v>0</v>
      </c>
      <c r="BE110" s="7">
        <f t="shared" ca="1" si="78"/>
        <v>0</v>
      </c>
      <c r="BF110" s="7">
        <f t="shared" ca="1" si="78"/>
        <v>0</v>
      </c>
      <c r="BG110" s="7">
        <f t="shared" ca="1" si="78"/>
        <v>0</v>
      </c>
      <c r="BH110" s="7">
        <f t="shared" ca="1" si="78"/>
        <v>0</v>
      </c>
      <c r="BI110" s="7">
        <f t="shared" ca="1" si="76"/>
        <v>0</v>
      </c>
      <c r="BJ110" s="7">
        <f t="shared" ca="1" si="76"/>
        <v>0</v>
      </c>
      <c r="BK110" s="7">
        <f t="shared" ca="1" si="76"/>
        <v>0</v>
      </c>
      <c r="BL110" s="7">
        <f t="shared" ca="1" si="76"/>
        <v>0</v>
      </c>
      <c r="BM110" s="7">
        <f t="shared" ca="1" si="76"/>
        <v>0</v>
      </c>
      <c r="BN110" s="4"/>
      <c r="BO110" s="7">
        <f t="shared" ca="1" si="63"/>
        <v>0</v>
      </c>
      <c r="BP110" s="7">
        <f t="shared" ca="1" si="64"/>
        <v>0</v>
      </c>
      <c r="BQ110" s="7">
        <f t="shared" ca="1" si="65"/>
        <v>0</v>
      </c>
      <c r="BR110" s="7">
        <f t="shared" ca="1" si="62"/>
        <v>0</v>
      </c>
      <c r="BS110" s="7">
        <f t="shared" ca="1" si="62"/>
        <v>0</v>
      </c>
      <c r="BT110" s="7">
        <f t="shared" ca="1" si="62"/>
        <v>0</v>
      </c>
      <c r="BU110" s="7">
        <f t="shared" ca="1" si="62"/>
        <v>0</v>
      </c>
      <c r="BV110" s="7">
        <f t="shared" ca="1" si="62"/>
        <v>0</v>
      </c>
      <c r="BW110" s="7">
        <f t="shared" ca="1" si="62"/>
        <v>0</v>
      </c>
      <c r="BX110" s="7">
        <f t="shared" ca="1" si="62"/>
        <v>0</v>
      </c>
      <c r="BY110" s="7">
        <f t="shared" ca="1" si="68"/>
        <v>0</v>
      </c>
      <c r="BZ110" s="7">
        <f t="shared" ca="1" si="68"/>
        <v>0</v>
      </c>
      <c r="CA110" s="7">
        <f t="shared" ca="1" si="68"/>
        <v>0</v>
      </c>
      <c r="CB110" s="7">
        <f t="shared" ca="1" si="68"/>
        <v>0</v>
      </c>
      <c r="CC110" s="7">
        <f t="shared" ca="1" si="68"/>
        <v>0</v>
      </c>
      <c r="CD110" s="7">
        <f t="shared" ca="1" si="68"/>
        <v>0</v>
      </c>
      <c r="CE110" s="7">
        <f t="shared" ca="1" si="68"/>
        <v>0</v>
      </c>
      <c r="CF110" s="7">
        <f t="shared" ca="1" si="68"/>
        <v>0</v>
      </c>
      <c r="CG110" s="7">
        <f t="shared" ca="1" si="68"/>
        <v>0</v>
      </c>
      <c r="CH110" s="7">
        <f t="shared" ca="1" si="77"/>
        <v>0</v>
      </c>
      <c r="CI110" s="9">
        <f t="shared" ca="1" si="59"/>
        <v>0</v>
      </c>
      <c r="CJ110" s="9"/>
      <c r="CK110" s="13">
        <f t="shared" ca="1" si="57"/>
        <v>0</v>
      </c>
      <c r="CL110" s="7">
        <f ca="1">IF(NOT(snowball),0,IF(Z109=0,0,IF($C110&lt;=SUM($CK110:CK110),0,IF(BP110+$C110-SUM($CK110:CK110)&gt;Z109+AU110,Z109+AU110-BP110,$C110-SUM($CK110:CK110)))))</f>
        <v>0</v>
      </c>
      <c r="CM110" s="7">
        <f ca="1">IF(NOT(snowball),0,IF(AA109=0,0,IF($C110&lt;=SUM($CK110:CL110),0,IF(BQ110+$C110-SUM($CK110:CL110)&gt;AA109+AV110,AA109+AV110-BQ110,$C110-SUM($CK110:CL110)))))</f>
        <v>0</v>
      </c>
      <c r="CN110" s="7">
        <f ca="1">IF(NOT(snowball),0,IF(AB109=0,0,IF($C110&lt;=SUM($CK110:CM110),0,IF(BR110+$C110-SUM($CK110:CM110)&gt;AB109+AW110,AB109+AW110-BR110,$C110-SUM($CK110:CM110)))))</f>
        <v>0</v>
      </c>
      <c r="CO110" s="7">
        <f ca="1">IF(NOT(snowball),0,IF(AC109=0,0,IF($C110&lt;=SUM($CK110:CN110),0,IF(BS110+$C110-SUM($CK110:CN110)&gt;AC109+AX110,AC109+AX110-BS110,$C110-SUM($CK110:CN110)))))</f>
        <v>0</v>
      </c>
      <c r="CP110" s="7">
        <f ca="1">IF(NOT(snowball),0,IF(AD109=0,0,IF($C110&lt;=SUM($CK110:CO110),0,IF(BT110+$C110-SUM($CK110:CO110)&gt;AD109+AY110,AD109+AY110-BT110,$C110-SUM($CK110:CO110)))))</f>
        <v>0</v>
      </c>
      <c r="CQ110" s="7">
        <f ca="1">IF(NOT(snowball),0,IF(AE109=0,0,IF($C110&lt;=SUM($CK110:CP110),0,IF(BU110+$C110-SUM($CK110:CP110)&gt;AE109+AZ110,AE109+AZ110-BU110,$C110-SUM($CK110:CP110)))))</f>
        <v>0</v>
      </c>
      <c r="CR110" s="7">
        <f ca="1">IF(NOT(snowball),0,IF(AF109=0,0,IF($C110&lt;=SUM($CK110:CQ110),0,IF(BV110+$C110-SUM($CK110:CQ110)&gt;AF109+BA110,AF109+BA110-BV110,$C110-SUM($CK110:CQ110)))))</f>
        <v>0</v>
      </c>
      <c r="CS110" s="7">
        <f ca="1">IF(NOT(snowball),0,IF(AG109=0,0,IF($C110&lt;=SUM($CK110:CR110),0,IF(BW110+$C110-SUM($CK110:CR110)&gt;AG109+BB110,AG109+BB110-BW110,$C110-SUM($CK110:CR110)))))</f>
        <v>0</v>
      </c>
      <c r="CT110" s="7">
        <f ca="1">IF(NOT(snowball),0,IF(AH109=0,0,IF($C110&lt;=SUM($CK110:CS110),0,IF(BX110+$C110-SUM($CK110:CS110)&gt;AH109+BC110,AH109+BC110-BX110,$C110-SUM($CK110:CS110)))))</f>
        <v>0</v>
      </c>
      <c r="CU110" s="7">
        <f ca="1">IF(NOT(snowball),0,IF(AI109=0,0,IF($C110&lt;=SUM($CK110:CT110),0,IF(BY110+$C110-SUM($CK110:CT110)&gt;AI109+BD110,AI109+BD110-BY110,$C110-SUM($CK110:CT110)))))</f>
        <v>0</v>
      </c>
      <c r="CV110" s="7">
        <f ca="1">IF(NOT(snowball),0,IF(AJ109=0,0,IF($C110&lt;=SUM($CK110:CU110),0,IF(BZ110+$C110-SUM($CK110:CU110)&gt;AJ109+BE110,AJ109+BE110-BZ110,$C110-SUM($CK110:CU110)))))</f>
        <v>0</v>
      </c>
      <c r="CW110" s="7">
        <f ca="1">IF(NOT(snowball),0,IF(AK109=0,0,IF($C110&lt;=SUM($CK110:CV110),0,IF(CA110+$C110-SUM($CK110:CV110)&gt;AK109+BF110,AK109+BF110-CA110,$C110-SUM($CK110:CV110)))))</f>
        <v>0</v>
      </c>
      <c r="CX110" s="7">
        <f ca="1">IF(NOT(snowball),0,IF(AL109=0,0,IF($C110&lt;=SUM($CK110:CW110),0,IF(CB110+$C110-SUM($CK110:CW110)&gt;AL109+BG110,AL109+BG110-CB110,$C110-SUM($CK110:CW110)))))</f>
        <v>0</v>
      </c>
      <c r="CY110" s="7">
        <f ca="1">IF(NOT(snowball),0,IF(AM109=0,0,IF($C110&lt;=SUM($CK110:CX110),0,IF(CC110+$C110-SUM($CK110:CX110)&gt;AM109+BH110,AM109+BH110-CC110,$C110-SUM($CK110:CX110)))))</f>
        <v>0</v>
      </c>
      <c r="CZ110" s="7">
        <f ca="1">IF(NOT(snowball),0,IF(AN109=0,0,IF($C110&lt;=SUM($CK110:CY110),0,IF(CD110+$C110-SUM($CK110:CY110)&gt;AN109+BI110,AN109+BI110-CD110,$C110-SUM($CK110:CY110)))))</f>
        <v>0</v>
      </c>
      <c r="DA110" s="7">
        <f ca="1">IF(NOT(snowball),0,IF(AO109=0,0,IF($C110&lt;=SUM($CK110:CZ110),0,IF(CE110+$C110-SUM($CK110:CZ110)&gt;AO109+BJ110,AO109+BJ110-CE110,$C110-SUM($CK110:CZ110)))))</f>
        <v>0</v>
      </c>
      <c r="DB110" s="7">
        <f ca="1">IF(NOT(snowball),0,IF(AP109=0,0,IF($C110&lt;=SUM($CK110:DA110),0,IF(CF110+$C110-SUM($CK110:DA110)&gt;AP109+BK110,AP109+BK110-CF110,$C110-SUM($CK110:DA110)))))</f>
        <v>0</v>
      </c>
      <c r="DC110" s="7">
        <f ca="1">IF(NOT(snowball),0,IF(AQ109=0,0,IF($C110&lt;=SUM($CK110:DB110),0,IF(CG110+$C110-SUM($CK110:DB110)&gt;AQ109+BL110,AQ109+BL110-CG110,$C110-SUM($CK110:DB110)))))</f>
        <v>0</v>
      </c>
      <c r="DD110" s="7">
        <f ca="1">IF(NOT(snowball),0,IF(AR109=0,0,IF($C110&lt;=SUM($CK110:DC110),0,IF(CH110+$C110-SUM($CK110:DC110)&gt;AR109+BM110,AR109+BM110-CH110,$C110-SUM($CK110:DC110)))))</f>
        <v>0</v>
      </c>
    </row>
    <row r="111" spans="1:108">
      <c r="A111" s="27" t="str">
        <f t="shared" ca="1" si="60"/>
        <v/>
      </c>
      <c r="B111" s="30" t="str">
        <f t="shared" ca="1" si="58"/>
        <v/>
      </c>
      <c r="C111" s="28" t="str">
        <f t="shared" ca="1" si="52"/>
        <v/>
      </c>
      <c r="D111" s="29">
        <f t="shared" ca="1" si="80"/>
        <v>0</v>
      </c>
      <c r="E111" s="29">
        <f t="shared" ca="1" si="80"/>
        <v>0</v>
      </c>
      <c r="F111" s="29">
        <f t="shared" ca="1" si="80"/>
        <v>0</v>
      </c>
      <c r="G111" s="29">
        <f t="shared" ca="1" si="80"/>
        <v>0</v>
      </c>
      <c r="H111" s="29">
        <f t="shared" ca="1" si="80"/>
        <v>0</v>
      </c>
      <c r="I111" s="29">
        <f t="shared" ca="1" si="80"/>
        <v>0</v>
      </c>
      <c r="J111" s="29">
        <f t="shared" ca="1" si="80"/>
        <v>0</v>
      </c>
      <c r="K111" s="29">
        <f t="shared" ca="1" si="80"/>
        <v>0</v>
      </c>
      <c r="L111" s="29">
        <f t="shared" ca="1" si="80"/>
        <v>0</v>
      </c>
      <c r="M111" s="29">
        <f t="shared" ca="1" si="80"/>
        <v>0</v>
      </c>
      <c r="N111" s="29">
        <f t="shared" ca="1" si="80"/>
        <v>0</v>
      </c>
      <c r="O111" s="29">
        <f t="shared" ca="1" si="79"/>
        <v>0</v>
      </c>
      <c r="P111" s="29">
        <f t="shared" ca="1" si="79"/>
        <v>0</v>
      </c>
      <c r="Q111" s="29">
        <f t="shared" ca="1" si="79"/>
        <v>0</v>
      </c>
      <c r="R111" s="29">
        <f t="shared" ca="1" si="79"/>
        <v>0</v>
      </c>
      <c r="S111" s="29">
        <f t="shared" ca="1" si="79"/>
        <v>0</v>
      </c>
      <c r="T111" s="29">
        <f t="shared" ca="1" si="75"/>
        <v>0</v>
      </c>
      <c r="U111" s="29">
        <f t="shared" ca="1" si="75"/>
        <v>0</v>
      </c>
      <c r="V111" s="29">
        <f t="shared" ca="1" si="75"/>
        <v>0</v>
      </c>
      <c r="W111" s="29">
        <f t="shared" ca="1" si="75"/>
        <v>0</v>
      </c>
      <c r="X111" s="12"/>
      <c r="Y111" s="7">
        <f t="shared" ca="1" si="69"/>
        <v>0</v>
      </c>
      <c r="Z111" s="7">
        <f t="shared" ca="1" si="70"/>
        <v>0</v>
      </c>
      <c r="AA111" s="7">
        <f t="shared" ca="1" si="71"/>
        <v>0</v>
      </c>
      <c r="AB111" s="7">
        <f t="shared" ca="1" si="72"/>
        <v>0</v>
      </c>
      <c r="AC111" s="7">
        <f t="shared" ca="1" si="73"/>
        <v>0</v>
      </c>
      <c r="AD111" s="7">
        <f t="shared" ca="1" si="74"/>
        <v>0</v>
      </c>
      <c r="AE111" s="7">
        <f t="shared" ca="1" si="67"/>
        <v>0</v>
      </c>
      <c r="AF111" s="7">
        <f t="shared" ca="1" si="67"/>
        <v>0</v>
      </c>
      <c r="AG111" s="7">
        <f t="shared" ca="1" si="67"/>
        <v>0</v>
      </c>
      <c r="AH111" s="7">
        <f t="shared" ca="1" si="67"/>
        <v>0</v>
      </c>
      <c r="AI111" s="7">
        <f t="shared" ca="1" si="67"/>
        <v>0</v>
      </c>
      <c r="AJ111" s="7">
        <f t="shared" ca="1" si="67"/>
        <v>0</v>
      </c>
      <c r="AK111" s="7">
        <f t="shared" ca="1" si="67"/>
        <v>0</v>
      </c>
      <c r="AL111" s="7">
        <f t="shared" ca="1" si="67"/>
        <v>0</v>
      </c>
      <c r="AM111" s="7">
        <f t="shared" ca="1" si="67"/>
        <v>0</v>
      </c>
      <c r="AN111" s="7">
        <f t="shared" ca="1" si="67"/>
        <v>0</v>
      </c>
      <c r="AO111" s="7">
        <f t="shared" ca="1" si="67"/>
        <v>0</v>
      </c>
      <c r="AP111" s="7">
        <f t="shared" ca="1" si="67"/>
        <v>0</v>
      </c>
      <c r="AQ111" s="7">
        <f t="shared" ca="1" si="67"/>
        <v>0</v>
      </c>
      <c r="AR111" s="7">
        <f t="shared" ca="1" si="67"/>
        <v>0</v>
      </c>
      <c r="AS111" s="2"/>
      <c r="AT111" s="7">
        <f t="shared" ca="1" si="78"/>
        <v>0</v>
      </c>
      <c r="AU111" s="7">
        <f t="shared" ca="1" si="78"/>
        <v>0</v>
      </c>
      <c r="AV111" s="7">
        <f t="shared" ca="1" si="78"/>
        <v>0</v>
      </c>
      <c r="AW111" s="7">
        <f t="shared" ca="1" si="78"/>
        <v>0</v>
      </c>
      <c r="AX111" s="7">
        <f t="shared" ca="1" si="78"/>
        <v>0</v>
      </c>
      <c r="AY111" s="7">
        <f t="shared" ca="1" si="78"/>
        <v>0</v>
      </c>
      <c r="AZ111" s="7">
        <f t="shared" ca="1" si="78"/>
        <v>0</v>
      </c>
      <c r="BA111" s="7">
        <f t="shared" ca="1" si="78"/>
        <v>0</v>
      </c>
      <c r="BB111" s="7">
        <f t="shared" ca="1" si="78"/>
        <v>0</v>
      </c>
      <c r="BC111" s="7">
        <f t="shared" ca="1" si="78"/>
        <v>0</v>
      </c>
      <c r="BD111" s="7">
        <f t="shared" ca="1" si="78"/>
        <v>0</v>
      </c>
      <c r="BE111" s="7">
        <f t="shared" ca="1" si="78"/>
        <v>0</v>
      </c>
      <c r="BF111" s="7">
        <f t="shared" ca="1" si="78"/>
        <v>0</v>
      </c>
      <c r="BG111" s="7">
        <f t="shared" ca="1" si="78"/>
        <v>0</v>
      </c>
      <c r="BH111" s="7">
        <f t="shared" ca="1" si="78"/>
        <v>0</v>
      </c>
      <c r="BI111" s="7">
        <f t="shared" ca="1" si="76"/>
        <v>0</v>
      </c>
      <c r="BJ111" s="7">
        <f t="shared" ca="1" si="76"/>
        <v>0</v>
      </c>
      <c r="BK111" s="7">
        <f t="shared" ca="1" si="76"/>
        <v>0</v>
      </c>
      <c r="BL111" s="7">
        <f t="shared" ca="1" si="76"/>
        <v>0</v>
      </c>
      <c r="BM111" s="7">
        <f t="shared" ca="1" si="76"/>
        <v>0</v>
      </c>
      <c r="BN111" s="4"/>
      <c r="BO111" s="7">
        <f t="shared" ca="1" si="63"/>
        <v>0</v>
      </c>
      <c r="BP111" s="7">
        <f t="shared" ca="1" si="64"/>
        <v>0</v>
      </c>
      <c r="BQ111" s="7">
        <f t="shared" ca="1" si="65"/>
        <v>0</v>
      </c>
      <c r="BR111" s="7">
        <f t="shared" ca="1" si="62"/>
        <v>0</v>
      </c>
      <c r="BS111" s="7">
        <f t="shared" ca="1" si="62"/>
        <v>0</v>
      </c>
      <c r="BT111" s="7">
        <f t="shared" ca="1" si="62"/>
        <v>0</v>
      </c>
      <c r="BU111" s="7">
        <f t="shared" ca="1" si="62"/>
        <v>0</v>
      </c>
      <c r="BV111" s="7">
        <f t="shared" ca="1" si="62"/>
        <v>0</v>
      </c>
      <c r="BW111" s="7">
        <f t="shared" ca="1" si="62"/>
        <v>0</v>
      </c>
      <c r="BX111" s="7">
        <f t="shared" ca="1" si="62"/>
        <v>0</v>
      </c>
      <c r="BY111" s="7">
        <f t="shared" ca="1" si="68"/>
        <v>0</v>
      </c>
      <c r="BZ111" s="7">
        <f t="shared" ca="1" si="68"/>
        <v>0</v>
      </c>
      <c r="CA111" s="7">
        <f t="shared" ca="1" si="68"/>
        <v>0</v>
      </c>
      <c r="CB111" s="7">
        <f t="shared" ca="1" si="68"/>
        <v>0</v>
      </c>
      <c r="CC111" s="7">
        <f t="shared" ca="1" si="68"/>
        <v>0</v>
      </c>
      <c r="CD111" s="7">
        <f t="shared" ca="1" si="68"/>
        <v>0</v>
      </c>
      <c r="CE111" s="7">
        <f t="shared" ca="1" si="68"/>
        <v>0</v>
      </c>
      <c r="CF111" s="7">
        <f t="shared" ca="1" si="68"/>
        <v>0</v>
      </c>
      <c r="CG111" s="7">
        <f t="shared" ca="1" si="68"/>
        <v>0</v>
      </c>
      <c r="CH111" s="7">
        <f t="shared" ca="1" si="77"/>
        <v>0</v>
      </c>
      <c r="CI111" s="9">
        <f t="shared" ca="1" si="59"/>
        <v>0</v>
      </c>
      <c r="CJ111" s="9"/>
      <c r="CK111" s="13">
        <f t="shared" ca="1" si="57"/>
        <v>0</v>
      </c>
      <c r="CL111" s="7">
        <f ca="1">IF(NOT(snowball),0,IF(Z110=0,0,IF($C111&lt;=SUM($CK111:CK111),0,IF(BP111+$C111-SUM($CK111:CK111)&gt;Z110+AU111,Z110+AU111-BP111,$C111-SUM($CK111:CK111)))))</f>
        <v>0</v>
      </c>
      <c r="CM111" s="7">
        <f ca="1">IF(NOT(snowball),0,IF(AA110=0,0,IF($C111&lt;=SUM($CK111:CL111),0,IF(BQ111+$C111-SUM($CK111:CL111)&gt;AA110+AV111,AA110+AV111-BQ111,$C111-SUM($CK111:CL111)))))</f>
        <v>0</v>
      </c>
      <c r="CN111" s="7">
        <f ca="1">IF(NOT(snowball),0,IF(AB110=0,0,IF($C111&lt;=SUM($CK111:CM111),0,IF(BR111+$C111-SUM($CK111:CM111)&gt;AB110+AW111,AB110+AW111-BR111,$C111-SUM($CK111:CM111)))))</f>
        <v>0</v>
      </c>
      <c r="CO111" s="7">
        <f ca="1">IF(NOT(snowball),0,IF(AC110=0,0,IF($C111&lt;=SUM($CK111:CN111),0,IF(BS111+$C111-SUM($CK111:CN111)&gt;AC110+AX111,AC110+AX111-BS111,$C111-SUM($CK111:CN111)))))</f>
        <v>0</v>
      </c>
      <c r="CP111" s="7">
        <f ca="1">IF(NOT(snowball),0,IF(AD110=0,0,IF($C111&lt;=SUM($CK111:CO111),0,IF(BT111+$C111-SUM($CK111:CO111)&gt;AD110+AY111,AD110+AY111-BT111,$C111-SUM($CK111:CO111)))))</f>
        <v>0</v>
      </c>
      <c r="CQ111" s="7">
        <f ca="1">IF(NOT(snowball),0,IF(AE110=0,0,IF($C111&lt;=SUM($CK111:CP111),0,IF(BU111+$C111-SUM($CK111:CP111)&gt;AE110+AZ111,AE110+AZ111-BU111,$C111-SUM($CK111:CP111)))))</f>
        <v>0</v>
      </c>
      <c r="CR111" s="7">
        <f ca="1">IF(NOT(snowball),0,IF(AF110=0,0,IF($C111&lt;=SUM($CK111:CQ111),0,IF(BV111+$C111-SUM($CK111:CQ111)&gt;AF110+BA111,AF110+BA111-BV111,$C111-SUM($CK111:CQ111)))))</f>
        <v>0</v>
      </c>
      <c r="CS111" s="7">
        <f ca="1">IF(NOT(snowball),0,IF(AG110=0,0,IF($C111&lt;=SUM($CK111:CR111),0,IF(BW111+$C111-SUM($CK111:CR111)&gt;AG110+BB111,AG110+BB111-BW111,$C111-SUM($CK111:CR111)))))</f>
        <v>0</v>
      </c>
      <c r="CT111" s="7">
        <f ca="1">IF(NOT(snowball),0,IF(AH110=0,0,IF($C111&lt;=SUM($CK111:CS111),0,IF(BX111+$C111-SUM($CK111:CS111)&gt;AH110+BC111,AH110+BC111-BX111,$C111-SUM($CK111:CS111)))))</f>
        <v>0</v>
      </c>
      <c r="CU111" s="7">
        <f ca="1">IF(NOT(snowball),0,IF(AI110=0,0,IF($C111&lt;=SUM($CK111:CT111),0,IF(BY111+$C111-SUM($CK111:CT111)&gt;AI110+BD111,AI110+BD111-BY111,$C111-SUM($CK111:CT111)))))</f>
        <v>0</v>
      </c>
      <c r="CV111" s="7">
        <f ca="1">IF(NOT(snowball),0,IF(AJ110=0,0,IF($C111&lt;=SUM($CK111:CU111),0,IF(BZ111+$C111-SUM($CK111:CU111)&gt;AJ110+BE111,AJ110+BE111-BZ111,$C111-SUM($CK111:CU111)))))</f>
        <v>0</v>
      </c>
      <c r="CW111" s="7">
        <f ca="1">IF(NOT(snowball),0,IF(AK110=0,0,IF($C111&lt;=SUM($CK111:CV111),0,IF(CA111+$C111-SUM($CK111:CV111)&gt;AK110+BF111,AK110+BF111-CA111,$C111-SUM($CK111:CV111)))))</f>
        <v>0</v>
      </c>
      <c r="CX111" s="7">
        <f ca="1">IF(NOT(snowball),0,IF(AL110=0,0,IF($C111&lt;=SUM($CK111:CW111),0,IF(CB111+$C111-SUM($CK111:CW111)&gt;AL110+BG111,AL110+BG111-CB111,$C111-SUM($CK111:CW111)))))</f>
        <v>0</v>
      </c>
      <c r="CY111" s="7">
        <f ca="1">IF(NOT(snowball),0,IF(AM110=0,0,IF($C111&lt;=SUM($CK111:CX111),0,IF(CC111+$C111-SUM($CK111:CX111)&gt;AM110+BH111,AM110+BH111-CC111,$C111-SUM($CK111:CX111)))))</f>
        <v>0</v>
      </c>
      <c r="CZ111" s="7">
        <f ca="1">IF(NOT(snowball),0,IF(AN110=0,0,IF($C111&lt;=SUM($CK111:CY111),0,IF(CD111+$C111-SUM($CK111:CY111)&gt;AN110+BI111,AN110+BI111-CD111,$C111-SUM($CK111:CY111)))))</f>
        <v>0</v>
      </c>
      <c r="DA111" s="7">
        <f ca="1">IF(NOT(snowball),0,IF(AO110=0,0,IF($C111&lt;=SUM($CK111:CZ111),0,IF(CE111+$C111-SUM($CK111:CZ111)&gt;AO110+BJ111,AO110+BJ111-CE111,$C111-SUM($CK111:CZ111)))))</f>
        <v>0</v>
      </c>
      <c r="DB111" s="7">
        <f ca="1">IF(NOT(snowball),0,IF(AP110=0,0,IF($C111&lt;=SUM($CK111:DA111),0,IF(CF111+$C111-SUM($CK111:DA111)&gt;AP110+BK111,AP110+BK111-CF111,$C111-SUM($CK111:DA111)))))</f>
        <v>0</v>
      </c>
      <c r="DC111" s="7">
        <f ca="1">IF(NOT(snowball),0,IF(AQ110=0,0,IF($C111&lt;=SUM($CK111:DB111),0,IF(CG111+$C111-SUM($CK111:DB111)&gt;AQ110+BL111,AQ110+BL111-CG111,$C111-SUM($CK111:DB111)))))</f>
        <v>0</v>
      </c>
      <c r="DD111" s="7">
        <f ca="1">IF(NOT(snowball),0,IF(AR110=0,0,IF($C111&lt;=SUM($CK111:DC111),0,IF(CH111+$C111-SUM($CK111:DC111)&gt;AR110+BM111,AR110+BM111-CH111,$C111-SUM($CK111:DC111)))))</f>
        <v>0</v>
      </c>
    </row>
    <row r="112" spans="1:108">
      <c r="A112" s="27" t="str">
        <f t="shared" ca="1" si="60"/>
        <v/>
      </c>
      <c r="B112" s="30" t="str">
        <f t="shared" ca="1" si="58"/>
        <v/>
      </c>
      <c r="C112" s="28" t="str">
        <f t="shared" ca="1" si="52"/>
        <v/>
      </c>
      <c r="D112" s="29">
        <f t="shared" ca="1" si="80"/>
        <v>0</v>
      </c>
      <c r="E112" s="29">
        <f t="shared" ca="1" si="80"/>
        <v>0</v>
      </c>
      <c r="F112" s="29">
        <f t="shared" ca="1" si="80"/>
        <v>0</v>
      </c>
      <c r="G112" s="29">
        <f t="shared" ca="1" si="80"/>
        <v>0</v>
      </c>
      <c r="H112" s="29">
        <f t="shared" ca="1" si="80"/>
        <v>0</v>
      </c>
      <c r="I112" s="29">
        <f t="shared" ca="1" si="80"/>
        <v>0</v>
      </c>
      <c r="J112" s="29">
        <f t="shared" ca="1" si="80"/>
        <v>0</v>
      </c>
      <c r="K112" s="29">
        <f t="shared" ca="1" si="80"/>
        <v>0</v>
      </c>
      <c r="L112" s="29">
        <f t="shared" ca="1" si="80"/>
        <v>0</v>
      </c>
      <c r="M112" s="29">
        <f t="shared" ca="1" si="80"/>
        <v>0</v>
      </c>
      <c r="N112" s="29">
        <f t="shared" ca="1" si="80"/>
        <v>0</v>
      </c>
      <c r="O112" s="29">
        <f t="shared" ca="1" si="79"/>
        <v>0</v>
      </c>
      <c r="P112" s="29">
        <f t="shared" ca="1" si="79"/>
        <v>0</v>
      </c>
      <c r="Q112" s="29">
        <f t="shared" ca="1" si="79"/>
        <v>0</v>
      </c>
      <c r="R112" s="29">
        <f t="shared" ca="1" si="79"/>
        <v>0</v>
      </c>
      <c r="S112" s="29">
        <f t="shared" ca="1" si="79"/>
        <v>0</v>
      </c>
      <c r="T112" s="29">
        <f t="shared" ca="1" si="75"/>
        <v>0</v>
      </c>
      <c r="U112" s="29">
        <f t="shared" ca="1" si="75"/>
        <v>0</v>
      </c>
      <c r="V112" s="29">
        <f t="shared" ca="1" si="75"/>
        <v>0</v>
      </c>
      <c r="W112" s="29">
        <f t="shared" ca="1" si="75"/>
        <v>0</v>
      </c>
      <c r="X112" s="12"/>
      <c r="Y112" s="7">
        <f t="shared" ca="1" si="69"/>
        <v>0</v>
      </c>
      <c r="Z112" s="7">
        <f t="shared" ca="1" si="70"/>
        <v>0</v>
      </c>
      <c r="AA112" s="7">
        <f t="shared" ca="1" si="71"/>
        <v>0</v>
      </c>
      <c r="AB112" s="7">
        <f t="shared" ca="1" si="72"/>
        <v>0</v>
      </c>
      <c r="AC112" s="7">
        <f t="shared" ca="1" si="73"/>
        <v>0</v>
      </c>
      <c r="AD112" s="7">
        <f t="shared" ca="1" si="74"/>
        <v>0</v>
      </c>
      <c r="AE112" s="7">
        <f t="shared" ca="1" si="67"/>
        <v>0</v>
      </c>
      <c r="AF112" s="7">
        <f t="shared" ca="1" si="67"/>
        <v>0</v>
      </c>
      <c r="AG112" s="7">
        <f t="shared" ca="1" si="67"/>
        <v>0</v>
      </c>
      <c r="AH112" s="7">
        <f t="shared" ca="1" si="67"/>
        <v>0</v>
      </c>
      <c r="AI112" s="7">
        <f t="shared" ca="1" si="67"/>
        <v>0</v>
      </c>
      <c r="AJ112" s="7">
        <f t="shared" ca="1" si="67"/>
        <v>0</v>
      </c>
      <c r="AK112" s="7">
        <f t="shared" ca="1" si="67"/>
        <v>0</v>
      </c>
      <c r="AL112" s="7">
        <f t="shared" ca="1" si="67"/>
        <v>0</v>
      </c>
      <c r="AM112" s="7">
        <f t="shared" ca="1" si="67"/>
        <v>0</v>
      </c>
      <c r="AN112" s="7">
        <f t="shared" ca="1" si="67"/>
        <v>0</v>
      </c>
      <c r="AO112" s="7">
        <f t="shared" ca="1" si="67"/>
        <v>0</v>
      </c>
      <c r="AP112" s="7">
        <f t="shared" ca="1" si="67"/>
        <v>0</v>
      </c>
      <c r="AQ112" s="7">
        <f t="shared" ca="1" si="67"/>
        <v>0</v>
      </c>
      <c r="AR112" s="7">
        <f t="shared" ca="1" si="67"/>
        <v>0</v>
      </c>
      <c r="AS112" s="2"/>
      <c r="AT112" s="7">
        <f t="shared" ca="1" si="78"/>
        <v>0</v>
      </c>
      <c r="AU112" s="7">
        <f t="shared" ca="1" si="78"/>
        <v>0</v>
      </c>
      <c r="AV112" s="7">
        <f t="shared" ca="1" si="78"/>
        <v>0</v>
      </c>
      <c r="AW112" s="7">
        <f t="shared" ca="1" si="78"/>
        <v>0</v>
      </c>
      <c r="AX112" s="7">
        <f t="shared" ca="1" si="78"/>
        <v>0</v>
      </c>
      <c r="AY112" s="7">
        <f t="shared" ca="1" si="78"/>
        <v>0</v>
      </c>
      <c r="AZ112" s="7">
        <f t="shared" ca="1" si="78"/>
        <v>0</v>
      </c>
      <c r="BA112" s="7">
        <f t="shared" ca="1" si="78"/>
        <v>0</v>
      </c>
      <c r="BB112" s="7">
        <f t="shared" ca="1" si="78"/>
        <v>0</v>
      </c>
      <c r="BC112" s="7">
        <f t="shared" ca="1" si="78"/>
        <v>0</v>
      </c>
      <c r="BD112" s="7">
        <f t="shared" ca="1" si="78"/>
        <v>0</v>
      </c>
      <c r="BE112" s="7">
        <f t="shared" ca="1" si="78"/>
        <v>0</v>
      </c>
      <c r="BF112" s="7">
        <f t="shared" ca="1" si="78"/>
        <v>0</v>
      </c>
      <c r="BG112" s="7">
        <f t="shared" ca="1" si="78"/>
        <v>0</v>
      </c>
      <c r="BH112" s="7">
        <f t="shared" ca="1" si="78"/>
        <v>0</v>
      </c>
      <c r="BI112" s="7">
        <f t="shared" ca="1" si="76"/>
        <v>0</v>
      </c>
      <c r="BJ112" s="7">
        <f t="shared" ca="1" si="76"/>
        <v>0</v>
      </c>
      <c r="BK112" s="7">
        <f t="shared" ca="1" si="76"/>
        <v>0</v>
      </c>
      <c r="BL112" s="7">
        <f t="shared" ca="1" si="76"/>
        <v>0</v>
      </c>
      <c r="BM112" s="7">
        <f t="shared" ca="1" si="76"/>
        <v>0</v>
      </c>
      <c r="BN112" s="4"/>
      <c r="BO112" s="7">
        <f t="shared" ca="1" si="63"/>
        <v>0</v>
      </c>
      <c r="BP112" s="7">
        <f t="shared" ca="1" si="64"/>
        <v>0</v>
      </c>
      <c r="BQ112" s="7">
        <f t="shared" ca="1" si="65"/>
        <v>0</v>
      </c>
      <c r="BR112" s="7">
        <f t="shared" ca="1" si="62"/>
        <v>0</v>
      </c>
      <c r="BS112" s="7">
        <f t="shared" ca="1" si="62"/>
        <v>0</v>
      </c>
      <c r="BT112" s="7">
        <f t="shared" ca="1" si="62"/>
        <v>0</v>
      </c>
      <c r="BU112" s="7">
        <f t="shared" ca="1" si="62"/>
        <v>0</v>
      </c>
      <c r="BV112" s="7">
        <f t="shared" ca="1" si="62"/>
        <v>0</v>
      </c>
      <c r="BW112" s="7">
        <f t="shared" ca="1" si="62"/>
        <v>0</v>
      </c>
      <c r="BX112" s="7">
        <f t="shared" ca="1" si="62"/>
        <v>0</v>
      </c>
      <c r="BY112" s="7">
        <f t="shared" ca="1" si="68"/>
        <v>0</v>
      </c>
      <c r="BZ112" s="7">
        <f t="shared" ca="1" si="68"/>
        <v>0</v>
      </c>
      <c r="CA112" s="7">
        <f t="shared" ca="1" si="68"/>
        <v>0</v>
      </c>
      <c r="CB112" s="7">
        <f t="shared" ca="1" si="68"/>
        <v>0</v>
      </c>
      <c r="CC112" s="7">
        <f t="shared" ca="1" si="68"/>
        <v>0</v>
      </c>
      <c r="CD112" s="7">
        <f t="shared" ca="1" si="68"/>
        <v>0</v>
      </c>
      <c r="CE112" s="7">
        <f t="shared" ca="1" si="68"/>
        <v>0</v>
      </c>
      <c r="CF112" s="7">
        <f t="shared" ca="1" si="68"/>
        <v>0</v>
      </c>
      <c r="CG112" s="7">
        <f t="shared" ca="1" si="68"/>
        <v>0</v>
      </c>
      <c r="CH112" s="7">
        <f t="shared" ca="1" si="77"/>
        <v>0</v>
      </c>
      <c r="CI112" s="9">
        <f t="shared" ca="1" si="59"/>
        <v>0</v>
      </c>
      <c r="CJ112" s="9"/>
      <c r="CK112" s="13">
        <f t="shared" ca="1" si="57"/>
        <v>0</v>
      </c>
      <c r="CL112" s="7">
        <f ca="1">IF(NOT(snowball),0,IF(Z111=0,0,IF($C112&lt;=SUM($CK112:CK112),0,IF(BP112+$C112-SUM($CK112:CK112)&gt;Z111+AU112,Z111+AU112-BP112,$C112-SUM($CK112:CK112)))))</f>
        <v>0</v>
      </c>
      <c r="CM112" s="7">
        <f ca="1">IF(NOT(snowball),0,IF(AA111=0,0,IF($C112&lt;=SUM($CK112:CL112),0,IF(BQ112+$C112-SUM($CK112:CL112)&gt;AA111+AV112,AA111+AV112-BQ112,$C112-SUM($CK112:CL112)))))</f>
        <v>0</v>
      </c>
      <c r="CN112" s="7">
        <f ca="1">IF(NOT(snowball),0,IF(AB111=0,0,IF($C112&lt;=SUM($CK112:CM112),0,IF(BR112+$C112-SUM($CK112:CM112)&gt;AB111+AW112,AB111+AW112-BR112,$C112-SUM($CK112:CM112)))))</f>
        <v>0</v>
      </c>
      <c r="CO112" s="7">
        <f ca="1">IF(NOT(snowball),0,IF(AC111=0,0,IF($C112&lt;=SUM($CK112:CN112),0,IF(BS112+$C112-SUM($CK112:CN112)&gt;AC111+AX112,AC111+AX112-BS112,$C112-SUM($CK112:CN112)))))</f>
        <v>0</v>
      </c>
      <c r="CP112" s="7">
        <f ca="1">IF(NOT(snowball),0,IF(AD111=0,0,IF($C112&lt;=SUM($CK112:CO112),0,IF(BT112+$C112-SUM($CK112:CO112)&gt;AD111+AY112,AD111+AY112-BT112,$C112-SUM($CK112:CO112)))))</f>
        <v>0</v>
      </c>
      <c r="CQ112" s="7">
        <f ca="1">IF(NOT(snowball),0,IF(AE111=0,0,IF($C112&lt;=SUM($CK112:CP112),0,IF(BU112+$C112-SUM($CK112:CP112)&gt;AE111+AZ112,AE111+AZ112-BU112,$C112-SUM($CK112:CP112)))))</f>
        <v>0</v>
      </c>
      <c r="CR112" s="7">
        <f ca="1">IF(NOT(snowball),0,IF(AF111=0,0,IF($C112&lt;=SUM($CK112:CQ112),0,IF(BV112+$C112-SUM($CK112:CQ112)&gt;AF111+BA112,AF111+BA112-BV112,$C112-SUM($CK112:CQ112)))))</f>
        <v>0</v>
      </c>
      <c r="CS112" s="7">
        <f ca="1">IF(NOT(snowball),0,IF(AG111=0,0,IF($C112&lt;=SUM($CK112:CR112),0,IF(BW112+$C112-SUM($CK112:CR112)&gt;AG111+BB112,AG111+BB112-BW112,$C112-SUM($CK112:CR112)))))</f>
        <v>0</v>
      </c>
      <c r="CT112" s="7">
        <f ca="1">IF(NOT(snowball),0,IF(AH111=0,0,IF($C112&lt;=SUM($CK112:CS112),0,IF(BX112+$C112-SUM($CK112:CS112)&gt;AH111+BC112,AH111+BC112-BX112,$C112-SUM($CK112:CS112)))))</f>
        <v>0</v>
      </c>
      <c r="CU112" s="7">
        <f ca="1">IF(NOT(snowball),0,IF(AI111=0,0,IF($C112&lt;=SUM($CK112:CT112),0,IF(BY112+$C112-SUM($CK112:CT112)&gt;AI111+BD112,AI111+BD112-BY112,$C112-SUM($CK112:CT112)))))</f>
        <v>0</v>
      </c>
      <c r="CV112" s="7">
        <f ca="1">IF(NOT(snowball),0,IF(AJ111=0,0,IF($C112&lt;=SUM($CK112:CU112),0,IF(BZ112+$C112-SUM($CK112:CU112)&gt;AJ111+BE112,AJ111+BE112-BZ112,$C112-SUM($CK112:CU112)))))</f>
        <v>0</v>
      </c>
      <c r="CW112" s="7">
        <f ca="1">IF(NOT(snowball),0,IF(AK111=0,0,IF($C112&lt;=SUM($CK112:CV112),0,IF(CA112+$C112-SUM($CK112:CV112)&gt;AK111+BF112,AK111+BF112-CA112,$C112-SUM($CK112:CV112)))))</f>
        <v>0</v>
      </c>
      <c r="CX112" s="7">
        <f ca="1">IF(NOT(snowball),0,IF(AL111=0,0,IF($C112&lt;=SUM($CK112:CW112),0,IF(CB112+$C112-SUM($CK112:CW112)&gt;AL111+BG112,AL111+BG112-CB112,$C112-SUM($CK112:CW112)))))</f>
        <v>0</v>
      </c>
      <c r="CY112" s="7">
        <f ca="1">IF(NOT(snowball),0,IF(AM111=0,0,IF($C112&lt;=SUM($CK112:CX112),0,IF(CC112+$C112-SUM($CK112:CX112)&gt;AM111+BH112,AM111+BH112-CC112,$C112-SUM($CK112:CX112)))))</f>
        <v>0</v>
      </c>
      <c r="CZ112" s="7">
        <f ca="1">IF(NOT(snowball),0,IF(AN111=0,0,IF($C112&lt;=SUM($CK112:CY112),0,IF(CD112+$C112-SUM($CK112:CY112)&gt;AN111+BI112,AN111+BI112-CD112,$C112-SUM($CK112:CY112)))))</f>
        <v>0</v>
      </c>
      <c r="DA112" s="7">
        <f ca="1">IF(NOT(snowball),0,IF(AO111=0,0,IF($C112&lt;=SUM($CK112:CZ112),0,IF(CE112+$C112-SUM($CK112:CZ112)&gt;AO111+BJ112,AO111+BJ112-CE112,$C112-SUM($CK112:CZ112)))))</f>
        <v>0</v>
      </c>
      <c r="DB112" s="7">
        <f ca="1">IF(NOT(snowball),0,IF(AP111=0,0,IF($C112&lt;=SUM($CK112:DA112),0,IF(CF112+$C112-SUM($CK112:DA112)&gt;AP111+BK112,AP111+BK112-CF112,$C112-SUM($CK112:DA112)))))</f>
        <v>0</v>
      </c>
      <c r="DC112" s="7">
        <f ca="1">IF(NOT(snowball),0,IF(AQ111=0,0,IF($C112&lt;=SUM($CK112:DB112),0,IF(CG112+$C112-SUM($CK112:DB112)&gt;AQ111+BL112,AQ111+BL112-CG112,$C112-SUM($CK112:DB112)))))</f>
        <v>0</v>
      </c>
      <c r="DD112" s="7">
        <f ca="1">IF(NOT(snowball),0,IF(AR111=0,0,IF($C112&lt;=SUM($CK112:DC112),0,IF(CH112+$C112-SUM($CK112:DC112)&gt;AR111+BM112,AR111+BM112-CH112,$C112-SUM($CK112:DC112)))))</f>
        <v>0</v>
      </c>
    </row>
    <row r="113" spans="1:108">
      <c r="A113" s="27" t="str">
        <f t="shared" ca="1" si="60"/>
        <v/>
      </c>
      <c r="B113" s="30" t="str">
        <f t="shared" ca="1" si="58"/>
        <v/>
      </c>
      <c r="C113" s="28" t="str">
        <f t="shared" ca="1" si="52"/>
        <v/>
      </c>
      <c r="D113" s="29">
        <f t="shared" ca="1" si="80"/>
        <v>0</v>
      </c>
      <c r="E113" s="29">
        <f t="shared" ca="1" si="80"/>
        <v>0</v>
      </c>
      <c r="F113" s="29">
        <f t="shared" ca="1" si="80"/>
        <v>0</v>
      </c>
      <c r="G113" s="29">
        <f t="shared" ca="1" si="80"/>
        <v>0</v>
      </c>
      <c r="H113" s="29">
        <f t="shared" ca="1" si="80"/>
        <v>0</v>
      </c>
      <c r="I113" s="29">
        <f t="shared" ca="1" si="80"/>
        <v>0</v>
      </c>
      <c r="J113" s="29">
        <f t="shared" ca="1" si="80"/>
        <v>0</v>
      </c>
      <c r="K113" s="29">
        <f t="shared" ca="1" si="80"/>
        <v>0</v>
      </c>
      <c r="L113" s="29">
        <f t="shared" ca="1" si="80"/>
        <v>0</v>
      </c>
      <c r="M113" s="29">
        <f t="shared" ca="1" si="80"/>
        <v>0</v>
      </c>
      <c r="N113" s="29">
        <f t="shared" ca="1" si="80"/>
        <v>0</v>
      </c>
      <c r="O113" s="29">
        <f t="shared" ca="1" si="79"/>
        <v>0</v>
      </c>
      <c r="P113" s="29">
        <f t="shared" ca="1" si="79"/>
        <v>0</v>
      </c>
      <c r="Q113" s="29">
        <f t="shared" ca="1" si="79"/>
        <v>0</v>
      </c>
      <c r="R113" s="29">
        <f t="shared" ca="1" si="79"/>
        <v>0</v>
      </c>
      <c r="S113" s="29">
        <f t="shared" ca="1" si="79"/>
        <v>0</v>
      </c>
      <c r="T113" s="29">
        <f t="shared" ca="1" si="75"/>
        <v>0</v>
      </c>
      <c r="U113" s="29">
        <f t="shared" ca="1" si="75"/>
        <v>0</v>
      </c>
      <c r="V113" s="29">
        <f t="shared" ca="1" si="75"/>
        <v>0</v>
      </c>
      <c r="W113" s="29">
        <f t="shared" ca="1" si="75"/>
        <v>0</v>
      </c>
      <c r="X113" s="12"/>
      <c r="Y113" s="7">
        <f t="shared" ca="1" si="69"/>
        <v>0</v>
      </c>
      <c r="Z113" s="7">
        <f t="shared" ca="1" si="70"/>
        <v>0</v>
      </c>
      <c r="AA113" s="7">
        <f t="shared" ca="1" si="71"/>
        <v>0</v>
      </c>
      <c r="AB113" s="7">
        <f t="shared" ca="1" si="72"/>
        <v>0</v>
      </c>
      <c r="AC113" s="7">
        <f t="shared" ca="1" si="73"/>
        <v>0</v>
      </c>
      <c r="AD113" s="7">
        <f t="shared" ca="1" si="74"/>
        <v>0</v>
      </c>
      <c r="AE113" s="7">
        <f t="shared" ref="AE113:AN113" ca="1" si="81">IF(J$8=0,0,AE112-(J113-AZ113))</f>
        <v>0</v>
      </c>
      <c r="AF113" s="7">
        <f t="shared" ca="1" si="81"/>
        <v>0</v>
      </c>
      <c r="AG113" s="7">
        <f t="shared" ca="1" si="81"/>
        <v>0</v>
      </c>
      <c r="AH113" s="7">
        <f t="shared" ca="1" si="81"/>
        <v>0</v>
      </c>
      <c r="AI113" s="7">
        <f t="shared" ca="1" si="81"/>
        <v>0</v>
      </c>
      <c r="AJ113" s="7">
        <f t="shared" ca="1" si="81"/>
        <v>0</v>
      </c>
      <c r="AK113" s="7">
        <f t="shared" ca="1" si="81"/>
        <v>0</v>
      </c>
      <c r="AL113" s="7">
        <f t="shared" ca="1" si="81"/>
        <v>0</v>
      </c>
      <c r="AM113" s="7">
        <f t="shared" ca="1" si="81"/>
        <v>0</v>
      </c>
      <c r="AN113" s="7">
        <f t="shared" ca="1" si="81"/>
        <v>0</v>
      </c>
      <c r="AO113" s="7">
        <f t="shared" ref="AE113:AR128" ca="1" si="82">IF(T$8=0,0,AO112-(T113-BJ113))</f>
        <v>0</v>
      </c>
      <c r="AP113" s="7">
        <f t="shared" ca="1" si="82"/>
        <v>0</v>
      </c>
      <c r="AQ113" s="7">
        <f t="shared" ca="1" si="82"/>
        <v>0</v>
      </c>
      <c r="AR113" s="7">
        <f t="shared" ca="1" si="82"/>
        <v>0</v>
      </c>
      <c r="AS113" s="2"/>
      <c r="AT113" s="7">
        <f t="shared" ca="1" si="78"/>
        <v>0</v>
      </c>
      <c r="AU113" s="7">
        <f t="shared" ca="1" si="78"/>
        <v>0</v>
      </c>
      <c r="AV113" s="7">
        <f t="shared" ca="1" si="78"/>
        <v>0</v>
      </c>
      <c r="AW113" s="7">
        <f t="shared" ca="1" si="78"/>
        <v>0</v>
      </c>
      <c r="AX113" s="7">
        <f t="shared" ca="1" si="78"/>
        <v>0</v>
      </c>
      <c r="AY113" s="7">
        <f t="shared" ca="1" si="78"/>
        <v>0</v>
      </c>
      <c r="AZ113" s="7">
        <f t="shared" ca="1" si="78"/>
        <v>0</v>
      </c>
      <c r="BA113" s="7">
        <f t="shared" ca="1" si="78"/>
        <v>0</v>
      </c>
      <c r="BB113" s="7">
        <f t="shared" ca="1" si="78"/>
        <v>0</v>
      </c>
      <c r="BC113" s="7">
        <f t="shared" ca="1" si="78"/>
        <v>0</v>
      </c>
      <c r="BD113" s="7">
        <f t="shared" ca="1" si="78"/>
        <v>0</v>
      </c>
      <c r="BE113" s="7">
        <f t="shared" ca="1" si="78"/>
        <v>0</v>
      </c>
      <c r="BF113" s="7">
        <f t="shared" ca="1" si="78"/>
        <v>0</v>
      </c>
      <c r="BG113" s="7">
        <f t="shared" ca="1" si="78"/>
        <v>0</v>
      </c>
      <c r="BH113" s="7">
        <f t="shared" ca="1" si="78"/>
        <v>0</v>
      </c>
      <c r="BI113" s="7">
        <f t="shared" ca="1" si="76"/>
        <v>0</v>
      </c>
      <c r="BJ113" s="7">
        <f t="shared" ca="1" si="76"/>
        <v>0</v>
      </c>
      <c r="BK113" s="7">
        <f t="shared" ca="1" si="76"/>
        <v>0</v>
      </c>
      <c r="BL113" s="7">
        <f t="shared" ca="1" si="76"/>
        <v>0</v>
      </c>
      <c r="BM113" s="7">
        <f t="shared" ca="1" si="76"/>
        <v>0</v>
      </c>
      <c r="BN113" s="4"/>
      <c r="BO113" s="7">
        <f t="shared" ca="1" si="63"/>
        <v>0</v>
      </c>
      <c r="BP113" s="7">
        <f t="shared" ca="1" si="64"/>
        <v>0</v>
      </c>
      <c r="BQ113" s="7">
        <f t="shared" ca="1" si="65"/>
        <v>0</v>
      </c>
      <c r="BR113" s="7">
        <f t="shared" ca="1" si="62"/>
        <v>0</v>
      </c>
      <c r="BS113" s="7">
        <f t="shared" ca="1" si="62"/>
        <v>0</v>
      </c>
      <c r="BT113" s="7">
        <f t="shared" ca="1" si="62"/>
        <v>0</v>
      </c>
      <c r="BU113" s="7">
        <f t="shared" ca="1" si="62"/>
        <v>0</v>
      </c>
      <c r="BV113" s="7">
        <f t="shared" ca="1" si="62"/>
        <v>0</v>
      </c>
      <c r="BW113" s="7">
        <f t="shared" ca="1" si="62"/>
        <v>0</v>
      </c>
      <c r="BX113" s="7">
        <f t="shared" ca="1" si="62"/>
        <v>0</v>
      </c>
      <c r="BY113" s="7">
        <f t="shared" ca="1" si="68"/>
        <v>0</v>
      </c>
      <c r="BZ113" s="7">
        <f t="shared" ca="1" si="68"/>
        <v>0</v>
      </c>
      <c r="CA113" s="7">
        <f t="shared" ca="1" si="68"/>
        <v>0</v>
      </c>
      <c r="CB113" s="7">
        <f t="shared" ca="1" si="68"/>
        <v>0</v>
      </c>
      <c r="CC113" s="7">
        <f t="shared" ca="1" si="68"/>
        <v>0</v>
      </c>
      <c r="CD113" s="7">
        <f t="shared" ca="1" si="68"/>
        <v>0</v>
      </c>
      <c r="CE113" s="7">
        <f t="shared" ca="1" si="68"/>
        <v>0</v>
      </c>
      <c r="CF113" s="7">
        <f t="shared" ca="1" si="68"/>
        <v>0</v>
      </c>
      <c r="CG113" s="7">
        <f t="shared" ca="1" si="68"/>
        <v>0</v>
      </c>
      <c r="CH113" s="7">
        <f t="shared" ca="1" si="77"/>
        <v>0</v>
      </c>
      <c r="CI113" s="9">
        <f t="shared" ca="1" si="59"/>
        <v>0</v>
      </c>
      <c r="CJ113" s="9"/>
      <c r="CK113" s="13">
        <f t="shared" ca="1" si="57"/>
        <v>0</v>
      </c>
      <c r="CL113" s="7">
        <f ca="1">IF(NOT(snowball),0,IF(Z112=0,0,IF($C113&lt;=SUM($CK113:CK113),0,IF(BP113+$C113-SUM($CK113:CK113)&gt;Z112+AU113,Z112+AU113-BP113,$C113-SUM($CK113:CK113)))))</f>
        <v>0</v>
      </c>
      <c r="CM113" s="7">
        <f ca="1">IF(NOT(snowball),0,IF(AA112=0,0,IF($C113&lt;=SUM($CK113:CL113),0,IF(BQ113+$C113-SUM($CK113:CL113)&gt;AA112+AV113,AA112+AV113-BQ113,$C113-SUM($CK113:CL113)))))</f>
        <v>0</v>
      </c>
      <c r="CN113" s="7">
        <f ca="1">IF(NOT(snowball),0,IF(AB112=0,0,IF($C113&lt;=SUM($CK113:CM113),0,IF(BR113+$C113-SUM($CK113:CM113)&gt;AB112+AW113,AB112+AW113-BR113,$C113-SUM($CK113:CM113)))))</f>
        <v>0</v>
      </c>
      <c r="CO113" s="7">
        <f ca="1">IF(NOT(snowball),0,IF(AC112=0,0,IF($C113&lt;=SUM($CK113:CN113),0,IF(BS113+$C113-SUM($CK113:CN113)&gt;AC112+AX113,AC112+AX113-BS113,$C113-SUM($CK113:CN113)))))</f>
        <v>0</v>
      </c>
      <c r="CP113" s="7">
        <f ca="1">IF(NOT(snowball),0,IF(AD112=0,0,IF($C113&lt;=SUM($CK113:CO113),0,IF(BT113+$C113-SUM($CK113:CO113)&gt;AD112+AY113,AD112+AY113-BT113,$C113-SUM($CK113:CO113)))))</f>
        <v>0</v>
      </c>
      <c r="CQ113" s="7">
        <f ca="1">IF(NOT(snowball),0,IF(AE112=0,0,IF($C113&lt;=SUM($CK113:CP113),0,IF(BU113+$C113-SUM($CK113:CP113)&gt;AE112+AZ113,AE112+AZ113-BU113,$C113-SUM($CK113:CP113)))))</f>
        <v>0</v>
      </c>
      <c r="CR113" s="7">
        <f ca="1">IF(NOT(snowball),0,IF(AF112=0,0,IF($C113&lt;=SUM($CK113:CQ113),0,IF(BV113+$C113-SUM($CK113:CQ113)&gt;AF112+BA113,AF112+BA113-BV113,$C113-SUM($CK113:CQ113)))))</f>
        <v>0</v>
      </c>
      <c r="CS113" s="7">
        <f ca="1">IF(NOT(snowball),0,IF(AG112=0,0,IF($C113&lt;=SUM($CK113:CR113),0,IF(BW113+$C113-SUM($CK113:CR113)&gt;AG112+BB113,AG112+BB113-BW113,$C113-SUM($CK113:CR113)))))</f>
        <v>0</v>
      </c>
      <c r="CT113" s="7">
        <f ca="1">IF(NOT(snowball),0,IF(AH112=0,0,IF($C113&lt;=SUM($CK113:CS113),0,IF(BX113+$C113-SUM($CK113:CS113)&gt;AH112+BC113,AH112+BC113-BX113,$C113-SUM($CK113:CS113)))))</f>
        <v>0</v>
      </c>
      <c r="CU113" s="7">
        <f ca="1">IF(NOT(snowball),0,IF(AI112=0,0,IF($C113&lt;=SUM($CK113:CT113),0,IF(BY113+$C113-SUM($CK113:CT113)&gt;AI112+BD113,AI112+BD113-BY113,$C113-SUM($CK113:CT113)))))</f>
        <v>0</v>
      </c>
      <c r="CV113" s="7">
        <f ca="1">IF(NOT(snowball),0,IF(AJ112=0,0,IF($C113&lt;=SUM($CK113:CU113),0,IF(BZ113+$C113-SUM($CK113:CU113)&gt;AJ112+BE113,AJ112+BE113-BZ113,$C113-SUM($CK113:CU113)))))</f>
        <v>0</v>
      </c>
      <c r="CW113" s="7">
        <f ca="1">IF(NOT(snowball),0,IF(AK112=0,0,IF($C113&lt;=SUM($CK113:CV113),0,IF(CA113+$C113-SUM($CK113:CV113)&gt;AK112+BF113,AK112+BF113-CA113,$C113-SUM($CK113:CV113)))))</f>
        <v>0</v>
      </c>
      <c r="CX113" s="7">
        <f ca="1">IF(NOT(snowball),0,IF(AL112=0,0,IF($C113&lt;=SUM($CK113:CW113),0,IF(CB113+$C113-SUM($CK113:CW113)&gt;AL112+BG113,AL112+BG113-CB113,$C113-SUM($CK113:CW113)))))</f>
        <v>0</v>
      </c>
      <c r="CY113" s="7">
        <f ca="1">IF(NOT(snowball),0,IF(AM112=0,0,IF($C113&lt;=SUM($CK113:CX113),0,IF(CC113+$C113-SUM($CK113:CX113)&gt;AM112+BH113,AM112+BH113-CC113,$C113-SUM($CK113:CX113)))))</f>
        <v>0</v>
      </c>
      <c r="CZ113" s="7">
        <f ca="1">IF(NOT(snowball),0,IF(AN112=0,0,IF($C113&lt;=SUM($CK113:CY113),0,IF(CD113+$C113-SUM($CK113:CY113)&gt;AN112+BI113,AN112+BI113-CD113,$C113-SUM($CK113:CY113)))))</f>
        <v>0</v>
      </c>
      <c r="DA113" s="7">
        <f ca="1">IF(NOT(snowball),0,IF(AO112=0,0,IF($C113&lt;=SUM($CK113:CZ113),0,IF(CE113+$C113-SUM($CK113:CZ113)&gt;AO112+BJ113,AO112+BJ113-CE113,$C113-SUM($CK113:CZ113)))))</f>
        <v>0</v>
      </c>
      <c r="DB113" s="7">
        <f ca="1">IF(NOT(snowball),0,IF(AP112=0,0,IF($C113&lt;=SUM($CK113:DA113),0,IF(CF113+$C113-SUM($CK113:DA113)&gt;AP112+BK113,AP112+BK113-CF113,$C113-SUM($CK113:DA113)))))</f>
        <v>0</v>
      </c>
      <c r="DC113" s="7">
        <f ca="1">IF(NOT(snowball),0,IF(AQ112=0,0,IF($C113&lt;=SUM($CK113:DB113),0,IF(CG113+$C113-SUM($CK113:DB113)&gt;AQ112+BL113,AQ112+BL113-CG113,$C113-SUM($CK113:DB113)))))</f>
        <v>0</v>
      </c>
      <c r="DD113" s="7">
        <f ca="1">IF(NOT(snowball),0,IF(AR112=0,0,IF($C113&lt;=SUM($CK113:DC113),0,IF(CH113+$C113-SUM($CK113:DC113)&gt;AR112+BM113,AR112+BM113-CH113,$C113-SUM($CK113:DC113)))))</f>
        <v>0</v>
      </c>
    </row>
    <row r="114" spans="1:108">
      <c r="A114" s="27" t="str">
        <f t="shared" ca="1" si="60"/>
        <v/>
      </c>
      <c r="B114" s="30" t="str">
        <f t="shared" ca="1" si="58"/>
        <v/>
      </c>
      <c r="C114" s="28" t="str">
        <f t="shared" ca="1" si="52"/>
        <v/>
      </c>
      <c r="D114" s="29">
        <f t="shared" ca="1" si="80"/>
        <v>0</v>
      </c>
      <c r="E114" s="29">
        <f t="shared" ca="1" si="80"/>
        <v>0</v>
      </c>
      <c r="F114" s="29">
        <f t="shared" ca="1" si="80"/>
        <v>0</v>
      </c>
      <c r="G114" s="29">
        <f t="shared" ca="1" si="80"/>
        <v>0</v>
      </c>
      <c r="H114" s="29">
        <f t="shared" ca="1" si="80"/>
        <v>0</v>
      </c>
      <c r="I114" s="29">
        <f t="shared" ca="1" si="80"/>
        <v>0</v>
      </c>
      <c r="J114" s="29">
        <f t="shared" ca="1" si="80"/>
        <v>0</v>
      </c>
      <c r="K114" s="29">
        <f t="shared" ca="1" si="80"/>
        <v>0</v>
      </c>
      <c r="L114" s="29">
        <f t="shared" ca="1" si="80"/>
        <v>0</v>
      </c>
      <c r="M114" s="29">
        <f t="shared" ca="1" si="80"/>
        <v>0</v>
      </c>
      <c r="N114" s="29">
        <f t="shared" ca="1" si="80"/>
        <v>0</v>
      </c>
      <c r="O114" s="29">
        <f t="shared" ca="1" si="79"/>
        <v>0</v>
      </c>
      <c r="P114" s="29">
        <f t="shared" ca="1" si="79"/>
        <v>0</v>
      </c>
      <c r="Q114" s="29">
        <f t="shared" ca="1" si="79"/>
        <v>0</v>
      </c>
      <c r="R114" s="29">
        <f t="shared" ca="1" si="79"/>
        <v>0</v>
      </c>
      <c r="S114" s="29">
        <f t="shared" ca="1" si="79"/>
        <v>0</v>
      </c>
      <c r="T114" s="29">
        <f t="shared" ca="1" si="75"/>
        <v>0</v>
      </c>
      <c r="U114" s="29">
        <f t="shared" ca="1" si="75"/>
        <v>0</v>
      </c>
      <c r="V114" s="29">
        <f t="shared" ca="1" si="75"/>
        <v>0</v>
      </c>
      <c r="W114" s="29">
        <f t="shared" ca="1" si="75"/>
        <v>0</v>
      </c>
      <c r="X114" s="12"/>
      <c r="Y114" s="7">
        <f t="shared" ca="1" si="69"/>
        <v>0</v>
      </c>
      <c r="Z114" s="7">
        <f t="shared" ca="1" si="70"/>
        <v>0</v>
      </c>
      <c r="AA114" s="7">
        <f t="shared" ca="1" si="71"/>
        <v>0</v>
      </c>
      <c r="AB114" s="7">
        <f t="shared" ca="1" si="72"/>
        <v>0</v>
      </c>
      <c r="AC114" s="7">
        <f t="shared" ca="1" si="73"/>
        <v>0</v>
      </c>
      <c r="AD114" s="7">
        <f t="shared" ca="1" si="74"/>
        <v>0</v>
      </c>
      <c r="AE114" s="7">
        <f t="shared" ca="1" si="82"/>
        <v>0</v>
      </c>
      <c r="AF114" s="7">
        <f t="shared" ca="1" si="82"/>
        <v>0</v>
      </c>
      <c r="AG114" s="7">
        <f t="shared" ca="1" si="82"/>
        <v>0</v>
      </c>
      <c r="AH114" s="7">
        <f t="shared" ca="1" si="82"/>
        <v>0</v>
      </c>
      <c r="AI114" s="7">
        <f t="shared" ca="1" si="82"/>
        <v>0</v>
      </c>
      <c r="AJ114" s="7">
        <f t="shared" ca="1" si="82"/>
        <v>0</v>
      </c>
      <c r="AK114" s="7">
        <f t="shared" ca="1" si="82"/>
        <v>0</v>
      </c>
      <c r="AL114" s="7">
        <f t="shared" ca="1" si="82"/>
        <v>0</v>
      </c>
      <c r="AM114" s="7">
        <f t="shared" ca="1" si="82"/>
        <v>0</v>
      </c>
      <c r="AN114" s="7">
        <f t="shared" ca="1" si="82"/>
        <v>0</v>
      </c>
      <c r="AO114" s="7">
        <f t="shared" ca="1" si="82"/>
        <v>0</v>
      </c>
      <c r="AP114" s="7">
        <f t="shared" ca="1" si="82"/>
        <v>0</v>
      </c>
      <c r="AQ114" s="7">
        <f t="shared" ca="1" si="82"/>
        <v>0</v>
      </c>
      <c r="AR114" s="7">
        <f t="shared" ca="1" si="82"/>
        <v>0</v>
      </c>
      <c r="AS114" s="2"/>
      <c r="AT114" s="7">
        <f t="shared" ca="1" si="78"/>
        <v>0</v>
      </c>
      <c r="AU114" s="7">
        <f t="shared" ca="1" si="78"/>
        <v>0</v>
      </c>
      <c r="AV114" s="7">
        <f t="shared" ca="1" si="78"/>
        <v>0</v>
      </c>
      <c r="AW114" s="7">
        <f t="shared" ca="1" si="78"/>
        <v>0</v>
      </c>
      <c r="AX114" s="7">
        <f t="shared" ca="1" si="78"/>
        <v>0</v>
      </c>
      <c r="AY114" s="7">
        <f t="shared" ca="1" si="78"/>
        <v>0</v>
      </c>
      <c r="AZ114" s="7">
        <f t="shared" ca="1" si="78"/>
        <v>0</v>
      </c>
      <c r="BA114" s="7">
        <f t="shared" ca="1" si="78"/>
        <v>0</v>
      </c>
      <c r="BB114" s="7">
        <f t="shared" ca="1" si="78"/>
        <v>0</v>
      </c>
      <c r="BC114" s="7">
        <f t="shared" ca="1" si="78"/>
        <v>0</v>
      </c>
      <c r="BD114" s="7">
        <f t="shared" ca="1" si="78"/>
        <v>0</v>
      </c>
      <c r="BE114" s="7">
        <f t="shared" ca="1" si="78"/>
        <v>0</v>
      </c>
      <c r="BF114" s="7">
        <f t="shared" ca="1" si="78"/>
        <v>0</v>
      </c>
      <c r="BG114" s="7">
        <f t="shared" ca="1" si="78"/>
        <v>0</v>
      </c>
      <c r="BH114" s="7">
        <f t="shared" ca="1" si="78"/>
        <v>0</v>
      </c>
      <c r="BI114" s="7">
        <f t="shared" ca="1" si="76"/>
        <v>0</v>
      </c>
      <c r="BJ114" s="7">
        <f t="shared" ca="1" si="76"/>
        <v>0</v>
      </c>
      <c r="BK114" s="7">
        <f t="shared" ca="1" si="76"/>
        <v>0</v>
      </c>
      <c r="BL114" s="7">
        <f t="shared" ca="1" si="76"/>
        <v>0</v>
      </c>
      <c r="BM114" s="7">
        <f t="shared" ca="1" si="76"/>
        <v>0</v>
      </c>
      <c r="BN114" s="4"/>
      <c r="BO114" s="7">
        <f t="shared" ca="1" si="63"/>
        <v>0</v>
      </c>
      <c r="BP114" s="7">
        <f t="shared" ca="1" si="64"/>
        <v>0</v>
      </c>
      <c r="BQ114" s="7">
        <f t="shared" ca="1" si="65"/>
        <v>0</v>
      </c>
      <c r="BR114" s="7">
        <f t="shared" ca="1" si="62"/>
        <v>0</v>
      </c>
      <c r="BS114" s="7">
        <f t="shared" ca="1" si="62"/>
        <v>0</v>
      </c>
      <c r="BT114" s="7">
        <f t="shared" ca="1" si="62"/>
        <v>0</v>
      </c>
      <c r="BU114" s="7">
        <f t="shared" ca="1" si="62"/>
        <v>0</v>
      </c>
      <c r="BV114" s="7">
        <f t="shared" ca="1" si="62"/>
        <v>0</v>
      </c>
      <c r="BW114" s="7">
        <f t="shared" ca="1" si="62"/>
        <v>0</v>
      </c>
      <c r="BX114" s="7">
        <f t="shared" ca="1" si="62"/>
        <v>0</v>
      </c>
      <c r="BY114" s="7">
        <f t="shared" ca="1" si="68"/>
        <v>0</v>
      </c>
      <c r="BZ114" s="7">
        <f t="shared" ca="1" si="68"/>
        <v>0</v>
      </c>
      <c r="CA114" s="7">
        <f t="shared" ca="1" si="68"/>
        <v>0</v>
      </c>
      <c r="CB114" s="7">
        <f t="shared" ca="1" si="68"/>
        <v>0</v>
      </c>
      <c r="CC114" s="7">
        <f t="shared" ca="1" si="68"/>
        <v>0</v>
      </c>
      <c r="CD114" s="7">
        <f t="shared" ca="1" si="68"/>
        <v>0</v>
      </c>
      <c r="CE114" s="7">
        <f t="shared" ca="1" si="68"/>
        <v>0</v>
      </c>
      <c r="CF114" s="7">
        <f t="shared" ca="1" si="68"/>
        <v>0</v>
      </c>
      <c r="CG114" s="7">
        <f t="shared" ca="1" si="68"/>
        <v>0</v>
      </c>
      <c r="CH114" s="7">
        <f t="shared" ca="1" si="77"/>
        <v>0</v>
      </c>
      <c r="CI114" s="9">
        <f t="shared" ca="1" si="59"/>
        <v>0</v>
      </c>
      <c r="CJ114" s="9"/>
      <c r="CK114" s="13">
        <f t="shared" ca="1" si="57"/>
        <v>0</v>
      </c>
      <c r="CL114" s="7">
        <f ca="1">IF(NOT(snowball),0,IF(Z113=0,0,IF($C114&lt;=SUM($CK114:CK114),0,IF(BP114+$C114-SUM($CK114:CK114)&gt;Z113+AU114,Z113+AU114-BP114,$C114-SUM($CK114:CK114)))))</f>
        <v>0</v>
      </c>
      <c r="CM114" s="7">
        <f ca="1">IF(NOT(snowball),0,IF(AA113=0,0,IF($C114&lt;=SUM($CK114:CL114),0,IF(BQ114+$C114-SUM($CK114:CL114)&gt;AA113+AV114,AA113+AV114-BQ114,$C114-SUM($CK114:CL114)))))</f>
        <v>0</v>
      </c>
      <c r="CN114" s="7">
        <f ca="1">IF(NOT(snowball),0,IF(AB113=0,0,IF($C114&lt;=SUM($CK114:CM114),0,IF(BR114+$C114-SUM($CK114:CM114)&gt;AB113+AW114,AB113+AW114-BR114,$C114-SUM($CK114:CM114)))))</f>
        <v>0</v>
      </c>
      <c r="CO114" s="7">
        <f ca="1">IF(NOT(snowball),0,IF(AC113=0,0,IF($C114&lt;=SUM($CK114:CN114),0,IF(BS114+$C114-SUM($CK114:CN114)&gt;AC113+AX114,AC113+AX114-BS114,$C114-SUM($CK114:CN114)))))</f>
        <v>0</v>
      </c>
      <c r="CP114" s="7">
        <f ca="1">IF(NOT(snowball),0,IF(AD113=0,0,IF($C114&lt;=SUM($CK114:CO114),0,IF(BT114+$C114-SUM($CK114:CO114)&gt;AD113+AY114,AD113+AY114-BT114,$C114-SUM($CK114:CO114)))))</f>
        <v>0</v>
      </c>
      <c r="CQ114" s="7">
        <f ca="1">IF(NOT(snowball),0,IF(AE113=0,0,IF($C114&lt;=SUM($CK114:CP114),0,IF(BU114+$C114-SUM($CK114:CP114)&gt;AE113+AZ114,AE113+AZ114-BU114,$C114-SUM($CK114:CP114)))))</f>
        <v>0</v>
      </c>
      <c r="CR114" s="7">
        <f ca="1">IF(NOT(snowball),0,IF(AF113=0,0,IF($C114&lt;=SUM($CK114:CQ114),0,IF(BV114+$C114-SUM($CK114:CQ114)&gt;AF113+BA114,AF113+BA114-BV114,$C114-SUM($CK114:CQ114)))))</f>
        <v>0</v>
      </c>
      <c r="CS114" s="7">
        <f ca="1">IF(NOT(snowball),0,IF(AG113=0,0,IF($C114&lt;=SUM($CK114:CR114),0,IF(BW114+$C114-SUM($CK114:CR114)&gt;AG113+BB114,AG113+BB114-BW114,$C114-SUM($CK114:CR114)))))</f>
        <v>0</v>
      </c>
      <c r="CT114" s="7">
        <f ca="1">IF(NOT(snowball),0,IF(AH113=0,0,IF($C114&lt;=SUM($CK114:CS114),0,IF(BX114+$C114-SUM($CK114:CS114)&gt;AH113+BC114,AH113+BC114-BX114,$C114-SUM($CK114:CS114)))))</f>
        <v>0</v>
      </c>
      <c r="CU114" s="7">
        <f ca="1">IF(NOT(snowball),0,IF(AI113=0,0,IF($C114&lt;=SUM($CK114:CT114),0,IF(BY114+$C114-SUM($CK114:CT114)&gt;AI113+BD114,AI113+BD114-BY114,$C114-SUM($CK114:CT114)))))</f>
        <v>0</v>
      </c>
      <c r="CV114" s="7">
        <f ca="1">IF(NOT(snowball),0,IF(AJ113=0,0,IF($C114&lt;=SUM($CK114:CU114),0,IF(BZ114+$C114-SUM($CK114:CU114)&gt;AJ113+BE114,AJ113+BE114-BZ114,$C114-SUM($CK114:CU114)))))</f>
        <v>0</v>
      </c>
      <c r="CW114" s="7">
        <f ca="1">IF(NOT(snowball),0,IF(AK113=0,0,IF($C114&lt;=SUM($CK114:CV114),0,IF(CA114+$C114-SUM($CK114:CV114)&gt;AK113+BF114,AK113+BF114-CA114,$C114-SUM($CK114:CV114)))))</f>
        <v>0</v>
      </c>
      <c r="CX114" s="7">
        <f ca="1">IF(NOT(snowball),0,IF(AL113=0,0,IF($C114&lt;=SUM($CK114:CW114),0,IF(CB114+$C114-SUM($CK114:CW114)&gt;AL113+BG114,AL113+BG114-CB114,$C114-SUM($CK114:CW114)))))</f>
        <v>0</v>
      </c>
      <c r="CY114" s="7">
        <f ca="1">IF(NOT(snowball),0,IF(AM113=0,0,IF($C114&lt;=SUM($CK114:CX114),0,IF(CC114+$C114-SUM($CK114:CX114)&gt;AM113+BH114,AM113+BH114-CC114,$C114-SUM($CK114:CX114)))))</f>
        <v>0</v>
      </c>
      <c r="CZ114" s="7">
        <f ca="1">IF(NOT(snowball),0,IF(AN113=0,0,IF($C114&lt;=SUM($CK114:CY114),0,IF(CD114+$C114-SUM($CK114:CY114)&gt;AN113+BI114,AN113+BI114-CD114,$C114-SUM($CK114:CY114)))))</f>
        <v>0</v>
      </c>
      <c r="DA114" s="7">
        <f ca="1">IF(NOT(snowball),0,IF(AO113=0,0,IF($C114&lt;=SUM($CK114:CZ114),0,IF(CE114+$C114-SUM($CK114:CZ114)&gt;AO113+BJ114,AO113+BJ114-CE114,$C114-SUM($CK114:CZ114)))))</f>
        <v>0</v>
      </c>
      <c r="DB114" s="7">
        <f ca="1">IF(NOT(snowball),0,IF(AP113=0,0,IF($C114&lt;=SUM($CK114:DA114),0,IF(CF114+$C114-SUM($CK114:DA114)&gt;AP113+BK114,AP113+BK114-CF114,$C114-SUM($CK114:DA114)))))</f>
        <v>0</v>
      </c>
      <c r="DC114" s="7">
        <f ca="1">IF(NOT(snowball),0,IF(AQ113=0,0,IF($C114&lt;=SUM($CK114:DB114),0,IF(CG114+$C114-SUM($CK114:DB114)&gt;AQ113+BL114,AQ113+BL114-CG114,$C114-SUM($CK114:DB114)))))</f>
        <v>0</v>
      </c>
      <c r="DD114" s="7">
        <f ca="1">IF(NOT(snowball),0,IF(AR113=0,0,IF($C114&lt;=SUM($CK114:DC114),0,IF(CH114+$C114-SUM($CK114:DC114)&gt;AR113+BM114,AR113+BM114-CH114,$C114-SUM($CK114:DC114)))))</f>
        <v>0</v>
      </c>
    </row>
    <row r="115" spans="1:108">
      <c r="A115" s="27" t="str">
        <f t="shared" ca="1" si="60"/>
        <v/>
      </c>
      <c r="B115" s="30" t="str">
        <f t="shared" ca="1" si="58"/>
        <v/>
      </c>
      <c r="C115" s="28" t="str">
        <f t="shared" ca="1" si="52"/>
        <v/>
      </c>
      <c r="D115" s="29">
        <f t="shared" ca="1" si="80"/>
        <v>0</v>
      </c>
      <c r="E115" s="29">
        <f t="shared" ca="1" si="80"/>
        <v>0</v>
      </c>
      <c r="F115" s="29">
        <f t="shared" ca="1" si="80"/>
        <v>0</v>
      </c>
      <c r="G115" s="29">
        <f t="shared" ca="1" si="80"/>
        <v>0</v>
      </c>
      <c r="H115" s="29">
        <f t="shared" ca="1" si="80"/>
        <v>0</v>
      </c>
      <c r="I115" s="29">
        <f t="shared" ca="1" si="80"/>
        <v>0</v>
      </c>
      <c r="J115" s="29">
        <f t="shared" ca="1" si="80"/>
        <v>0</v>
      </c>
      <c r="K115" s="29">
        <f t="shared" ca="1" si="80"/>
        <v>0</v>
      </c>
      <c r="L115" s="29">
        <f t="shared" ca="1" si="80"/>
        <v>0</v>
      </c>
      <c r="M115" s="29">
        <f t="shared" ca="1" si="80"/>
        <v>0</v>
      </c>
      <c r="N115" s="29">
        <f t="shared" ca="1" si="80"/>
        <v>0</v>
      </c>
      <c r="O115" s="29">
        <f t="shared" ca="1" si="79"/>
        <v>0</v>
      </c>
      <c r="P115" s="29">
        <f t="shared" ca="1" si="79"/>
        <v>0</v>
      </c>
      <c r="Q115" s="29">
        <f t="shared" ca="1" si="79"/>
        <v>0</v>
      </c>
      <c r="R115" s="29">
        <f t="shared" ca="1" si="79"/>
        <v>0</v>
      </c>
      <c r="S115" s="29">
        <f t="shared" ca="1" si="79"/>
        <v>0</v>
      </c>
      <c r="T115" s="29">
        <f t="shared" ca="1" si="75"/>
        <v>0</v>
      </c>
      <c r="U115" s="29">
        <f t="shared" ca="1" si="75"/>
        <v>0</v>
      </c>
      <c r="V115" s="29">
        <f t="shared" ca="1" si="75"/>
        <v>0</v>
      </c>
      <c r="W115" s="29">
        <f t="shared" ca="1" si="75"/>
        <v>0</v>
      </c>
      <c r="X115" s="12"/>
      <c r="Y115" s="7">
        <f t="shared" ca="1" si="69"/>
        <v>0</v>
      </c>
      <c r="Z115" s="7">
        <f t="shared" ca="1" si="70"/>
        <v>0</v>
      </c>
      <c r="AA115" s="7">
        <f t="shared" ca="1" si="71"/>
        <v>0</v>
      </c>
      <c r="AB115" s="7">
        <f t="shared" ca="1" si="72"/>
        <v>0</v>
      </c>
      <c r="AC115" s="7">
        <f t="shared" ca="1" si="73"/>
        <v>0</v>
      </c>
      <c r="AD115" s="7">
        <f t="shared" ca="1" si="74"/>
        <v>0</v>
      </c>
      <c r="AE115" s="7">
        <f t="shared" ca="1" si="82"/>
        <v>0</v>
      </c>
      <c r="AF115" s="7">
        <f t="shared" ca="1" si="82"/>
        <v>0</v>
      </c>
      <c r="AG115" s="7">
        <f t="shared" ca="1" si="82"/>
        <v>0</v>
      </c>
      <c r="AH115" s="7">
        <f t="shared" ca="1" si="82"/>
        <v>0</v>
      </c>
      <c r="AI115" s="7">
        <f t="shared" ca="1" si="82"/>
        <v>0</v>
      </c>
      <c r="AJ115" s="7">
        <f t="shared" ca="1" si="82"/>
        <v>0</v>
      </c>
      <c r="AK115" s="7">
        <f t="shared" ca="1" si="82"/>
        <v>0</v>
      </c>
      <c r="AL115" s="7">
        <f t="shared" ca="1" si="82"/>
        <v>0</v>
      </c>
      <c r="AM115" s="7">
        <f t="shared" ca="1" si="82"/>
        <v>0</v>
      </c>
      <c r="AN115" s="7">
        <f t="shared" ca="1" si="82"/>
        <v>0</v>
      </c>
      <c r="AO115" s="7">
        <f t="shared" ca="1" si="82"/>
        <v>0</v>
      </c>
      <c r="AP115" s="7">
        <f t="shared" ca="1" si="82"/>
        <v>0</v>
      </c>
      <c r="AQ115" s="7">
        <f t="shared" ca="1" si="82"/>
        <v>0</v>
      </c>
      <c r="AR115" s="7">
        <f t="shared" ca="1" si="82"/>
        <v>0</v>
      </c>
      <c r="AS115" s="2"/>
      <c r="AT115" s="7">
        <f t="shared" ca="1" si="78"/>
        <v>0</v>
      </c>
      <c r="AU115" s="7">
        <f t="shared" ca="1" si="78"/>
        <v>0</v>
      </c>
      <c r="AV115" s="7">
        <f t="shared" ca="1" si="78"/>
        <v>0</v>
      </c>
      <c r="AW115" s="7">
        <f t="shared" ca="1" si="78"/>
        <v>0</v>
      </c>
      <c r="AX115" s="7">
        <f t="shared" ca="1" si="78"/>
        <v>0</v>
      </c>
      <c r="AY115" s="7">
        <f t="shared" ca="1" si="78"/>
        <v>0</v>
      </c>
      <c r="AZ115" s="7">
        <f t="shared" ca="1" si="78"/>
        <v>0</v>
      </c>
      <c r="BA115" s="7">
        <f t="shared" ca="1" si="78"/>
        <v>0</v>
      </c>
      <c r="BB115" s="7">
        <f t="shared" ca="1" si="78"/>
        <v>0</v>
      </c>
      <c r="BC115" s="7">
        <f t="shared" ca="1" si="78"/>
        <v>0</v>
      </c>
      <c r="BD115" s="7">
        <f t="shared" ca="1" si="78"/>
        <v>0</v>
      </c>
      <c r="BE115" s="7">
        <f t="shared" ca="1" si="78"/>
        <v>0</v>
      </c>
      <c r="BF115" s="7">
        <f t="shared" ca="1" si="78"/>
        <v>0</v>
      </c>
      <c r="BG115" s="7">
        <f t="shared" ca="1" si="78"/>
        <v>0</v>
      </c>
      <c r="BH115" s="7">
        <f t="shared" ca="1" si="78"/>
        <v>0</v>
      </c>
      <c r="BI115" s="7">
        <f t="shared" ca="1" si="76"/>
        <v>0</v>
      </c>
      <c r="BJ115" s="7">
        <f t="shared" ca="1" si="76"/>
        <v>0</v>
      </c>
      <c r="BK115" s="7">
        <f t="shared" ca="1" si="76"/>
        <v>0</v>
      </c>
      <c r="BL115" s="7">
        <f t="shared" ca="1" si="76"/>
        <v>0</v>
      </c>
      <c r="BM115" s="7">
        <f t="shared" ca="1" si="76"/>
        <v>0</v>
      </c>
      <c r="BN115" s="4"/>
      <c r="BO115" s="7">
        <f t="shared" ca="1" si="63"/>
        <v>0</v>
      </c>
      <c r="BP115" s="7">
        <f t="shared" ca="1" si="64"/>
        <v>0</v>
      </c>
      <c r="BQ115" s="7">
        <f t="shared" ca="1" si="65"/>
        <v>0</v>
      </c>
      <c r="BR115" s="7">
        <f t="shared" ca="1" si="62"/>
        <v>0</v>
      </c>
      <c r="BS115" s="7">
        <f t="shared" ca="1" si="62"/>
        <v>0</v>
      </c>
      <c r="BT115" s="7">
        <f t="shared" ca="1" si="62"/>
        <v>0</v>
      </c>
      <c r="BU115" s="7">
        <f t="shared" ca="1" si="62"/>
        <v>0</v>
      </c>
      <c r="BV115" s="7">
        <f t="shared" ca="1" si="62"/>
        <v>0</v>
      </c>
      <c r="BW115" s="7">
        <f t="shared" ca="1" si="62"/>
        <v>0</v>
      </c>
      <c r="BX115" s="7">
        <f t="shared" ca="1" si="62"/>
        <v>0</v>
      </c>
      <c r="BY115" s="7">
        <f t="shared" ca="1" si="68"/>
        <v>0</v>
      </c>
      <c r="BZ115" s="7">
        <f t="shared" ca="1" si="68"/>
        <v>0</v>
      </c>
      <c r="CA115" s="7">
        <f t="shared" ca="1" si="68"/>
        <v>0</v>
      </c>
      <c r="CB115" s="7">
        <f t="shared" ca="1" si="68"/>
        <v>0</v>
      </c>
      <c r="CC115" s="7">
        <f t="shared" ca="1" si="68"/>
        <v>0</v>
      </c>
      <c r="CD115" s="7">
        <f t="shared" ca="1" si="68"/>
        <v>0</v>
      </c>
      <c r="CE115" s="7">
        <f t="shared" ca="1" si="68"/>
        <v>0</v>
      </c>
      <c r="CF115" s="7">
        <f t="shared" ca="1" si="68"/>
        <v>0</v>
      </c>
      <c r="CG115" s="7">
        <f t="shared" ca="1" si="68"/>
        <v>0</v>
      </c>
      <c r="CH115" s="7">
        <f t="shared" ca="1" si="77"/>
        <v>0</v>
      </c>
      <c r="CI115" s="9">
        <f t="shared" ca="1" si="59"/>
        <v>0</v>
      </c>
      <c r="CJ115" s="9"/>
      <c r="CK115" s="13">
        <f t="shared" ca="1" si="57"/>
        <v>0</v>
      </c>
      <c r="CL115" s="7">
        <f ca="1">IF(NOT(snowball),0,IF(Z114=0,0,IF($C115&lt;=SUM($CK115:CK115),0,IF(BP115+$C115-SUM($CK115:CK115)&gt;Z114+AU115,Z114+AU115-BP115,$C115-SUM($CK115:CK115)))))</f>
        <v>0</v>
      </c>
      <c r="CM115" s="7">
        <f ca="1">IF(NOT(snowball),0,IF(AA114=0,0,IF($C115&lt;=SUM($CK115:CL115),0,IF(BQ115+$C115-SUM($CK115:CL115)&gt;AA114+AV115,AA114+AV115-BQ115,$C115-SUM($CK115:CL115)))))</f>
        <v>0</v>
      </c>
      <c r="CN115" s="7">
        <f ca="1">IF(NOT(snowball),0,IF(AB114=0,0,IF($C115&lt;=SUM($CK115:CM115),0,IF(BR115+$C115-SUM($CK115:CM115)&gt;AB114+AW115,AB114+AW115-BR115,$C115-SUM($CK115:CM115)))))</f>
        <v>0</v>
      </c>
      <c r="CO115" s="7">
        <f ca="1">IF(NOT(snowball),0,IF(AC114=0,0,IF($C115&lt;=SUM($CK115:CN115),0,IF(BS115+$C115-SUM($CK115:CN115)&gt;AC114+AX115,AC114+AX115-BS115,$C115-SUM($CK115:CN115)))))</f>
        <v>0</v>
      </c>
      <c r="CP115" s="7">
        <f ca="1">IF(NOT(snowball),0,IF(AD114=0,0,IF($C115&lt;=SUM($CK115:CO115),0,IF(BT115+$C115-SUM($CK115:CO115)&gt;AD114+AY115,AD114+AY115-BT115,$C115-SUM($CK115:CO115)))))</f>
        <v>0</v>
      </c>
      <c r="CQ115" s="7">
        <f ca="1">IF(NOT(snowball),0,IF(AE114=0,0,IF($C115&lt;=SUM($CK115:CP115),0,IF(BU115+$C115-SUM($CK115:CP115)&gt;AE114+AZ115,AE114+AZ115-BU115,$C115-SUM($CK115:CP115)))))</f>
        <v>0</v>
      </c>
      <c r="CR115" s="7">
        <f ca="1">IF(NOT(snowball),0,IF(AF114=0,0,IF($C115&lt;=SUM($CK115:CQ115),0,IF(BV115+$C115-SUM($CK115:CQ115)&gt;AF114+BA115,AF114+BA115-BV115,$C115-SUM($CK115:CQ115)))))</f>
        <v>0</v>
      </c>
      <c r="CS115" s="7">
        <f ca="1">IF(NOT(snowball),0,IF(AG114=0,0,IF($C115&lt;=SUM($CK115:CR115),0,IF(BW115+$C115-SUM($CK115:CR115)&gt;AG114+BB115,AG114+BB115-BW115,$C115-SUM($CK115:CR115)))))</f>
        <v>0</v>
      </c>
      <c r="CT115" s="7">
        <f ca="1">IF(NOT(snowball),0,IF(AH114=0,0,IF($C115&lt;=SUM($CK115:CS115),0,IF(BX115+$C115-SUM($CK115:CS115)&gt;AH114+BC115,AH114+BC115-BX115,$C115-SUM($CK115:CS115)))))</f>
        <v>0</v>
      </c>
      <c r="CU115" s="7">
        <f ca="1">IF(NOT(snowball),0,IF(AI114=0,0,IF($C115&lt;=SUM($CK115:CT115),0,IF(BY115+$C115-SUM($CK115:CT115)&gt;AI114+BD115,AI114+BD115-BY115,$C115-SUM($CK115:CT115)))))</f>
        <v>0</v>
      </c>
      <c r="CV115" s="7">
        <f ca="1">IF(NOT(snowball),0,IF(AJ114=0,0,IF($C115&lt;=SUM($CK115:CU115),0,IF(BZ115+$C115-SUM($CK115:CU115)&gt;AJ114+BE115,AJ114+BE115-BZ115,$C115-SUM($CK115:CU115)))))</f>
        <v>0</v>
      </c>
      <c r="CW115" s="7">
        <f ca="1">IF(NOT(snowball),0,IF(AK114=0,0,IF($C115&lt;=SUM($CK115:CV115),0,IF(CA115+$C115-SUM($CK115:CV115)&gt;AK114+BF115,AK114+BF115-CA115,$C115-SUM($CK115:CV115)))))</f>
        <v>0</v>
      </c>
      <c r="CX115" s="7">
        <f ca="1">IF(NOT(snowball),0,IF(AL114=0,0,IF($C115&lt;=SUM($CK115:CW115),0,IF(CB115+$C115-SUM($CK115:CW115)&gt;AL114+BG115,AL114+BG115-CB115,$C115-SUM($CK115:CW115)))))</f>
        <v>0</v>
      </c>
      <c r="CY115" s="7">
        <f ca="1">IF(NOT(snowball),0,IF(AM114=0,0,IF($C115&lt;=SUM($CK115:CX115),0,IF(CC115+$C115-SUM($CK115:CX115)&gt;AM114+BH115,AM114+BH115-CC115,$C115-SUM($CK115:CX115)))))</f>
        <v>0</v>
      </c>
      <c r="CZ115" s="7">
        <f ca="1">IF(NOT(snowball),0,IF(AN114=0,0,IF($C115&lt;=SUM($CK115:CY115),0,IF(CD115+$C115-SUM($CK115:CY115)&gt;AN114+BI115,AN114+BI115-CD115,$C115-SUM($CK115:CY115)))))</f>
        <v>0</v>
      </c>
      <c r="DA115" s="7">
        <f ca="1">IF(NOT(snowball),0,IF(AO114=0,0,IF($C115&lt;=SUM($CK115:CZ115),0,IF(CE115+$C115-SUM($CK115:CZ115)&gt;AO114+BJ115,AO114+BJ115-CE115,$C115-SUM($CK115:CZ115)))))</f>
        <v>0</v>
      </c>
      <c r="DB115" s="7">
        <f ca="1">IF(NOT(snowball),0,IF(AP114=0,0,IF($C115&lt;=SUM($CK115:DA115),0,IF(CF115+$C115-SUM($CK115:DA115)&gt;AP114+BK115,AP114+BK115-CF115,$C115-SUM($CK115:DA115)))))</f>
        <v>0</v>
      </c>
      <c r="DC115" s="7">
        <f ca="1">IF(NOT(snowball),0,IF(AQ114=0,0,IF($C115&lt;=SUM($CK115:DB115),0,IF(CG115+$C115-SUM($CK115:DB115)&gt;AQ114+BL115,AQ114+BL115-CG115,$C115-SUM($CK115:DB115)))))</f>
        <v>0</v>
      </c>
      <c r="DD115" s="7">
        <f ca="1">IF(NOT(snowball),0,IF(AR114=0,0,IF($C115&lt;=SUM($CK115:DC115),0,IF(CH115+$C115-SUM($CK115:DC115)&gt;AR114+BM115,AR114+BM115-CH115,$C115-SUM($CK115:DC115)))))</f>
        <v>0</v>
      </c>
    </row>
    <row r="116" spans="1:108">
      <c r="A116" s="27" t="str">
        <f t="shared" ca="1" si="60"/>
        <v/>
      </c>
      <c r="B116" s="30" t="str">
        <f t="shared" ca="1" si="58"/>
        <v/>
      </c>
      <c r="C116" s="28" t="str">
        <f t="shared" ca="1" si="52"/>
        <v/>
      </c>
      <c r="D116" s="29">
        <f t="shared" ca="1" si="80"/>
        <v>0</v>
      </c>
      <c r="E116" s="29">
        <f t="shared" ca="1" si="80"/>
        <v>0</v>
      </c>
      <c r="F116" s="29">
        <f t="shared" ca="1" si="80"/>
        <v>0</v>
      </c>
      <c r="G116" s="29">
        <f t="shared" ca="1" si="80"/>
        <v>0</v>
      </c>
      <c r="H116" s="29">
        <f t="shared" ca="1" si="80"/>
        <v>0</v>
      </c>
      <c r="I116" s="29">
        <f t="shared" ca="1" si="80"/>
        <v>0</v>
      </c>
      <c r="J116" s="29">
        <f t="shared" ca="1" si="80"/>
        <v>0</v>
      </c>
      <c r="K116" s="29">
        <f t="shared" ca="1" si="80"/>
        <v>0</v>
      </c>
      <c r="L116" s="29">
        <f t="shared" ca="1" si="80"/>
        <v>0</v>
      </c>
      <c r="M116" s="29">
        <f t="shared" ca="1" si="80"/>
        <v>0</v>
      </c>
      <c r="N116" s="29">
        <f t="shared" ca="1" si="80"/>
        <v>0</v>
      </c>
      <c r="O116" s="29">
        <f t="shared" ca="1" si="79"/>
        <v>0</v>
      </c>
      <c r="P116" s="29">
        <f t="shared" ca="1" si="79"/>
        <v>0</v>
      </c>
      <c r="Q116" s="29">
        <f t="shared" ca="1" si="79"/>
        <v>0</v>
      </c>
      <c r="R116" s="29">
        <f t="shared" ca="1" si="79"/>
        <v>0</v>
      </c>
      <c r="S116" s="29">
        <f t="shared" ca="1" si="79"/>
        <v>0</v>
      </c>
      <c r="T116" s="29">
        <f t="shared" ca="1" si="75"/>
        <v>0</v>
      </c>
      <c r="U116" s="29">
        <f t="shared" ca="1" si="75"/>
        <v>0</v>
      </c>
      <c r="V116" s="29">
        <f t="shared" ca="1" si="75"/>
        <v>0</v>
      </c>
      <c r="W116" s="29">
        <f t="shared" ca="1" si="75"/>
        <v>0</v>
      </c>
      <c r="X116" s="12"/>
      <c r="Y116" s="7">
        <f t="shared" ca="1" si="69"/>
        <v>0</v>
      </c>
      <c r="Z116" s="7">
        <f t="shared" ca="1" si="70"/>
        <v>0</v>
      </c>
      <c r="AA116" s="7">
        <f t="shared" ca="1" si="71"/>
        <v>0</v>
      </c>
      <c r="AB116" s="7">
        <f t="shared" ca="1" si="72"/>
        <v>0</v>
      </c>
      <c r="AC116" s="7">
        <f t="shared" ca="1" si="73"/>
        <v>0</v>
      </c>
      <c r="AD116" s="7">
        <f t="shared" ca="1" si="74"/>
        <v>0</v>
      </c>
      <c r="AE116" s="7">
        <f t="shared" ca="1" si="82"/>
        <v>0</v>
      </c>
      <c r="AF116" s="7">
        <f t="shared" ca="1" si="82"/>
        <v>0</v>
      </c>
      <c r="AG116" s="7">
        <f t="shared" ca="1" si="82"/>
        <v>0</v>
      </c>
      <c r="AH116" s="7">
        <f t="shared" ca="1" si="82"/>
        <v>0</v>
      </c>
      <c r="AI116" s="7">
        <f t="shared" ca="1" si="82"/>
        <v>0</v>
      </c>
      <c r="AJ116" s="7">
        <f t="shared" ca="1" si="82"/>
        <v>0</v>
      </c>
      <c r="AK116" s="7">
        <f t="shared" ca="1" si="82"/>
        <v>0</v>
      </c>
      <c r="AL116" s="7">
        <f t="shared" ca="1" si="82"/>
        <v>0</v>
      </c>
      <c r="AM116" s="7">
        <f t="shared" ca="1" si="82"/>
        <v>0</v>
      </c>
      <c r="AN116" s="7">
        <f t="shared" ca="1" si="82"/>
        <v>0</v>
      </c>
      <c r="AO116" s="7">
        <f t="shared" ca="1" si="82"/>
        <v>0</v>
      </c>
      <c r="AP116" s="7">
        <f t="shared" ca="1" si="82"/>
        <v>0</v>
      </c>
      <c r="AQ116" s="7">
        <f t="shared" ca="1" si="82"/>
        <v>0</v>
      </c>
      <c r="AR116" s="7">
        <f t="shared" ca="1" si="82"/>
        <v>0</v>
      </c>
      <c r="AS116" s="2"/>
      <c r="AT116" s="7">
        <f t="shared" ca="1" si="78"/>
        <v>0</v>
      </c>
      <c r="AU116" s="7">
        <f t="shared" ca="1" si="78"/>
        <v>0</v>
      </c>
      <c r="AV116" s="7">
        <f t="shared" ca="1" si="78"/>
        <v>0</v>
      </c>
      <c r="AW116" s="7">
        <f t="shared" ca="1" si="78"/>
        <v>0</v>
      </c>
      <c r="AX116" s="7">
        <f t="shared" ca="1" si="78"/>
        <v>0</v>
      </c>
      <c r="AY116" s="7">
        <f t="shared" ca="1" si="78"/>
        <v>0</v>
      </c>
      <c r="AZ116" s="7">
        <f t="shared" ca="1" si="78"/>
        <v>0</v>
      </c>
      <c r="BA116" s="7">
        <f t="shared" ca="1" si="78"/>
        <v>0</v>
      </c>
      <c r="BB116" s="7">
        <f t="shared" ca="1" si="78"/>
        <v>0</v>
      </c>
      <c r="BC116" s="7">
        <f t="shared" ca="1" si="78"/>
        <v>0</v>
      </c>
      <c r="BD116" s="7">
        <f t="shared" ca="1" si="78"/>
        <v>0</v>
      </c>
      <c r="BE116" s="7">
        <f t="shared" ca="1" si="78"/>
        <v>0</v>
      </c>
      <c r="BF116" s="7">
        <f t="shared" ca="1" si="78"/>
        <v>0</v>
      </c>
      <c r="BG116" s="7">
        <f t="shared" ca="1" si="78"/>
        <v>0</v>
      </c>
      <c r="BH116" s="7">
        <f t="shared" ca="1" si="78"/>
        <v>0</v>
      </c>
      <c r="BI116" s="7">
        <f t="shared" ca="1" si="76"/>
        <v>0</v>
      </c>
      <c r="BJ116" s="7">
        <f t="shared" ca="1" si="76"/>
        <v>0</v>
      </c>
      <c r="BK116" s="7">
        <f t="shared" ca="1" si="76"/>
        <v>0</v>
      </c>
      <c r="BL116" s="7">
        <f t="shared" ca="1" si="76"/>
        <v>0</v>
      </c>
      <c r="BM116" s="7">
        <f t="shared" ca="1" si="76"/>
        <v>0</v>
      </c>
      <c r="BN116" s="4"/>
      <c r="BO116" s="7">
        <f t="shared" ca="1" si="63"/>
        <v>0</v>
      </c>
      <c r="BP116" s="7">
        <f t="shared" ca="1" si="64"/>
        <v>0</v>
      </c>
      <c r="BQ116" s="7">
        <f t="shared" ca="1" si="65"/>
        <v>0</v>
      </c>
      <c r="BR116" s="7">
        <f t="shared" ca="1" si="62"/>
        <v>0</v>
      </c>
      <c r="BS116" s="7">
        <f t="shared" ca="1" si="62"/>
        <v>0</v>
      </c>
      <c r="BT116" s="7">
        <f t="shared" ca="1" si="62"/>
        <v>0</v>
      </c>
      <c r="BU116" s="7">
        <f t="shared" ca="1" si="62"/>
        <v>0</v>
      </c>
      <c r="BV116" s="7">
        <f t="shared" ca="1" si="62"/>
        <v>0</v>
      </c>
      <c r="BW116" s="7">
        <f t="shared" ca="1" si="62"/>
        <v>0</v>
      </c>
      <c r="BX116" s="7">
        <f t="shared" ca="1" si="62"/>
        <v>0</v>
      </c>
      <c r="BY116" s="7">
        <f t="shared" ca="1" si="68"/>
        <v>0</v>
      </c>
      <c r="BZ116" s="7">
        <f t="shared" ca="1" si="68"/>
        <v>0</v>
      </c>
      <c r="CA116" s="7">
        <f t="shared" ca="1" si="68"/>
        <v>0</v>
      </c>
      <c r="CB116" s="7">
        <f t="shared" ca="1" si="68"/>
        <v>0</v>
      </c>
      <c r="CC116" s="7">
        <f t="shared" ca="1" si="68"/>
        <v>0</v>
      </c>
      <c r="CD116" s="7">
        <f t="shared" ca="1" si="68"/>
        <v>0</v>
      </c>
      <c r="CE116" s="7">
        <f t="shared" ca="1" si="68"/>
        <v>0</v>
      </c>
      <c r="CF116" s="7">
        <f t="shared" ca="1" si="68"/>
        <v>0</v>
      </c>
      <c r="CG116" s="7">
        <f t="shared" ca="1" si="68"/>
        <v>0</v>
      </c>
      <c r="CH116" s="7">
        <f t="shared" ca="1" si="77"/>
        <v>0</v>
      </c>
      <c r="CI116" s="9">
        <f t="shared" ca="1" si="59"/>
        <v>0</v>
      </c>
      <c r="CJ116" s="9"/>
      <c r="CK116" s="13">
        <f t="shared" ca="1" si="57"/>
        <v>0</v>
      </c>
      <c r="CL116" s="7">
        <f ca="1">IF(NOT(snowball),0,IF(Z115=0,0,IF($C116&lt;=SUM($CK116:CK116),0,IF(BP116+$C116-SUM($CK116:CK116)&gt;Z115+AU116,Z115+AU116-BP116,$C116-SUM($CK116:CK116)))))</f>
        <v>0</v>
      </c>
      <c r="CM116" s="7">
        <f ca="1">IF(NOT(snowball),0,IF(AA115=0,0,IF($C116&lt;=SUM($CK116:CL116),0,IF(BQ116+$C116-SUM($CK116:CL116)&gt;AA115+AV116,AA115+AV116-BQ116,$C116-SUM($CK116:CL116)))))</f>
        <v>0</v>
      </c>
      <c r="CN116" s="7">
        <f ca="1">IF(NOT(snowball),0,IF(AB115=0,0,IF($C116&lt;=SUM($CK116:CM116),0,IF(BR116+$C116-SUM($CK116:CM116)&gt;AB115+AW116,AB115+AW116-BR116,$C116-SUM($CK116:CM116)))))</f>
        <v>0</v>
      </c>
      <c r="CO116" s="7">
        <f ca="1">IF(NOT(snowball),0,IF(AC115=0,0,IF($C116&lt;=SUM($CK116:CN116),0,IF(BS116+$C116-SUM($CK116:CN116)&gt;AC115+AX116,AC115+AX116-BS116,$C116-SUM($CK116:CN116)))))</f>
        <v>0</v>
      </c>
      <c r="CP116" s="7">
        <f ca="1">IF(NOT(snowball),0,IF(AD115=0,0,IF($C116&lt;=SUM($CK116:CO116),0,IF(BT116+$C116-SUM($CK116:CO116)&gt;AD115+AY116,AD115+AY116-BT116,$C116-SUM($CK116:CO116)))))</f>
        <v>0</v>
      </c>
      <c r="CQ116" s="7">
        <f ca="1">IF(NOT(snowball),0,IF(AE115=0,0,IF($C116&lt;=SUM($CK116:CP116),0,IF(BU116+$C116-SUM($CK116:CP116)&gt;AE115+AZ116,AE115+AZ116-BU116,$C116-SUM($CK116:CP116)))))</f>
        <v>0</v>
      </c>
      <c r="CR116" s="7">
        <f ca="1">IF(NOT(snowball),0,IF(AF115=0,0,IF($C116&lt;=SUM($CK116:CQ116),0,IF(BV116+$C116-SUM($CK116:CQ116)&gt;AF115+BA116,AF115+BA116-BV116,$C116-SUM($CK116:CQ116)))))</f>
        <v>0</v>
      </c>
      <c r="CS116" s="7">
        <f ca="1">IF(NOT(snowball),0,IF(AG115=0,0,IF($C116&lt;=SUM($CK116:CR116),0,IF(BW116+$C116-SUM($CK116:CR116)&gt;AG115+BB116,AG115+BB116-BW116,$C116-SUM($CK116:CR116)))))</f>
        <v>0</v>
      </c>
      <c r="CT116" s="7">
        <f ca="1">IF(NOT(snowball),0,IF(AH115=0,0,IF($C116&lt;=SUM($CK116:CS116),0,IF(BX116+$C116-SUM($CK116:CS116)&gt;AH115+BC116,AH115+BC116-BX116,$C116-SUM($CK116:CS116)))))</f>
        <v>0</v>
      </c>
      <c r="CU116" s="7">
        <f ca="1">IF(NOT(snowball),0,IF(AI115=0,0,IF($C116&lt;=SUM($CK116:CT116),0,IF(BY116+$C116-SUM($CK116:CT116)&gt;AI115+BD116,AI115+BD116-BY116,$C116-SUM($CK116:CT116)))))</f>
        <v>0</v>
      </c>
      <c r="CV116" s="7">
        <f ca="1">IF(NOT(snowball),0,IF(AJ115=0,0,IF($C116&lt;=SUM($CK116:CU116),0,IF(BZ116+$C116-SUM($CK116:CU116)&gt;AJ115+BE116,AJ115+BE116-BZ116,$C116-SUM($CK116:CU116)))))</f>
        <v>0</v>
      </c>
      <c r="CW116" s="7">
        <f ca="1">IF(NOT(snowball),0,IF(AK115=0,0,IF($C116&lt;=SUM($CK116:CV116),0,IF(CA116+$C116-SUM($CK116:CV116)&gt;AK115+BF116,AK115+BF116-CA116,$C116-SUM($CK116:CV116)))))</f>
        <v>0</v>
      </c>
      <c r="CX116" s="7">
        <f ca="1">IF(NOT(snowball),0,IF(AL115=0,0,IF($C116&lt;=SUM($CK116:CW116),0,IF(CB116+$C116-SUM($CK116:CW116)&gt;AL115+BG116,AL115+BG116-CB116,$C116-SUM($CK116:CW116)))))</f>
        <v>0</v>
      </c>
      <c r="CY116" s="7">
        <f ca="1">IF(NOT(snowball),0,IF(AM115=0,0,IF($C116&lt;=SUM($CK116:CX116),0,IF(CC116+$C116-SUM($CK116:CX116)&gt;AM115+BH116,AM115+BH116-CC116,$C116-SUM($CK116:CX116)))))</f>
        <v>0</v>
      </c>
      <c r="CZ116" s="7">
        <f ca="1">IF(NOT(snowball),0,IF(AN115=0,0,IF($C116&lt;=SUM($CK116:CY116),0,IF(CD116+$C116-SUM($CK116:CY116)&gt;AN115+BI116,AN115+BI116-CD116,$C116-SUM($CK116:CY116)))))</f>
        <v>0</v>
      </c>
      <c r="DA116" s="7">
        <f ca="1">IF(NOT(snowball),0,IF(AO115=0,0,IF($C116&lt;=SUM($CK116:CZ116),0,IF(CE116+$C116-SUM($CK116:CZ116)&gt;AO115+BJ116,AO115+BJ116-CE116,$C116-SUM($CK116:CZ116)))))</f>
        <v>0</v>
      </c>
      <c r="DB116" s="7">
        <f ca="1">IF(NOT(snowball),0,IF(AP115=0,0,IF($C116&lt;=SUM($CK116:DA116),0,IF(CF116+$C116-SUM($CK116:DA116)&gt;AP115+BK116,AP115+BK116-CF116,$C116-SUM($CK116:DA116)))))</f>
        <v>0</v>
      </c>
      <c r="DC116" s="7">
        <f ca="1">IF(NOT(snowball),0,IF(AQ115=0,0,IF($C116&lt;=SUM($CK116:DB116),0,IF(CG116+$C116-SUM($CK116:DB116)&gt;AQ115+BL116,AQ115+BL116-CG116,$C116-SUM($CK116:DB116)))))</f>
        <v>0</v>
      </c>
      <c r="DD116" s="7">
        <f ca="1">IF(NOT(snowball),0,IF(AR115=0,0,IF($C116&lt;=SUM($CK116:DC116),0,IF(CH116+$C116-SUM($CK116:DC116)&gt;AR115+BM116,AR115+BM116-CH116,$C116-SUM($CK116:DC116)))))</f>
        <v>0</v>
      </c>
    </row>
    <row r="117" spans="1:108">
      <c r="A117" s="27" t="str">
        <f t="shared" ca="1" si="60"/>
        <v/>
      </c>
      <c r="B117" s="30" t="str">
        <f t="shared" ca="1" si="58"/>
        <v/>
      </c>
      <c r="C117" s="28" t="str">
        <f t="shared" ca="1" si="52"/>
        <v/>
      </c>
      <c r="D117" s="29">
        <f t="shared" ca="1" si="80"/>
        <v>0</v>
      </c>
      <c r="E117" s="29">
        <f t="shared" ca="1" si="80"/>
        <v>0</v>
      </c>
      <c r="F117" s="29">
        <f t="shared" ca="1" si="80"/>
        <v>0</v>
      </c>
      <c r="G117" s="29">
        <f t="shared" ca="1" si="80"/>
        <v>0</v>
      </c>
      <c r="H117" s="29">
        <f t="shared" ca="1" si="80"/>
        <v>0</v>
      </c>
      <c r="I117" s="29">
        <f t="shared" ca="1" si="80"/>
        <v>0</v>
      </c>
      <c r="J117" s="29">
        <f t="shared" ca="1" si="80"/>
        <v>0</v>
      </c>
      <c r="K117" s="29">
        <f t="shared" ca="1" si="80"/>
        <v>0</v>
      </c>
      <c r="L117" s="29">
        <f t="shared" ca="1" si="80"/>
        <v>0</v>
      </c>
      <c r="M117" s="29">
        <f t="shared" ca="1" si="80"/>
        <v>0</v>
      </c>
      <c r="N117" s="29">
        <f t="shared" ca="1" si="80"/>
        <v>0</v>
      </c>
      <c r="O117" s="29">
        <f t="shared" ca="1" si="79"/>
        <v>0</v>
      </c>
      <c r="P117" s="29">
        <f t="shared" ca="1" si="79"/>
        <v>0</v>
      </c>
      <c r="Q117" s="29">
        <f t="shared" ca="1" si="79"/>
        <v>0</v>
      </c>
      <c r="R117" s="29">
        <f t="shared" ca="1" si="79"/>
        <v>0</v>
      </c>
      <c r="S117" s="29">
        <f t="shared" ca="1" si="79"/>
        <v>0</v>
      </c>
      <c r="T117" s="29">
        <f t="shared" ca="1" si="75"/>
        <v>0</v>
      </c>
      <c r="U117" s="29">
        <f t="shared" ca="1" si="75"/>
        <v>0</v>
      </c>
      <c r="V117" s="29">
        <f t="shared" ca="1" si="75"/>
        <v>0</v>
      </c>
      <c r="W117" s="29">
        <f t="shared" ca="1" si="75"/>
        <v>0</v>
      </c>
      <c r="X117" s="12"/>
      <c r="Y117" s="7">
        <f t="shared" ca="1" si="69"/>
        <v>0</v>
      </c>
      <c r="Z117" s="7">
        <f t="shared" ca="1" si="70"/>
        <v>0</v>
      </c>
      <c r="AA117" s="7">
        <f t="shared" ca="1" si="71"/>
        <v>0</v>
      </c>
      <c r="AB117" s="7">
        <f t="shared" ca="1" si="72"/>
        <v>0</v>
      </c>
      <c r="AC117" s="7">
        <f t="shared" ca="1" si="73"/>
        <v>0</v>
      </c>
      <c r="AD117" s="7">
        <f t="shared" ca="1" si="74"/>
        <v>0</v>
      </c>
      <c r="AE117" s="7">
        <f t="shared" ca="1" si="82"/>
        <v>0</v>
      </c>
      <c r="AF117" s="7">
        <f t="shared" ca="1" si="82"/>
        <v>0</v>
      </c>
      <c r="AG117" s="7">
        <f t="shared" ca="1" si="82"/>
        <v>0</v>
      </c>
      <c r="AH117" s="7">
        <f t="shared" ca="1" si="82"/>
        <v>0</v>
      </c>
      <c r="AI117" s="7">
        <f t="shared" ca="1" si="82"/>
        <v>0</v>
      </c>
      <c r="AJ117" s="7">
        <f t="shared" ca="1" si="82"/>
        <v>0</v>
      </c>
      <c r="AK117" s="7">
        <f t="shared" ca="1" si="82"/>
        <v>0</v>
      </c>
      <c r="AL117" s="7">
        <f t="shared" ca="1" si="82"/>
        <v>0</v>
      </c>
      <c r="AM117" s="7">
        <f t="shared" ca="1" si="82"/>
        <v>0</v>
      </c>
      <c r="AN117" s="7">
        <f t="shared" ca="1" si="82"/>
        <v>0</v>
      </c>
      <c r="AO117" s="7">
        <f t="shared" ca="1" si="82"/>
        <v>0</v>
      </c>
      <c r="AP117" s="7">
        <f t="shared" ca="1" si="82"/>
        <v>0</v>
      </c>
      <c r="AQ117" s="7">
        <f t="shared" ca="1" si="82"/>
        <v>0</v>
      </c>
      <c r="AR117" s="7">
        <f t="shared" ca="1" si="82"/>
        <v>0</v>
      </c>
      <c r="AS117" s="2"/>
      <c r="AT117" s="7">
        <f t="shared" ca="1" si="78"/>
        <v>0</v>
      </c>
      <c r="AU117" s="7">
        <f t="shared" ca="1" si="78"/>
        <v>0</v>
      </c>
      <c r="AV117" s="7">
        <f t="shared" ca="1" si="78"/>
        <v>0</v>
      </c>
      <c r="AW117" s="7">
        <f t="shared" ca="1" si="78"/>
        <v>0</v>
      </c>
      <c r="AX117" s="7">
        <f t="shared" ca="1" si="78"/>
        <v>0</v>
      </c>
      <c r="AY117" s="7">
        <f t="shared" ca="1" si="78"/>
        <v>0</v>
      </c>
      <c r="AZ117" s="7">
        <f t="shared" ca="1" si="78"/>
        <v>0</v>
      </c>
      <c r="BA117" s="7">
        <f t="shared" ca="1" si="78"/>
        <v>0</v>
      </c>
      <c r="BB117" s="7">
        <f t="shared" ca="1" si="78"/>
        <v>0</v>
      </c>
      <c r="BC117" s="7">
        <f t="shared" ca="1" si="78"/>
        <v>0</v>
      </c>
      <c r="BD117" s="7">
        <f t="shared" ca="1" si="78"/>
        <v>0</v>
      </c>
      <c r="BE117" s="7">
        <f t="shared" ca="1" si="78"/>
        <v>0</v>
      </c>
      <c r="BF117" s="7">
        <f t="shared" ca="1" si="78"/>
        <v>0</v>
      </c>
      <c r="BG117" s="7">
        <f t="shared" ca="1" si="78"/>
        <v>0</v>
      </c>
      <c r="BH117" s="7">
        <f t="shared" ca="1" si="78"/>
        <v>0</v>
      </c>
      <c r="BI117" s="7">
        <f t="shared" ca="1" si="76"/>
        <v>0</v>
      </c>
      <c r="BJ117" s="7">
        <f t="shared" ca="1" si="76"/>
        <v>0</v>
      </c>
      <c r="BK117" s="7">
        <f t="shared" ca="1" si="76"/>
        <v>0</v>
      </c>
      <c r="BL117" s="7">
        <f t="shared" ca="1" si="76"/>
        <v>0</v>
      </c>
      <c r="BM117" s="7">
        <f t="shared" ca="1" si="76"/>
        <v>0</v>
      </c>
      <c r="BN117" s="4"/>
      <c r="BO117" s="7">
        <f t="shared" ca="1" si="63"/>
        <v>0</v>
      </c>
      <c r="BP117" s="7">
        <f t="shared" ca="1" si="64"/>
        <v>0</v>
      </c>
      <c r="BQ117" s="7">
        <f t="shared" ca="1" si="65"/>
        <v>0</v>
      </c>
      <c r="BR117" s="7">
        <f t="shared" ca="1" si="62"/>
        <v>0</v>
      </c>
      <c r="BS117" s="7">
        <f t="shared" ca="1" si="62"/>
        <v>0</v>
      </c>
      <c r="BT117" s="7">
        <f t="shared" ca="1" si="62"/>
        <v>0</v>
      </c>
      <c r="BU117" s="7">
        <f t="shared" ca="1" si="62"/>
        <v>0</v>
      </c>
      <c r="BV117" s="7">
        <f t="shared" ca="1" si="62"/>
        <v>0</v>
      </c>
      <c r="BW117" s="7">
        <f t="shared" ca="1" si="62"/>
        <v>0</v>
      </c>
      <c r="BX117" s="7">
        <f t="shared" ca="1" si="62"/>
        <v>0</v>
      </c>
      <c r="BY117" s="7">
        <f t="shared" ca="1" si="68"/>
        <v>0</v>
      </c>
      <c r="BZ117" s="7">
        <f t="shared" ca="1" si="68"/>
        <v>0</v>
      </c>
      <c r="CA117" s="7">
        <f t="shared" ca="1" si="68"/>
        <v>0</v>
      </c>
      <c r="CB117" s="7">
        <f t="shared" ca="1" si="68"/>
        <v>0</v>
      </c>
      <c r="CC117" s="7">
        <f t="shared" ca="1" si="68"/>
        <v>0</v>
      </c>
      <c r="CD117" s="7">
        <f t="shared" ca="1" si="68"/>
        <v>0</v>
      </c>
      <c r="CE117" s="7">
        <f t="shared" ca="1" si="68"/>
        <v>0</v>
      </c>
      <c r="CF117" s="7">
        <f t="shared" ca="1" si="68"/>
        <v>0</v>
      </c>
      <c r="CG117" s="7">
        <f t="shared" ca="1" si="68"/>
        <v>0</v>
      </c>
      <c r="CH117" s="7">
        <f t="shared" ca="1" si="77"/>
        <v>0</v>
      </c>
      <c r="CI117" s="9">
        <f t="shared" ca="1" si="59"/>
        <v>0</v>
      </c>
      <c r="CJ117" s="9"/>
      <c r="CK117" s="13">
        <f t="shared" ca="1" si="57"/>
        <v>0</v>
      </c>
      <c r="CL117" s="7">
        <f ca="1">IF(NOT(snowball),0,IF(Z116=0,0,IF($C117&lt;=SUM($CK117:CK117),0,IF(BP117+$C117-SUM($CK117:CK117)&gt;Z116+AU117,Z116+AU117-BP117,$C117-SUM($CK117:CK117)))))</f>
        <v>0</v>
      </c>
      <c r="CM117" s="7">
        <f ca="1">IF(NOT(snowball),0,IF(AA116=0,0,IF($C117&lt;=SUM($CK117:CL117),0,IF(BQ117+$C117-SUM($CK117:CL117)&gt;AA116+AV117,AA116+AV117-BQ117,$C117-SUM($CK117:CL117)))))</f>
        <v>0</v>
      </c>
      <c r="CN117" s="7">
        <f ca="1">IF(NOT(snowball),0,IF(AB116=0,0,IF($C117&lt;=SUM($CK117:CM117),0,IF(BR117+$C117-SUM($CK117:CM117)&gt;AB116+AW117,AB116+AW117-BR117,$C117-SUM($CK117:CM117)))))</f>
        <v>0</v>
      </c>
      <c r="CO117" s="7">
        <f ca="1">IF(NOT(snowball),0,IF(AC116=0,0,IF($C117&lt;=SUM($CK117:CN117),0,IF(BS117+$C117-SUM($CK117:CN117)&gt;AC116+AX117,AC116+AX117-BS117,$C117-SUM($CK117:CN117)))))</f>
        <v>0</v>
      </c>
      <c r="CP117" s="7">
        <f ca="1">IF(NOT(snowball),0,IF(AD116=0,0,IF($C117&lt;=SUM($CK117:CO117),0,IF(BT117+$C117-SUM($CK117:CO117)&gt;AD116+AY117,AD116+AY117-BT117,$C117-SUM($CK117:CO117)))))</f>
        <v>0</v>
      </c>
      <c r="CQ117" s="7">
        <f ca="1">IF(NOT(snowball),0,IF(AE116=0,0,IF($C117&lt;=SUM($CK117:CP117),0,IF(BU117+$C117-SUM($CK117:CP117)&gt;AE116+AZ117,AE116+AZ117-BU117,$C117-SUM($CK117:CP117)))))</f>
        <v>0</v>
      </c>
      <c r="CR117" s="7">
        <f ca="1">IF(NOT(snowball),0,IF(AF116=0,0,IF($C117&lt;=SUM($CK117:CQ117),0,IF(BV117+$C117-SUM($CK117:CQ117)&gt;AF116+BA117,AF116+BA117-BV117,$C117-SUM($CK117:CQ117)))))</f>
        <v>0</v>
      </c>
      <c r="CS117" s="7">
        <f ca="1">IF(NOT(snowball),0,IF(AG116=0,0,IF($C117&lt;=SUM($CK117:CR117),0,IF(BW117+$C117-SUM($CK117:CR117)&gt;AG116+BB117,AG116+BB117-BW117,$C117-SUM($CK117:CR117)))))</f>
        <v>0</v>
      </c>
      <c r="CT117" s="7">
        <f ca="1">IF(NOT(snowball),0,IF(AH116=0,0,IF($C117&lt;=SUM($CK117:CS117),0,IF(BX117+$C117-SUM($CK117:CS117)&gt;AH116+BC117,AH116+BC117-BX117,$C117-SUM($CK117:CS117)))))</f>
        <v>0</v>
      </c>
      <c r="CU117" s="7">
        <f ca="1">IF(NOT(snowball),0,IF(AI116=0,0,IF($C117&lt;=SUM($CK117:CT117),0,IF(BY117+$C117-SUM($CK117:CT117)&gt;AI116+BD117,AI116+BD117-BY117,$C117-SUM($CK117:CT117)))))</f>
        <v>0</v>
      </c>
      <c r="CV117" s="7">
        <f ca="1">IF(NOT(snowball),0,IF(AJ116=0,0,IF($C117&lt;=SUM($CK117:CU117),0,IF(BZ117+$C117-SUM($CK117:CU117)&gt;AJ116+BE117,AJ116+BE117-BZ117,$C117-SUM($CK117:CU117)))))</f>
        <v>0</v>
      </c>
      <c r="CW117" s="7">
        <f ca="1">IF(NOT(snowball),0,IF(AK116=0,0,IF($C117&lt;=SUM($CK117:CV117),0,IF(CA117+$C117-SUM($CK117:CV117)&gt;AK116+BF117,AK116+BF117-CA117,$C117-SUM($CK117:CV117)))))</f>
        <v>0</v>
      </c>
      <c r="CX117" s="7">
        <f ca="1">IF(NOT(snowball),0,IF(AL116=0,0,IF($C117&lt;=SUM($CK117:CW117),0,IF(CB117+$C117-SUM($CK117:CW117)&gt;AL116+BG117,AL116+BG117-CB117,$C117-SUM($CK117:CW117)))))</f>
        <v>0</v>
      </c>
      <c r="CY117" s="7">
        <f ca="1">IF(NOT(snowball),0,IF(AM116=0,0,IF($C117&lt;=SUM($CK117:CX117),0,IF(CC117+$C117-SUM($CK117:CX117)&gt;AM116+BH117,AM116+BH117-CC117,$C117-SUM($CK117:CX117)))))</f>
        <v>0</v>
      </c>
      <c r="CZ117" s="7">
        <f ca="1">IF(NOT(snowball),0,IF(AN116=0,0,IF($C117&lt;=SUM($CK117:CY117),0,IF(CD117+$C117-SUM($CK117:CY117)&gt;AN116+BI117,AN116+BI117-CD117,$C117-SUM($CK117:CY117)))))</f>
        <v>0</v>
      </c>
      <c r="DA117" s="7">
        <f ca="1">IF(NOT(snowball),0,IF(AO116=0,0,IF($C117&lt;=SUM($CK117:CZ117),0,IF(CE117+$C117-SUM($CK117:CZ117)&gt;AO116+BJ117,AO116+BJ117-CE117,$C117-SUM($CK117:CZ117)))))</f>
        <v>0</v>
      </c>
      <c r="DB117" s="7">
        <f ca="1">IF(NOT(snowball),0,IF(AP116=0,0,IF($C117&lt;=SUM($CK117:DA117),0,IF(CF117+$C117-SUM($CK117:DA117)&gt;AP116+BK117,AP116+BK117-CF117,$C117-SUM($CK117:DA117)))))</f>
        <v>0</v>
      </c>
      <c r="DC117" s="7">
        <f ca="1">IF(NOT(snowball),0,IF(AQ116=0,0,IF($C117&lt;=SUM($CK117:DB117),0,IF(CG117+$C117-SUM($CK117:DB117)&gt;AQ116+BL117,AQ116+BL117-CG117,$C117-SUM($CK117:DB117)))))</f>
        <v>0</v>
      </c>
      <c r="DD117" s="7">
        <f ca="1">IF(NOT(snowball),0,IF(AR116=0,0,IF($C117&lt;=SUM($CK117:DC117),0,IF(CH117+$C117-SUM($CK117:DC117)&gt;AR116+BM117,AR116+BM117-CH117,$C117-SUM($CK117:DC117)))))</f>
        <v>0</v>
      </c>
    </row>
    <row r="118" spans="1:108">
      <c r="A118" s="27" t="str">
        <f t="shared" ca="1" si="60"/>
        <v/>
      </c>
      <c r="B118" s="30" t="str">
        <f t="shared" ca="1" si="58"/>
        <v/>
      </c>
      <c r="C118" s="28" t="str">
        <f t="shared" ca="1" si="52"/>
        <v/>
      </c>
      <c r="D118" s="29">
        <f t="shared" ca="1" si="80"/>
        <v>0</v>
      </c>
      <c r="E118" s="29">
        <f t="shared" ca="1" si="80"/>
        <v>0</v>
      </c>
      <c r="F118" s="29">
        <f t="shared" ca="1" si="80"/>
        <v>0</v>
      </c>
      <c r="G118" s="29">
        <f t="shared" ca="1" si="80"/>
        <v>0</v>
      </c>
      <c r="H118" s="29">
        <f t="shared" ca="1" si="80"/>
        <v>0</v>
      </c>
      <c r="I118" s="29">
        <f t="shared" ca="1" si="80"/>
        <v>0</v>
      </c>
      <c r="J118" s="29">
        <f t="shared" ca="1" si="80"/>
        <v>0</v>
      </c>
      <c r="K118" s="29">
        <f t="shared" ca="1" si="80"/>
        <v>0</v>
      </c>
      <c r="L118" s="29">
        <f t="shared" ca="1" si="80"/>
        <v>0</v>
      </c>
      <c r="M118" s="29">
        <f t="shared" ca="1" si="80"/>
        <v>0</v>
      </c>
      <c r="N118" s="29">
        <f t="shared" ca="1" si="80"/>
        <v>0</v>
      </c>
      <c r="O118" s="29">
        <f t="shared" ca="1" si="79"/>
        <v>0</v>
      </c>
      <c r="P118" s="29">
        <f t="shared" ca="1" si="79"/>
        <v>0</v>
      </c>
      <c r="Q118" s="29">
        <f t="shared" ca="1" si="79"/>
        <v>0</v>
      </c>
      <c r="R118" s="29">
        <f t="shared" ca="1" si="79"/>
        <v>0</v>
      </c>
      <c r="S118" s="29">
        <f t="shared" ca="1" si="79"/>
        <v>0</v>
      </c>
      <c r="T118" s="29">
        <f t="shared" ca="1" si="75"/>
        <v>0</v>
      </c>
      <c r="U118" s="29">
        <f t="shared" ca="1" si="75"/>
        <v>0</v>
      </c>
      <c r="V118" s="29">
        <f t="shared" ca="1" si="75"/>
        <v>0</v>
      </c>
      <c r="W118" s="29">
        <f t="shared" ca="1" si="75"/>
        <v>0</v>
      </c>
      <c r="X118" s="12"/>
      <c r="Y118" s="7">
        <f t="shared" ca="1" si="69"/>
        <v>0</v>
      </c>
      <c r="Z118" s="7">
        <f t="shared" ca="1" si="70"/>
        <v>0</v>
      </c>
      <c r="AA118" s="7">
        <f t="shared" ca="1" si="71"/>
        <v>0</v>
      </c>
      <c r="AB118" s="7">
        <f t="shared" ca="1" si="72"/>
        <v>0</v>
      </c>
      <c r="AC118" s="7">
        <f t="shared" ca="1" si="73"/>
        <v>0</v>
      </c>
      <c r="AD118" s="7">
        <f t="shared" ca="1" si="74"/>
        <v>0</v>
      </c>
      <c r="AE118" s="7">
        <f t="shared" ca="1" si="82"/>
        <v>0</v>
      </c>
      <c r="AF118" s="7">
        <f t="shared" ca="1" si="82"/>
        <v>0</v>
      </c>
      <c r="AG118" s="7">
        <f t="shared" ca="1" si="82"/>
        <v>0</v>
      </c>
      <c r="AH118" s="7">
        <f t="shared" ca="1" si="82"/>
        <v>0</v>
      </c>
      <c r="AI118" s="7">
        <f t="shared" ca="1" si="82"/>
        <v>0</v>
      </c>
      <c r="AJ118" s="7">
        <f t="shared" ca="1" si="82"/>
        <v>0</v>
      </c>
      <c r="AK118" s="7">
        <f t="shared" ca="1" si="82"/>
        <v>0</v>
      </c>
      <c r="AL118" s="7">
        <f t="shared" ca="1" si="82"/>
        <v>0</v>
      </c>
      <c r="AM118" s="7">
        <f t="shared" ca="1" si="82"/>
        <v>0</v>
      </c>
      <c r="AN118" s="7">
        <f t="shared" ca="1" si="82"/>
        <v>0</v>
      </c>
      <c r="AO118" s="7">
        <f t="shared" ca="1" si="82"/>
        <v>0</v>
      </c>
      <c r="AP118" s="7">
        <f t="shared" ca="1" si="82"/>
        <v>0</v>
      </c>
      <c r="AQ118" s="7">
        <f t="shared" ca="1" si="82"/>
        <v>0</v>
      </c>
      <c r="AR118" s="7">
        <f t="shared" ca="1" si="82"/>
        <v>0</v>
      </c>
      <c r="AS118" s="2"/>
      <c r="AT118" s="7">
        <f t="shared" ref="AT118:BH134" ca="1" si="83">ROUND(Y117*D$9/12,2)</f>
        <v>0</v>
      </c>
      <c r="AU118" s="7">
        <f t="shared" ca="1" si="83"/>
        <v>0</v>
      </c>
      <c r="AV118" s="7">
        <f t="shared" ca="1" si="83"/>
        <v>0</v>
      </c>
      <c r="AW118" s="7">
        <f t="shared" ca="1" si="83"/>
        <v>0</v>
      </c>
      <c r="AX118" s="7">
        <f t="shared" ca="1" si="83"/>
        <v>0</v>
      </c>
      <c r="AY118" s="7">
        <f t="shared" ca="1" si="83"/>
        <v>0</v>
      </c>
      <c r="AZ118" s="7">
        <f t="shared" ca="1" si="83"/>
        <v>0</v>
      </c>
      <c r="BA118" s="7">
        <f t="shared" ca="1" si="83"/>
        <v>0</v>
      </c>
      <c r="BB118" s="7">
        <f t="shared" ca="1" si="83"/>
        <v>0</v>
      </c>
      <c r="BC118" s="7">
        <f t="shared" ca="1" si="83"/>
        <v>0</v>
      </c>
      <c r="BD118" s="7">
        <f t="shared" ca="1" si="83"/>
        <v>0</v>
      </c>
      <c r="BE118" s="7">
        <f t="shared" ca="1" si="83"/>
        <v>0</v>
      </c>
      <c r="BF118" s="7">
        <f t="shared" ca="1" si="83"/>
        <v>0</v>
      </c>
      <c r="BG118" s="7">
        <f t="shared" ca="1" si="83"/>
        <v>0</v>
      </c>
      <c r="BH118" s="7">
        <f t="shared" ca="1" si="83"/>
        <v>0</v>
      </c>
      <c r="BI118" s="7">
        <f t="shared" ca="1" si="76"/>
        <v>0</v>
      </c>
      <c r="BJ118" s="7">
        <f t="shared" ca="1" si="76"/>
        <v>0</v>
      </c>
      <c r="BK118" s="7">
        <f t="shared" ca="1" si="76"/>
        <v>0</v>
      </c>
      <c r="BL118" s="7">
        <f t="shared" ca="1" si="76"/>
        <v>0</v>
      </c>
      <c r="BM118" s="7">
        <f t="shared" ca="1" si="76"/>
        <v>0</v>
      </c>
      <c r="BN118" s="4"/>
      <c r="BO118" s="7">
        <f t="shared" ca="1" si="63"/>
        <v>0</v>
      </c>
      <c r="BP118" s="7">
        <f t="shared" ca="1" si="64"/>
        <v>0</v>
      </c>
      <c r="BQ118" s="7">
        <f t="shared" ca="1" si="65"/>
        <v>0</v>
      </c>
      <c r="BR118" s="7">
        <f t="shared" ca="1" si="62"/>
        <v>0</v>
      </c>
      <c r="BS118" s="7">
        <f t="shared" ca="1" si="62"/>
        <v>0</v>
      </c>
      <c r="BT118" s="7">
        <f t="shared" ca="1" si="62"/>
        <v>0</v>
      </c>
      <c r="BU118" s="7">
        <f t="shared" ca="1" si="62"/>
        <v>0</v>
      </c>
      <c r="BV118" s="7">
        <f t="shared" ca="1" si="62"/>
        <v>0</v>
      </c>
      <c r="BW118" s="7">
        <f t="shared" ca="1" si="62"/>
        <v>0</v>
      </c>
      <c r="BX118" s="7">
        <f t="shared" ca="1" si="62"/>
        <v>0</v>
      </c>
      <c r="BY118" s="7">
        <f t="shared" ca="1" si="68"/>
        <v>0</v>
      </c>
      <c r="BZ118" s="7">
        <f t="shared" ca="1" si="68"/>
        <v>0</v>
      </c>
      <c r="CA118" s="7">
        <f t="shared" ca="1" si="68"/>
        <v>0</v>
      </c>
      <c r="CB118" s="7">
        <f t="shared" ca="1" si="68"/>
        <v>0</v>
      </c>
      <c r="CC118" s="7">
        <f t="shared" ca="1" si="68"/>
        <v>0</v>
      </c>
      <c r="CD118" s="7">
        <f t="shared" ca="1" si="68"/>
        <v>0</v>
      </c>
      <c r="CE118" s="7">
        <f t="shared" ca="1" si="68"/>
        <v>0</v>
      </c>
      <c r="CF118" s="7">
        <f t="shared" ca="1" si="68"/>
        <v>0</v>
      </c>
      <c r="CG118" s="7">
        <f t="shared" ca="1" si="68"/>
        <v>0</v>
      </c>
      <c r="CH118" s="7">
        <f t="shared" ca="1" si="77"/>
        <v>0</v>
      </c>
      <c r="CI118" s="9">
        <f t="shared" ca="1" si="59"/>
        <v>0</v>
      </c>
      <c r="CJ118" s="9"/>
      <c r="CK118" s="13">
        <f t="shared" ca="1" si="57"/>
        <v>0</v>
      </c>
      <c r="CL118" s="7">
        <f ca="1">IF(NOT(snowball),0,IF(Z117=0,0,IF($C118&lt;=SUM($CK118:CK118),0,IF(BP118+$C118-SUM($CK118:CK118)&gt;Z117+AU118,Z117+AU118-BP118,$C118-SUM($CK118:CK118)))))</f>
        <v>0</v>
      </c>
      <c r="CM118" s="7">
        <f ca="1">IF(NOT(snowball),0,IF(AA117=0,0,IF($C118&lt;=SUM($CK118:CL118),0,IF(BQ118+$C118-SUM($CK118:CL118)&gt;AA117+AV118,AA117+AV118-BQ118,$C118-SUM($CK118:CL118)))))</f>
        <v>0</v>
      </c>
      <c r="CN118" s="7">
        <f ca="1">IF(NOT(snowball),0,IF(AB117=0,0,IF($C118&lt;=SUM($CK118:CM118),0,IF(BR118+$C118-SUM($CK118:CM118)&gt;AB117+AW118,AB117+AW118-BR118,$C118-SUM($CK118:CM118)))))</f>
        <v>0</v>
      </c>
      <c r="CO118" s="7">
        <f ca="1">IF(NOT(snowball),0,IF(AC117=0,0,IF($C118&lt;=SUM($CK118:CN118),0,IF(BS118+$C118-SUM($CK118:CN118)&gt;AC117+AX118,AC117+AX118-BS118,$C118-SUM($CK118:CN118)))))</f>
        <v>0</v>
      </c>
      <c r="CP118" s="7">
        <f ca="1">IF(NOT(snowball),0,IF(AD117=0,0,IF($C118&lt;=SUM($CK118:CO118),0,IF(BT118+$C118-SUM($CK118:CO118)&gt;AD117+AY118,AD117+AY118-BT118,$C118-SUM($CK118:CO118)))))</f>
        <v>0</v>
      </c>
      <c r="CQ118" s="7">
        <f ca="1">IF(NOT(snowball),0,IF(AE117=0,0,IF($C118&lt;=SUM($CK118:CP118),0,IF(BU118+$C118-SUM($CK118:CP118)&gt;AE117+AZ118,AE117+AZ118-BU118,$C118-SUM($CK118:CP118)))))</f>
        <v>0</v>
      </c>
      <c r="CR118" s="7">
        <f ca="1">IF(NOT(snowball),0,IF(AF117=0,0,IF($C118&lt;=SUM($CK118:CQ118),0,IF(BV118+$C118-SUM($CK118:CQ118)&gt;AF117+BA118,AF117+BA118-BV118,$C118-SUM($CK118:CQ118)))))</f>
        <v>0</v>
      </c>
      <c r="CS118" s="7">
        <f ca="1">IF(NOT(snowball),0,IF(AG117=0,0,IF($C118&lt;=SUM($CK118:CR118),0,IF(BW118+$C118-SUM($CK118:CR118)&gt;AG117+BB118,AG117+BB118-BW118,$C118-SUM($CK118:CR118)))))</f>
        <v>0</v>
      </c>
      <c r="CT118" s="7">
        <f ca="1">IF(NOT(snowball),0,IF(AH117=0,0,IF($C118&lt;=SUM($CK118:CS118),0,IF(BX118+$C118-SUM($CK118:CS118)&gt;AH117+BC118,AH117+BC118-BX118,$C118-SUM($CK118:CS118)))))</f>
        <v>0</v>
      </c>
      <c r="CU118" s="7">
        <f ca="1">IF(NOT(snowball),0,IF(AI117=0,0,IF($C118&lt;=SUM($CK118:CT118),0,IF(BY118+$C118-SUM($CK118:CT118)&gt;AI117+BD118,AI117+BD118-BY118,$C118-SUM($CK118:CT118)))))</f>
        <v>0</v>
      </c>
      <c r="CV118" s="7">
        <f ca="1">IF(NOT(snowball),0,IF(AJ117=0,0,IF($C118&lt;=SUM($CK118:CU118),0,IF(BZ118+$C118-SUM($CK118:CU118)&gt;AJ117+BE118,AJ117+BE118-BZ118,$C118-SUM($CK118:CU118)))))</f>
        <v>0</v>
      </c>
      <c r="CW118" s="7">
        <f ca="1">IF(NOT(snowball),0,IF(AK117=0,0,IF($C118&lt;=SUM($CK118:CV118),0,IF(CA118+$C118-SUM($CK118:CV118)&gt;AK117+BF118,AK117+BF118-CA118,$C118-SUM($CK118:CV118)))))</f>
        <v>0</v>
      </c>
      <c r="CX118" s="7">
        <f ca="1">IF(NOT(snowball),0,IF(AL117=0,0,IF($C118&lt;=SUM($CK118:CW118),0,IF(CB118+$C118-SUM($CK118:CW118)&gt;AL117+BG118,AL117+BG118-CB118,$C118-SUM($CK118:CW118)))))</f>
        <v>0</v>
      </c>
      <c r="CY118" s="7">
        <f ca="1">IF(NOT(snowball),0,IF(AM117=0,0,IF($C118&lt;=SUM($CK118:CX118),0,IF(CC118+$C118-SUM($CK118:CX118)&gt;AM117+BH118,AM117+BH118-CC118,$C118-SUM($CK118:CX118)))))</f>
        <v>0</v>
      </c>
      <c r="CZ118" s="7">
        <f ca="1">IF(NOT(snowball),0,IF(AN117=0,0,IF($C118&lt;=SUM($CK118:CY118),0,IF(CD118+$C118-SUM($CK118:CY118)&gt;AN117+BI118,AN117+BI118-CD118,$C118-SUM($CK118:CY118)))))</f>
        <v>0</v>
      </c>
      <c r="DA118" s="7">
        <f ca="1">IF(NOT(snowball),0,IF(AO117=0,0,IF($C118&lt;=SUM($CK118:CZ118),0,IF(CE118+$C118-SUM($CK118:CZ118)&gt;AO117+BJ118,AO117+BJ118-CE118,$C118-SUM($CK118:CZ118)))))</f>
        <v>0</v>
      </c>
      <c r="DB118" s="7">
        <f ca="1">IF(NOT(snowball),0,IF(AP117=0,0,IF($C118&lt;=SUM($CK118:DA118),0,IF(CF118+$C118-SUM($CK118:DA118)&gt;AP117+BK118,AP117+BK118-CF118,$C118-SUM($CK118:DA118)))))</f>
        <v>0</v>
      </c>
      <c r="DC118" s="7">
        <f ca="1">IF(NOT(snowball),0,IF(AQ117=0,0,IF($C118&lt;=SUM($CK118:DB118),0,IF(CG118+$C118-SUM($CK118:DB118)&gt;AQ117+BL118,AQ117+BL118-CG118,$C118-SUM($CK118:DB118)))))</f>
        <v>0</v>
      </c>
      <c r="DD118" s="7">
        <f ca="1">IF(NOT(snowball),0,IF(AR117=0,0,IF($C118&lt;=SUM($CK118:DC118),0,IF(CH118+$C118-SUM($CK118:DC118)&gt;AR117+BM118,AR117+BM118-CH118,$C118-SUM($CK118:DC118)))))</f>
        <v>0</v>
      </c>
    </row>
    <row r="119" spans="1:108">
      <c r="A119" s="27" t="str">
        <f t="shared" ca="1" si="60"/>
        <v/>
      </c>
      <c r="B119" s="30" t="str">
        <f t="shared" ca="1" si="58"/>
        <v/>
      </c>
      <c r="C119" s="28" t="str">
        <f t="shared" ca="1" si="52"/>
        <v/>
      </c>
      <c r="D119" s="29">
        <f t="shared" ca="1" si="80"/>
        <v>0</v>
      </c>
      <c r="E119" s="29">
        <f t="shared" ca="1" si="80"/>
        <v>0</v>
      </c>
      <c r="F119" s="29">
        <f t="shared" ca="1" si="80"/>
        <v>0</v>
      </c>
      <c r="G119" s="29">
        <f t="shared" ca="1" si="80"/>
        <v>0</v>
      </c>
      <c r="H119" s="29">
        <f t="shared" ca="1" si="80"/>
        <v>0</v>
      </c>
      <c r="I119" s="29">
        <f t="shared" ca="1" si="80"/>
        <v>0</v>
      </c>
      <c r="J119" s="29">
        <f t="shared" ca="1" si="80"/>
        <v>0</v>
      </c>
      <c r="K119" s="29">
        <f t="shared" ca="1" si="80"/>
        <v>0</v>
      </c>
      <c r="L119" s="29">
        <f t="shared" ca="1" si="80"/>
        <v>0</v>
      </c>
      <c r="M119" s="29">
        <f t="shared" ca="1" si="80"/>
        <v>0</v>
      </c>
      <c r="N119" s="29">
        <f t="shared" ca="1" si="80"/>
        <v>0</v>
      </c>
      <c r="O119" s="29">
        <f t="shared" ca="1" si="79"/>
        <v>0</v>
      </c>
      <c r="P119" s="29">
        <f t="shared" ca="1" si="79"/>
        <v>0</v>
      </c>
      <c r="Q119" s="29">
        <f t="shared" ca="1" si="79"/>
        <v>0</v>
      </c>
      <c r="R119" s="29">
        <f t="shared" ca="1" si="79"/>
        <v>0</v>
      </c>
      <c r="S119" s="29">
        <f t="shared" ca="1" si="79"/>
        <v>0</v>
      </c>
      <c r="T119" s="29">
        <f t="shared" ca="1" si="75"/>
        <v>0</v>
      </c>
      <c r="U119" s="29">
        <f t="shared" ca="1" si="75"/>
        <v>0</v>
      </c>
      <c r="V119" s="29">
        <f t="shared" ca="1" si="75"/>
        <v>0</v>
      </c>
      <c r="W119" s="29">
        <f t="shared" ca="1" si="75"/>
        <v>0</v>
      </c>
      <c r="X119" s="12"/>
      <c r="Y119" s="7">
        <f t="shared" ca="1" si="69"/>
        <v>0</v>
      </c>
      <c r="Z119" s="7">
        <f t="shared" ca="1" si="70"/>
        <v>0</v>
      </c>
      <c r="AA119" s="7">
        <f t="shared" ca="1" si="71"/>
        <v>0</v>
      </c>
      <c r="AB119" s="7">
        <f t="shared" ca="1" si="72"/>
        <v>0</v>
      </c>
      <c r="AC119" s="7">
        <f t="shared" ca="1" si="73"/>
        <v>0</v>
      </c>
      <c r="AD119" s="7">
        <f t="shared" ca="1" si="74"/>
        <v>0</v>
      </c>
      <c r="AE119" s="7">
        <f t="shared" ca="1" si="82"/>
        <v>0</v>
      </c>
      <c r="AF119" s="7">
        <f t="shared" ca="1" si="82"/>
        <v>0</v>
      </c>
      <c r="AG119" s="7">
        <f t="shared" ca="1" si="82"/>
        <v>0</v>
      </c>
      <c r="AH119" s="7">
        <f t="shared" ca="1" si="82"/>
        <v>0</v>
      </c>
      <c r="AI119" s="7">
        <f t="shared" ca="1" si="82"/>
        <v>0</v>
      </c>
      <c r="AJ119" s="7">
        <f t="shared" ca="1" si="82"/>
        <v>0</v>
      </c>
      <c r="AK119" s="7">
        <f t="shared" ca="1" si="82"/>
        <v>0</v>
      </c>
      <c r="AL119" s="7">
        <f t="shared" ca="1" si="82"/>
        <v>0</v>
      </c>
      <c r="AM119" s="7">
        <f t="shared" ca="1" si="82"/>
        <v>0</v>
      </c>
      <c r="AN119" s="7">
        <f t="shared" ca="1" si="82"/>
        <v>0</v>
      </c>
      <c r="AO119" s="7">
        <f t="shared" ca="1" si="82"/>
        <v>0</v>
      </c>
      <c r="AP119" s="7">
        <f t="shared" ca="1" si="82"/>
        <v>0</v>
      </c>
      <c r="AQ119" s="7">
        <f t="shared" ca="1" si="82"/>
        <v>0</v>
      </c>
      <c r="AR119" s="7">
        <f t="shared" ca="1" si="82"/>
        <v>0</v>
      </c>
      <c r="AS119" s="2"/>
      <c r="AT119" s="7">
        <f t="shared" ca="1" si="83"/>
        <v>0</v>
      </c>
      <c r="AU119" s="7">
        <f t="shared" ca="1" si="83"/>
        <v>0</v>
      </c>
      <c r="AV119" s="7">
        <f t="shared" ca="1" si="83"/>
        <v>0</v>
      </c>
      <c r="AW119" s="7">
        <f t="shared" ca="1" si="83"/>
        <v>0</v>
      </c>
      <c r="AX119" s="7">
        <f t="shared" ca="1" si="83"/>
        <v>0</v>
      </c>
      <c r="AY119" s="7">
        <f t="shared" ca="1" si="83"/>
        <v>0</v>
      </c>
      <c r="AZ119" s="7">
        <f t="shared" ca="1" si="83"/>
        <v>0</v>
      </c>
      <c r="BA119" s="7">
        <f t="shared" ca="1" si="83"/>
        <v>0</v>
      </c>
      <c r="BB119" s="7">
        <f t="shared" ca="1" si="83"/>
        <v>0</v>
      </c>
      <c r="BC119" s="7">
        <f t="shared" ca="1" si="83"/>
        <v>0</v>
      </c>
      <c r="BD119" s="7">
        <f t="shared" ca="1" si="83"/>
        <v>0</v>
      </c>
      <c r="BE119" s="7">
        <f t="shared" ca="1" si="83"/>
        <v>0</v>
      </c>
      <c r="BF119" s="7">
        <f t="shared" ca="1" si="83"/>
        <v>0</v>
      </c>
      <c r="BG119" s="7">
        <f t="shared" ca="1" si="83"/>
        <v>0</v>
      </c>
      <c r="BH119" s="7">
        <f t="shared" ca="1" si="83"/>
        <v>0</v>
      </c>
      <c r="BI119" s="7">
        <f t="shared" ca="1" si="76"/>
        <v>0</v>
      </c>
      <c r="BJ119" s="7">
        <f t="shared" ca="1" si="76"/>
        <v>0</v>
      </c>
      <c r="BK119" s="7">
        <f t="shared" ca="1" si="76"/>
        <v>0</v>
      </c>
      <c r="BL119" s="7">
        <f t="shared" ca="1" si="76"/>
        <v>0</v>
      </c>
      <c r="BM119" s="7">
        <f t="shared" ca="1" si="76"/>
        <v>0</v>
      </c>
      <c r="BN119" s="4"/>
      <c r="BO119" s="7">
        <f t="shared" ca="1" si="63"/>
        <v>0</v>
      </c>
      <c r="BP119" s="7">
        <f t="shared" ca="1" si="64"/>
        <v>0</v>
      </c>
      <c r="BQ119" s="7">
        <f t="shared" ca="1" si="65"/>
        <v>0</v>
      </c>
      <c r="BR119" s="7">
        <f t="shared" ca="1" si="62"/>
        <v>0</v>
      </c>
      <c r="BS119" s="7">
        <f t="shared" ca="1" si="62"/>
        <v>0</v>
      </c>
      <c r="BT119" s="7">
        <f t="shared" ca="1" si="62"/>
        <v>0</v>
      </c>
      <c r="BU119" s="7">
        <f t="shared" ca="1" si="62"/>
        <v>0</v>
      </c>
      <c r="BV119" s="7">
        <f t="shared" ca="1" si="62"/>
        <v>0</v>
      </c>
      <c r="BW119" s="7">
        <f t="shared" ca="1" si="62"/>
        <v>0</v>
      </c>
      <c r="BX119" s="7">
        <f t="shared" ca="1" si="62"/>
        <v>0</v>
      </c>
      <c r="BY119" s="7">
        <f t="shared" ca="1" si="68"/>
        <v>0</v>
      </c>
      <c r="BZ119" s="7">
        <f t="shared" ca="1" si="68"/>
        <v>0</v>
      </c>
      <c r="CA119" s="7">
        <f t="shared" ca="1" si="68"/>
        <v>0</v>
      </c>
      <c r="CB119" s="7">
        <f t="shared" ca="1" si="68"/>
        <v>0</v>
      </c>
      <c r="CC119" s="7">
        <f t="shared" ca="1" si="68"/>
        <v>0</v>
      </c>
      <c r="CD119" s="7">
        <f t="shared" ca="1" si="68"/>
        <v>0</v>
      </c>
      <c r="CE119" s="7">
        <f t="shared" ca="1" si="68"/>
        <v>0</v>
      </c>
      <c r="CF119" s="7">
        <f t="shared" ca="1" si="68"/>
        <v>0</v>
      </c>
      <c r="CG119" s="7">
        <f t="shared" ca="1" si="68"/>
        <v>0</v>
      </c>
      <c r="CH119" s="7">
        <f t="shared" ca="1" si="77"/>
        <v>0</v>
      </c>
      <c r="CI119" s="9">
        <f t="shared" ca="1" si="59"/>
        <v>0</v>
      </c>
      <c r="CJ119" s="9"/>
      <c r="CK119" s="13">
        <f t="shared" ca="1" si="57"/>
        <v>0</v>
      </c>
      <c r="CL119" s="7">
        <f ca="1">IF(NOT(snowball),0,IF(Z118=0,0,IF($C119&lt;=SUM($CK119:CK119),0,IF(BP119+$C119-SUM($CK119:CK119)&gt;Z118+AU119,Z118+AU119-BP119,$C119-SUM($CK119:CK119)))))</f>
        <v>0</v>
      </c>
      <c r="CM119" s="7">
        <f ca="1">IF(NOT(snowball),0,IF(AA118=0,0,IF($C119&lt;=SUM($CK119:CL119),0,IF(BQ119+$C119-SUM($CK119:CL119)&gt;AA118+AV119,AA118+AV119-BQ119,$C119-SUM($CK119:CL119)))))</f>
        <v>0</v>
      </c>
      <c r="CN119" s="7">
        <f ca="1">IF(NOT(snowball),0,IF(AB118=0,0,IF($C119&lt;=SUM($CK119:CM119),0,IF(BR119+$C119-SUM($CK119:CM119)&gt;AB118+AW119,AB118+AW119-BR119,$C119-SUM($CK119:CM119)))))</f>
        <v>0</v>
      </c>
      <c r="CO119" s="7">
        <f ca="1">IF(NOT(snowball),0,IF(AC118=0,0,IF($C119&lt;=SUM($CK119:CN119),0,IF(BS119+$C119-SUM($CK119:CN119)&gt;AC118+AX119,AC118+AX119-BS119,$C119-SUM($CK119:CN119)))))</f>
        <v>0</v>
      </c>
      <c r="CP119" s="7">
        <f ca="1">IF(NOT(snowball),0,IF(AD118=0,0,IF($C119&lt;=SUM($CK119:CO119),0,IF(BT119+$C119-SUM($CK119:CO119)&gt;AD118+AY119,AD118+AY119-BT119,$C119-SUM($CK119:CO119)))))</f>
        <v>0</v>
      </c>
      <c r="CQ119" s="7">
        <f ca="1">IF(NOT(snowball),0,IF(AE118=0,0,IF($C119&lt;=SUM($CK119:CP119),0,IF(BU119+$C119-SUM($CK119:CP119)&gt;AE118+AZ119,AE118+AZ119-BU119,$C119-SUM($CK119:CP119)))))</f>
        <v>0</v>
      </c>
      <c r="CR119" s="7">
        <f ca="1">IF(NOT(snowball),0,IF(AF118=0,0,IF($C119&lt;=SUM($CK119:CQ119),0,IF(BV119+$C119-SUM($CK119:CQ119)&gt;AF118+BA119,AF118+BA119-BV119,$C119-SUM($CK119:CQ119)))))</f>
        <v>0</v>
      </c>
      <c r="CS119" s="7">
        <f ca="1">IF(NOT(snowball),0,IF(AG118=0,0,IF($C119&lt;=SUM($CK119:CR119),0,IF(BW119+$C119-SUM($CK119:CR119)&gt;AG118+BB119,AG118+BB119-BW119,$C119-SUM($CK119:CR119)))))</f>
        <v>0</v>
      </c>
      <c r="CT119" s="7">
        <f ca="1">IF(NOT(snowball),0,IF(AH118=0,0,IF($C119&lt;=SUM($CK119:CS119),0,IF(BX119+$C119-SUM($CK119:CS119)&gt;AH118+BC119,AH118+BC119-BX119,$C119-SUM($CK119:CS119)))))</f>
        <v>0</v>
      </c>
      <c r="CU119" s="7">
        <f ca="1">IF(NOT(snowball),0,IF(AI118=0,0,IF($C119&lt;=SUM($CK119:CT119),0,IF(BY119+$C119-SUM($CK119:CT119)&gt;AI118+BD119,AI118+BD119-BY119,$C119-SUM($CK119:CT119)))))</f>
        <v>0</v>
      </c>
      <c r="CV119" s="7">
        <f ca="1">IF(NOT(snowball),0,IF(AJ118=0,0,IF($C119&lt;=SUM($CK119:CU119),0,IF(BZ119+$C119-SUM($CK119:CU119)&gt;AJ118+BE119,AJ118+BE119-BZ119,$C119-SUM($CK119:CU119)))))</f>
        <v>0</v>
      </c>
      <c r="CW119" s="7">
        <f ca="1">IF(NOT(snowball),0,IF(AK118=0,0,IF($C119&lt;=SUM($CK119:CV119),0,IF(CA119+$C119-SUM($CK119:CV119)&gt;AK118+BF119,AK118+BF119-CA119,$C119-SUM($CK119:CV119)))))</f>
        <v>0</v>
      </c>
      <c r="CX119" s="7">
        <f ca="1">IF(NOT(snowball),0,IF(AL118=0,0,IF($C119&lt;=SUM($CK119:CW119),0,IF(CB119+$C119-SUM($CK119:CW119)&gt;AL118+BG119,AL118+BG119-CB119,$C119-SUM($CK119:CW119)))))</f>
        <v>0</v>
      </c>
      <c r="CY119" s="7">
        <f ca="1">IF(NOT(snowball),0,IF(AM118=0,0,IF($C119&lt;=SUM($CK119:CX119),0,IF(CC119+$C119-SUM($CK119:CX119)&gt;AM118+BH119,AM118+BH119-CC119,$C119-SUM($CK119:CX119)))))</f>
        <v>0</v>
      </c>
      <c r="CZ119" s="7">
        <f ca="1">IF(NOT(snowball),0,IF(AN118=0,0,IF($C119&lt;=SUM($CK119:CY119),0,IF(CD119+$C119-SUM($CK119:CY119)&gt;AN118+BI119,AN118+BI119-CD119,$C119-SUM($CK119:CY119)))))</f>
        <v>0</v>
      </c>
      <c r="DA119" s="7">
        <f ca="1">IF(NOT(snowball),0,IF(AO118=0,0,IF($C119&lt;=SUM($CK119:CZ119),0,IF(CE119+$C119-SUM($CK119:CZ119)&gt;AO118+BJ119,AO118+BJ119-CE119,$C119-SUM($CK119:CZ119)))))</f>
        <v>0</v>
      </c>
      <c r="DB119" s="7">
        <f ca="1">IF(NOT(snowball),0,IF(AP118=0,0,IF($C119&lt;=SUM($CK119:DA119),0,IF(CF119+$C119-SUM($CK119:DA119)&gt;AP118+BK119,AP118+BK119-CF119,$C119-SUM($CK119:DA119)))))</f>
        <v>0</v>
      </c>
      <c r="DC119" s="7">
        <f ca="1">IF(NOT(snowball),0,IF(AQ118=0,0,IF($C119&lt;=SUM($CK119:DB119),0,IF(CG119+$C119-SUM($CK119:DB119)&gt;AQ118+BL119,AQ118+BL119-CG119,$C119-SUM($CK119:DB119)))))</f>
        <v>0</v>
      </c>
      <c r="DD119" s="7">
        <f ca="1">IF(NOT(snowball),0,IF(AR118=0,0,IF($C119&lt;=SUM($CK119:DC119),0,IF(CH119+$C119-SUM($CK119:DC119)&gt;AR118+BM119,AR118+BM119-CH119,$C119-SUM($CK119:DC119)))))</f>
        <v>0</v>
      </c>
    </row>
    <row r="120" spans="1:108">
      <c r="A120" s="27" t="str">
        <f t="shared" ca="1" si="60"/>
        <v/>
      </c>
      <c r="B120" s="30" t="str">
        <f t="shared" ca="1" si="58"/>
        <v/>
      </c>
      <c r="C120" s="28" t="str">
        <f t="shared" ca="1" si="52"/>
        <v/>
      </c>
      <c r="D120" s="29">
        <f t="shared" ca="1" si="80"/>
        <v>0</v>
      </c>
      <c r="E120" s="29">
        <f t="shared" ca="1" si="80"/>
        <v>0</v>
      </c>
      <c r="F120" s="29">
        <f t="shared" ca="1" si="80"/>
        <v>0</v>
      </c>
      <c r="G120" s="29">
        <f t="shared" ca="1" si="80"/>
        <v>0</v>
      </c>
      <c r="H120" s="29">
        <f t="shared" ca="1" si="80"/>
        <v>0</v>
      </c>
      <c r="I120" s="29">
        <f t="shared" ca="1" si="80"/>
        <v>0</v>
      </c>
      <c r="J120" s="29">
        <f t="shared" ca="1" si="80"/>
        <v>0</v>
      </c>
      <c r="K120" s="29">
        <f t="shared" ca="1" si="80"/>
        <v>0</v>
      </c>
      <c r="L120" s="29">
        <f t="shared" ca="1" si="80"/>
        <v>0</v>
      </c>
      <c r="M120" s="29">
        <f t="shared" ca="1" si="80"/>
        <v>0</v>
      </c>
      <c r="N120" s="29">
        <f t="shared" ca="1" si="80"/>
        <v>0</v>
      </c>
      <c r="O120" s="29">
        <f t="shared" ca="1" si="79"/>
        <v>0</v>
      </c>
      <c r="P120" s="29">
        <f t="shared" ca="1" si="79"/>
        <v>0</v>
      </c>
      <c r="Q120" s="29">
        <f t="shared" ca="1" si="79"/>
        <v>0</v>
      </c>
      <c r="R120" s="29">
        <f t="shared" ca="1" si="79"/>
        <v>0</v>
      </c>
      <c r="S120" s="29">
        <f t="shared" ca="1" si="79"/>
        <v>0</v>
      </c>
      <c r="T120" s="29">
        <f t="shared" ca="1" si="75"/>
        <v>0</v>
      </c>
      <c r="U120" s="29">
        <f t="shared" ca="1" si="75"/>
        <v>0</v>
      </c>
      <c r="V120" s="29">
        <f t="shared" ca="1" si="75"/>
        <v>0</v>
      </c>
      <c r="W120" s="29">
        <f t="shared" ca="1" si="75"/>
        <v>0</v>
      </c>
      <c r="X120" s="12"/>
      <c r="Y120" s="7">
        <f t="shared" ca="1" si="69"/>
        <v>0</v>
      </c>
      <c r="Z120" s="7">
        <f t="shared" ca="1" si="70"/>
        <v>0</v>
      </c>
      <c r="AA120" s="7">
        <f t="shared" ca="1" si="71"/>
        <v>0</v>
      </c>
      <c r="AB120" s="7">
        <f t="shared" ca="1" si="72"/>
        <v>0</v>
      </c>
      <c r="AC120" s="7">
        <f t="shared" ca="1" si="73"/>
        <v>0</v>
      </c>
      <c r="AD120" s="7">
        <f t="shared" ca="1" si="74"/>
        <v>0</v>
      </c>
      <c r="AE120" s="7">
        <f t="shared" ca="1" si="82"/>
        <v>0</v>
      </c>
      <c r="AF120" s="7">
        <f t="shared" ca="1" si="82"/>
        <v>0</v>
      </c>
      <c r="AG120" s="7">
        <f t="shared" ca="1" si="82"/>
        <v>0</v>
      </c>
      <c r="AH120" s="7">
        <f t="shared" ca="1" si="82"/>
        <v>0</v>
      </c>
      <c r="AI120" s="7">
        <f t="shared" ca="1" si="82"/>
        <v>0</v>
      </c>
      <c r="AJ120" s="7">
        <f t="shared" ca="1" si="82"/>
        <v>0</v>
      </c>
      <c r="AK120" s="7">
        <f t="shared" ca="1" si="82"/>
        <v>0</v>
      </c>
      <c r="AL120" s="7">
        <f t="shared" ca="1" si="82"/>
        <v>0</v>
      </c>
      <c r="AM120" s="7">
        <f t="shared" ca="1" si="82"/>
        <v>0</v>
      </c>
      <c r="AN120" s="7">
        <f t="shared" ca="1" si="82"/>
        <v>0</v>
      </c>
      <c r="AO120" s="7">
        <f t="shared" ca="1" si="82"/>
        <v>0</v>
      </c>
      <c r="AP120" s="7">
        <f t="shared" ca="1" si="82"/>
        <v>0</v>
      </c>
      <c r="AQ120" s="7">
        <f t="shared" ca="1" si="82"/>
        <v>0</v>
      </c>
      <c r="AR120" s="7">
        <f t="shared" ca="1" si="82"/>
        <v>0</v>
      </c>
      <c r="AS120" s="2"/>
      <c r="AT120" s="7">
        <f t="shared" ca="1" si="83"/>
        <v>0</v>
      </c>
      <c r="AU120" s="7">
        <f t="shared" ca="1" si="83"/>
        <v>0</v>
      </c>
      <c r="AV120" s="7">
        <f t="shared" ca="1" si="83"/>
        <v>0</v>
      </c>
      <c r="AW120" s="7">
        <f t="shared" ca="1" si="83"/>
        <v>0</v>
      </c>
      <c r="AX120" s="7">
        <f t="shared" ca="1" si="83"/>
        <v>0</v>
      </c>
      <c r="AY120" s="7">
        <f t="shared" ca="1" si="83"/>
        <v>0</v>
      </c>
      <c r="AZ120" s="7">
        <f t="shared" ca="1" si="83"/>
        <v>0</v>
      </c>
      <c r="BA120" s="7">
        <f t="shared" ca="1" si="83"/>
        <v>0</v>
      </c>
      <c r="BB120" s="7">
        <f t="shared" ca="1" si="83"/>
        <v>0</v>
      </c>
      <c r="BC120" s="7">
        <f t="shared" ca="1" si="83"/>
        <v>0</v>
      </c>
      <c r="BD120" s="7">
        <f t="shared" ca="1" si="83"/>
        <v>0</v>
      </c>
      <c r="BE120" s="7">
        <f t="shared" ca="1" si="83"/>
        <v>0</v>
      </c>
      <c r="BF120" s="7">
        <f t="shared" ca="1" si="83"/>
        <v>0</v>
      </c>
      <c r="BG120" s="7">
        <f t="shared" ca="1" si="83"/>
        <v>0</v>
      </c>
      <c r="BH120" s="7">
        <f t="shared" ca="1" si="83"/>
        <v>0</v>
      </c>
      <c r="BI120" s="7">
        <f t="shared" ca="1" si="76"/>
        <v>0</v>
      </c>
      <c r="BJ120" s="7">
        <f t="shared" ca="1" si="76"/>
        <v>0</v>
      </c>
      <c r="BK120" s="7">
        <f t="shared" ca="1" si="76"/>
        <v>0</v>
      </c>
      <c r="BL120" s="7">
        <f t="shared" ca="1" si="76"/>
        <v>0</v>
      </c>
      <c r="BM120" s="7">
        <f t="shared" ca="1" si="76"/>
        <v>0</v>
      </c>
      <c r="BN120" s="4"/>
      <c r="BO120" s="7">
        <f t="shared" ca="1" si="63"/>
        <v>0</v>
      </c>
      <c r="BP120" s="7">
        <f t="shared" ca="1" si="64"/>
        <v>0</v>
      </c>
      <c r="BQ120" s="7">
        <f t="shared" ca="1" si="65"/>
        <v>0</v>
      </c>
      <c r="BR120" s="7">
        <f t="shared" ca="1" si="62"/>
        <v>0</v>
      </c>
      <c r="BS120" s="7">
        <f t="shared" ca="1" si="62"/>
        <v>0</v>
      </c>
      <c r="BT120" s="7">
        <f t="shared" ca="1" si="62"/>
        <v>0</v>
      </c>
      <c r="BU120" s="7">
        <f t="shared" ca="1" si="62"/>
        <v>0</v>
      </c>
      <c r="BV120" s="7">
        <f t="shared" ca="1" si="62"/>
        <v>0</v>
      </c>
      <c r="BW120" s="7">
        <f t="shared" ca="1" si="62"/>
        <v>0</v>
      </c>
      <c r="BX120" s="7">
        <f t="shared" ca="1" si="62"/>
        <v>0</v>
      </c>
      <c r="BY120" s="7">
        <f t="shared" ca="1" si="68"/>
        <v>0</v>
      </c>
      <c r="BZ120" s="7">
        <f t="shared" ca="1" si="68"/>
        <v>0</v>
      </c>
      <c r="CA120" s="7">
        <f t="shared" ca="1" si="68"/>
        <v>0</v>
      </c>
      <c r="CB120" s="7">
        <f t="shared" ca="1" si="68"/>
        <v>0</v>
      </c>
      <c r="CC120" s="7">
        <f t="shared" ca="1" si="68"/>
        <v>0</v>
      </c>
      <c r="CD120" s="7">
        <f t="shared" ca="1" si="68"/>
        <v>0</v>
      </c>
      <c r="CE120" s="7">
        <f t="shared" ca="1" si="68"/>
        <v>0</v>
      </c>
      <c r="CF120" s="7">
        <f t="shared" ca="1" si="68"/>
        <v>0</v>
      </c>
      <c r="CG120" s="7">
        <f t="shared" ca="1" si="68"/>
        <v>0</v>
      </c>
      <c r="CH120" s="7">
        <f t="shared" ca="1" si="77"/>
        <v>0</v>
      </c>
      <c r="CI120" s="9">
        <f t="shared" ca="1" si="59"/>
        <v>0</v>
      </c>
      <c r="CJ120" s="9"/>
      <c r="CK120" s="13">
        <f t="shared" ca="1" si="57"/>
        <v>0</v>
      </c>
      <c r="CL120" s="7">
        <f ca="1">IF(NOT(snowball),0,IF(Z119=0,0,IF($C120&lt;=SUM($CK120:CK120),0,IF(BP120+$C120-SUM($CK120:CK120)&gt;Z119+AU120,Z119+AU120-BP120,$C120-SUM($CK120:CK120)))))</f>
        <v>0</v>
      </c>
      <c r="CM120" s="7">
        <f ca="1">IF(NOT(snowball),0,IF(AA119=0,0,IF($C120&lt;=SUM($CK120:CL120),0,IF(BQ120+$C120-SUM($CK120:CL120)&gt;AA119+AV120,AA119+AV120-BQ120,$C120-SUM($CK120:CL120)))))</f>
        <v>0</v>
      </c>
      <c r="CN120" s="7">
        <f ca="1">IF(NOT(snowball),0,IF(AB119=0,0,IF($C120&lt;=SUM($CK120:CM120),0,IF(BR120+$C120-SUM($CK120:CM120)&gt;AB119+AW120,AB119+AW120-BR120,$C120-SUM($CK120:CM120)))))</f>
        <v>0</v>
      </c>
      <c r="CO120" s="7">
        <f ca="1">IF(NOT(snowball),0,IF(AC119=0,0,IF($C120&lt;=SUM($CK120:CN120),0,IF(BS120+$C120-SUM($CK120:CN120)&gt;AC119+AX120,AC119+AX120-BS120,$C120-SUM($CK120:CN120)))))</f>
        <v>0</v>
      </c>
      <c r="CP120" s="7">
        <f ca="1">IF(NOT(snowball),0,IF(AD119=0,0,IF($C120&lt;=SUM($CK120:CO120),0,IF(BT120+$C120-SUM($CK120:CO120)&gt;AD119+AY120,AD119+AY120-BT120,$C120-SUM($CK120:CO120)))))</f>
        <v>0</v>
      </c>
      <c r="CQ120" s="7">
        <f ca="1">IF(NOT(snowball),0,IF(AE119=0,0,IF($C120&lt;=SUM($CK120:CP120),0,IF(BU120+$C120-SUM($CK120:CP120)&gt;AE119+AZ120,AE119+AZ120-BU120,$C120-SUM($CK120:CP120)))))</f>
        <v>0</v>
      </c>
      <c r="CR120" s="7">
        <f ca="1">IF(NOT(snowball),0,IF(AF119=0,0,IF($C120&lt;=SUM($CK120:CQ120),0,IF(BV120+$C120-SUM($CK120:CQ120)&gt;AF119+BA120,AF119+BA120-BV120,$C120-SUM($CK120:CQ120)))))</f>
        <v>0</v>
      </c>
      <c r="CS120" s="7">
        <f ca="1">IF(NOT(snowball),0,IF(AG119=0,0,IF($C120&lt;=SUM($CK120:CR120),0,IF(BW120+$C120-SUM($CK120:CR120)&gt;AG119+BB120,AG119+BB120-BW120,$C120-SUM($CK120:CR120)))))</f>
        <v>0</v>
      </c>
      <c r="CT120" s="7">
        <f ca="1">IF(NOT(snowball),0,IF(AH119=0,0,IF($C120&lt;=SUM($CK120:CS120),0,IF(BX120+$C120-SUM($CK120:CS120)&gt;AH119+BC120,AH119+BC120-BX120,$C120-SUM($CK120:CS120)))))</f>
        <v>0</v>
      </c>
      <c r="CU120" s="7">
        <f ca="1">IF(NOT(snowball),0,IF(AI119=0,0,IF($C120&lt;=SUM($CK120:CT120),0,IF(BY120+$C120-SUM($CK120:CT120)&gt;AI119+BD120,AI119+BD120-BY120,$C120-SUM($CK120:CT120)))))</f>
        <v>0</v>
      </c>
      <c r="CV120" s="7">
        <f ca="1">IF(NOT(snowball),0,IF(AJ119=0,0,IF($C120&lt;=SUM($CK120:CU120),0,IF(BZ120+$C120-SUM($CK120:CU120)&gt;AJ119+BE120,AJ119+BE120-BZ120,$C120-SUM($CK120:CU120)))))</f>
        <v>0</v>
      </c>
      <c r="CW120" s="7">
        <f ca="1">IF(NOT(snowball),0,IF(AK119=0,0,IF($C120&lt;=SUM($CK120:CV120),0,IF(CA120+$C120-SUM($CK120:CV120)&gt;AK119+BF120,AK119+BF120-CA120,$C120-SUM($CK120:CV120)))))</f>
        <v>0</v>
      </c>
      <c r="CX120" s="7">
        <f ca="1">IF(NOT(snowball),0,IF(AL119=0,0,IF($C120&lt;=SUM($CK120:CW120),0,IF(CB120+$C120-SUM($CK120:CW120)&gt;AL119+BG120,AL119+BG120-CB120,$C120-SUM($CK120:CW120)))))</f>
        <v>0</v>
      </c>
      <c r="CY120" s="7">
        <f ca="1">IF(NOT(snowball),0,IF(AM119=0,0,IF($C120&lt;=SUM($CK120:CX120),0,IF(CC120+$C120-SUM($CK120:CX120)&gt;AM119+BH120,AM119+BH120-CC120,$C120-SUM($CK120:CX120)))))</f>
        <v>0</v>
      </c>
      <c r="CZ120" s="7">
        <f ca="1">IF(NOT(snowball),0,IF(AN119=0,0,IF($C120&lt;=SUM($CK120:CY120),0,IF(CD120+$C120-SUM($CK120:CY120)&gt;AN119+BI120,AN119+BI120-CD120,$C120-SUM($CK120:CY120)))))</f>
        <v>0</v>
      </c>
      <c r="DA120" s="7">
        <f ca="1">IF(NOT(snowball),0,IF(AO119=0,0,IF($C120&lt;=SUM($CK120:CZ120),0,IF(CE120+$C120-SUM($CK120:CZ120)&gt;AO119+BJ120,AO119+BJ120-CE120,$C120-SUM($CK120:CZ120)))))</f>
        <v>0</v>
      </c>
      <c r="DB120" s="7">
        <f ca="1">IF(NOT(snowball),0,IF(AP119=0,0,IF($C120&lt;=SUM($CK120:DA120),0,IF(CF120+$C120-SUM($CK120:DA120)&gt;AP119+BK120,AP119+BK120-CF120,$C120-SUM($CK120:DA120)))))</f>
        <v>0</v>
      </c>
      <c r="DC120" s="7">
        <f ca="1">IF(NOT(snowball),0,IF(AQ119=0,0,IF($C120&lt;=SUM($CK120:DB120),0,IF(CG120+$C120-SUM($CK120:DB120)&gt;AQ119+BL120,AQ119+BL120-CG120,$C120-SUM($CK120:DB120)))))</f>
        <v>0</v>
      </c>
      <c r="DD120" s="7">
        <f ca="1">IF(NOT(snowball),0,IF(AR119=0,0,IF($C120&lt;=SUM($CK120:DC120),0,IF(CH120+$C120-SUM($CK120:DC120)&gt;AR119+BM120,AR119+BM120-CH120,$C120-SUM($CK120:DC120)))))</f>
        <v>0</v>
      </c>
    </row>
    <row r="121" spans="1:108">
      <c r="A121" s="27" t="str">
        <f t="shared" ca="1" si="60"/>
        <v/>
      </c>
      <c r="B121" s="30" t="str">
        <f t="shared" ca="1" si="58"/>
        <v/>
      </c>
      <c r="C121" s="28" t="str">
        <f t="shared" ca="1" si="52"/>
        <v/>
      </c>
      <c r="D121" s="29">
        <f t="shared" ca="1" si="80"/>
        <v>0</v>
      </c>
      <c r="E121" s="29">
        <f t="shared" ca="1" si="80"/>
        <v>0</v>
      </c>
      <c r="F121" s="29">
        <f t="shared" ca="1" si="80"/>
        <v>0</v>
      </c>
      <c r="G121" s="29">
        <f t="shared" ca="1" si="80"/>
        <v>0</v>
      </c>
      <c r="H121" s="29">
        <f t="shared" ca="1" si="80"/>
        <v>0</v>
      </c>
      <c r="I121" s="29">
        <f t="shared" ca="1" si="80"/>
        <v>0</v>
      </c>
      <c r="J121" s="29">
        <f t="shared" ca="1" si="80"/>
        <v>0</v>
      </c>
      <c r="K121" s="29">
        <f t="shared" ca="1" si="80"/>
        <v>0</v>
      </c>
      <c r="L121" s="29">
        <f t="shared" ca="1" si="80"/>
        <v>0</v>
      </c>
      <c r="M121" s="29">
        <f t="shared" ca="1" si="80"/>
        <v>0</v>
      </c>
      <c r="N121" s="29">
        <f t="shared" ca="1" si="80"/>
        <v>0</v>
      </c>
      <c r="O121" s="29">
        <f t="shared" ca="1" si="79"/>
        <v>0</v>
      </c>
      <c r="P121" s="29">
        <f t="shared" ca="1" si="79"/>
        <v>0</v>
      </c>
      <c r="Q121" s="29">
        <f t="shared" ca="1" si="79"/>
        <v>0</v>
      </c>
      <c r="R121" s="29">
        <f t="shared" ca="1" si="79"/>
        <v>0</v>
      </c>
      <c r="S121" s="29">
        <f t="shared" ca="1" si="79"/>
        <v>0</v>
      </c>
      <c r="T121" s="29">
        <f t="shared" ca="1" si="75"/>
        <v>0</v>
      </c>
      <c r="U121" s="29">
        <f t="shared" ca="1" si="75"/>
        <v>0</v>
      </c>
      <c r="V121" s="29">
        <f t="shared" ca="1" si="75"/>
        <v>0</v>
      </c>
      <c r="W121" s="29">
        <f t="shared" ca="1" si="75"/>
        <v>0</v>
      </c>
      <c r="X121" s="12"/>
      <c r="Y121" s="7">
        <f t="shared" ca="1" si="69"/>
        <v>0</v>
      </c>
      <c r="Z121" s="7">
        <f t="shared" ca="1" si="70"/>
        <v>0</v>
      </c>
      <c r="AA121" s="7">
        <f t="shared" ca="1" si="71"/>
        <v>0</v>
      </c>
      <c r="AB121" s="7">
        <f t="shared" ca="1" si="72"/>
        <v>0</v>
      </c>
      <c r="AC121" s="7">
        <f t="shared" ca="1" si="73"/>
        <v>0</v>
      </c>
      <c r="AD121" s="7">
        <f t="shared" ca="1" si="74"/>
        <v>0</v>
      </c>
      <c r="AE121" s="7">
        <f t="shared" ca="1" si="82"/>
        <v>0</v>
      </c>
      <c r="AF121" s="7">
        <f t="shared" ca="1" si="82"/>
        <v>0</v>
      </c>
      <c r="AG121" s="7">
        <f t="shared" ca="1" si="82"/>
        <v>0</v>
      </c>
      <c r="AH121" s="7">
        <f t="shared" ca="1" si="82"/>
        <v>0</v>
      </c>
      <c r="AI121" s="7">
        <f t="shared" ca="1" si="82"/>
        <v>0</v>
      </c>
      <c r="AJ121" s="7">
        <f t="shared" ca="1" si="82"/>
        <v>0</v>
      </c>
      <c r="AK121" s="7">
        <f t="shared" ca="1" si="82"/>
        <v>0</v>
      </c>
      <c r="AL121" s="7">
        <f t="shared" ca="1" si="82"/>
        <v>0</v>
      </c>
      <c r="AM121" s="7">
        <f t="shared" ca="1" si="82"/>
        <v>0</v>
      </c>
      <c r="AN121" s="7">
        <f t="shared" ca="1" si="82"/>
        <v>0</v>
      </c>
      <c r="AO121" s="7">
        <f t="shared" ca="1" si="82"/>
        <v>0</v>
      </c>
      <c r="AP121" s="7">
        <f t="shared" ca="1" si="82"/>
        <v>0</v>
      </c>
      <c r="AQ121" s="7">
        <f t="shared" ca="1" si="82"/>
        <v>0</v>
      </c>
      <c r="AR121" s="7">
        <f t="shared" ca="1" si="82"/>
        <v>0</v>
      </c>
      <c r="AS121" s="2"/>
      <c r="AT121" s="7">
        <f t="shared" ca="1" si="83"/>
        <v>0</v>
      </c>
      <c r="AU121" s="7">
        <f t="shared" ca="1" si="83"/>
        <v>0</v>
      </c>
      <c r="AV121" s="7">
        <f t="shared" ca="1" si="83"/>
        <v>0</v>
      </c>
      <c r="AW121" s="7">
        <f t="shared" ca="1" si="83"/>
        <v>0</v>
      </c>
      <c r="AX121" s="7">
        <f t="shared" ca="1" si="83"/>
        <v>0</v>
      </c>
      <c r="AY121" s="7">
        <f t="shared" ca="1" si="83"/>
        <v>0</v>
      </c>
      <c r="AZ121" s="7">
        <f t="shared" ca="1" si="83"/>
        <v>0</v>
      </c>
      <c r="BA121" s="7">
        <f t="shared" ca="1" si="83"/>
        <v>0</v>
      </c>
      <c r="BB121" s="7">
        <f t="shared" ca="1" si="83"/>
        <v>0</v>
      </c>
      <c r="BC121" s="7">
        <f t="shared" ca="1" si="83"/>
        <v>0</v>
      </c>
      <c r="BD121" s="7">
        <f t="shared" ca="1" si="83"/>
        <v>0</v>
      </c>
      <c r="BE121" s="7">
        <f t="shared" ca="1" si="83"/>
        <v>0</v>
      </c>
      <c r="BF121" s="7">
        <f t="shared" ca="1" si="83"/>
        <v>0</v>
      </c>
      <c r="BG121" s="7">
        <f t="shared" ca="1" si="83"/>
        <v>0</v>
      </c>
      <c r="BH121" s="7">
        <f t="shared" ca="1" si="83"/>
        <v>0</v>
      </c>
      <c r="BI121" s="7">
        <f t="shared" ca="1" si="76"/>
        <v>0</v>
      </c>
      <c r="BJ121" s="7">
        <f t="shared" ca="1" si="76"/>
        <v>0</v>
      </c>
      <c r="BK121" s="7">
        <f t="shared" ca="1" si="76"/>
        <v>0</v>
      </c>
      <c r="BL121" s="7">
        <f t="shared" ca="1" si="76"/>
        <v>0</v>
      </c>
      <c r="BM121" s="7">
        <f t="shared" ca="1" si="76"/>
        <v>0</v>
      </c>
      <c r="BN121" s="4"/>
      <c r="BO121" s="7">
        <f t="shared" ca="1" si="63"/>
        <v>0</v>
      </c>
      <c r="BP121" s="7">
        <f t="shared" ca="1" si="64"/>
        <v>0</v>
      </c>
      <c r="BQ121" s="7">
        <f t="shared" ca="1" si="65"/>
        <v>0</v>
      </c>
      <c r="BR121" s="7">
        <f t="shared" ca="1" si="62"/>
        <v>0</v>
      </c>
      <c r="BS121" s="7">
        <f t="shared" ca="1" si="62"/>
        <v>0</v>
      </c>
      <c r="BT121" s="7">
        <f t="shared" ca="1" si="62"/>
        <v>0</v>
      </c>
      <c r="BU121" s="7">
        <f t="shared" ca="1" si="62"/>
        <v>0</v>
      </c>
      <c r="BV121" s="7">
        <f t="shared" ca="1" si="62"/>
        <v>0</v>
      </c>
      <c r="BW121" s="7">
        <f t="shared" ca="1" si="62"/>
        <v>0</v>
      </c>
      <c r="BX121" s="7">
        <f t="shared" ca="1" si="62"/>
        <v>0</v>
      </c>
      <c r="BY121" s="7">
        <f t="shared" ca="1" si="68"/>
        <v>0</v>
      </c>
      <c r="BZ121" s="7">
        <f t="shared" ca="1" si="68"/>
        <v>0</v>
      </c>
      <c r="CA121" s="7">
        <f t="shared" ca="1" si="68"/>
        <v>0</v>
      </c>
      <c r="CB121" s="7">
        <f t="shared" ca="1" si="68"/>
        <v>0</v>
      </c>
      <c r="CC121" s="7">
        <f t="shared" ca="1" si="68"/>
        <v>0</v>
      </c>
      <c r="CD121" s="7">
        <f t="shared" ca="1" si="68"/>
        <v>0</v>
      </c>
      <c r="CE121" s="7">
        <f t="shared" ca="1" si="68"/>
        <v>0</v>
      </c>
      <c r="CF121" s="7">
        <f t="shared" ca="1" si="68"/>
        <v>0</v>
      </c>
      <c r="CG121" s="7">
        <f t="shared" ca="1" si="68"/>
        <v>0</v>
      </c>
      <c r="CH121" s="7">
        <f t="shared" ca="1" si="77"/>
        <v>0</v>
      </c>
      <c r="CI121" s="9">
        <f t="shared" ca="1" si="59"/>
        <v>0</v>
      </c>
      <c r="CJ121" s="9"/>
      <c r="CK121" s="13">
        <f t="shared" ca="1" si="57"/>
        <v>0</v>
      </c>
      <c r="CL121" s="7">
        <f ca="1">IF(NOT(snowball),0,IF(Z120=0,0,IF($C121&lt;=SUM($CK121:CK121),0,IF(BP121+$C121-SUM($CK121:CK121)&gt;Z120+AU121,Z120+AU121-BP121,$C121-SUM($CK121:CK121)))))</f>
        <v>0</v>
      </c>
      <c r="CM121" s="7">
        <f ca="1">IF(NOT(snowball),0,IF(AA120=0,0,IF($C121&lt;=SUM($CK121:CL121),0,IF(BQ121+$C121-SUM($CK121:CL121)&gt;AA120+AV121,AA120+AV121-BQ121,$C121-SUM($CK121:CL121)))))</f>
        <v>0</v>
      </c>
      <c r="CN121" s="7">
        <f ca="1">IF(NOT(snowball),0,IF(AB120=0,0,IF($C121&lt;=SUM($CK121:CM121),0,IF(BR121+$C121-SUM($CK121:CM121)&gt;AB120+AW121,AB120+AW121-BR121,$C121-SUM($CK121:CM121)))))</f>
        <v>0</v>
      </c>
      <c r="CO121" s="7">
        <f ca="1">IF(NOT(snowball),0,IF(AC120=0,0,IF($C121&lt;=SUM($CK121:CN121),0,IF(BS121+$C121-SUM($CK121:CN121)&gt;AC120+AX121,AC120+AX121-BS121,$C121-SUM($CK121:CN121)))))</f>
        <v>0</v>
      </c>
      <c r="CP121" s="7">
        <f ca="1">IF(NOT(snowball),0,IF(AD120=0,0,IF($C121&lt;=SUM($CK121:CO121),0,IF(BT121+$C121-SUM($CK121:CO121)&gt;AD120+AY121,AD120+AY121-BT121,$C121-SUM($CK121:CO121)))))</f>
        <v>0</v>
      </c>
      <c r="CQ121" s="7">
        <f ca="1">IF(NOT(snowball),0,IF(AE120=0,0,IF($C121&lt;=SUM($CK121:CP121),0,IF(BU121+$C121-SUM($CK121:CP121)&gt;AE120+AZ121,AE120+AZ121-BU121,$C121-SUM($CK121:CP121)))))</f>
        <v>0</v>
      </c>
      <c r="CR121" s="7">
        <f ca="1">IF(NOT(snowball),0,IF(AF120=0,0,IF($C121&lt;=SUM($CK121:CQ121),0,IF(BV121+$C121-SUM($CK121:CQ121)&gt;AF120+BA121,AF120+BA121-BV121,$C121-SUM($CK121:CQ121)))))</f>
        <v>0</v>
      </c>
      <c r="CS121" s="7">
        <f ca="1">IF(NOT(snowball),0,IF(AG120=0,0,IF($C121&lt;=SUM($CK121:CR121),0,IF(BW121+$C121-SUM($CK121:CR121)&gt;AG120+BB121,AG120+BB121-BW121,$C121-SUM($CK121:CR121)))))</f>
        <v>0</v>
      </c>
      <c r="CT121" s="7">
        <f ca="1">IF(NOT(snowball),0,IF(AH120=0,0,IF($C121&lt;=SUM($CK121:CS121),0,IF(BX121+$C121-SUM($CK121:CS121)&gt;AH120+BC121,AH120+BC121-BX121,$C121-SUM($CK121:CS121)))))</f>
        <v>0</v>
      </c>
      <c r="CU121" s="7">
        <f ca="1">IF(NOT(snowball),0,IF(AI120=0,0,IF($C121&lt;=SUM($CK121:CT121),0,IF(BY121+$C121-SUM($CK121:CT121)&gt;AI120+BD121,AI120+BD121-BY121,$C121-SUM($CK121:CT121)))))</f>
        <v>0</v>
      </c>
      <c r="CV121" s="7">
        <f ca="1">IF(NOT(snowball),0,IF(AJ120=0,0,IF($C121&lt;=SUM($CK121:CU121),0,IF(BZ121+$C121-SUM($CK121:CU121)&gt;AJ120+BE121,AJ120+BE121-BZ121,$C121-SUM($CK121:CU121)))))</f>
        <v>0</v>
      </c>
      <c r="CW121" s="7">
        <f ca="1">IF(NOT(snowball),0,IF(AK120=0,0,IF($C121&lt;=SUM($CK121:CV121),0,IF(CA121+$C121-SUM($CK121:CV121)&gt;AK120+BF121,AK120+BF121-CA121,$C121-SUM($CK121:CV121)))))</f>
        <v>0</v>
      </c>
      <c r="CX121" s="7">
        <f ca="1">IF(NOT(snowball),0,IF(AL120=0,0,IF($C121&lt;=SUM($CK121:CW121),0,IF(CB121+$C121-SUM($CK121:CW121)&gt;AL120+BG121,AL120+BG121-CB121,$C121-SUM($CK121:CW121)))))</f>
        <v>0</v>
      </c>
      <c r="CY121" s="7">
        <f ca="1">IF(NOT(snowball),0,IF(AM120=0,0,IF($C121&lt;=SUM($CK121:CX121),0,IF(CC121+$C121-SUM($CK121:CX121)&gt;AM120+BH121,AM120+BH121-CC121,$C121-SUM($CK121:CX121)))))</f>
        <v>0</v>
      </c>
      <c r="CZ121" s="7">
        <f ca="1">IF(NOT(snowball),0,IF(AN120=0,0,IF($C121&lt;=SUM($CK121:CY121),0,IF(CD121+$C121-SUM($CK121:CY121)&gt;AN120+BI121,AN120+BI121-CD121,$C121-SUM($CK121:CY121)))))</f>
        <v>0</v>
      </c>
      <c r="DA121" s="7">
        <f ca="1">IF(NOT(snowball),0,IF(AO120=0,0,IF($C121&lt;=SUM($CK121:CZ121),0,IF(CE121+$C121-SUM($CK121:CZ121)&gt;AO120+BJ121,AO120+BJ121-CE121,$C121-SUM($CK121:CZ121)))))</f>
        <v>0</v>
      </c>
      <c r="DB121" s="7">
        <f ca="1">IF(NOT(snowball),0,IF(AP120=0,0,IF($C121&lt;=SUM($CK121:DA121),0,IF(CF121+$C121-SUM($CK121:DA121)&gt;AP120+BK121,AP120+BK121-CF121,$C121-SUM($CK121:DA121)))))</f>
        <v>0</v>
      </c>
      <c r="DC121" s="7">
        <f ca="1">IF(NOT(snowball),0,IF(AQ120=0,0,IF($C121&lt;=SUM($CK121:DB121),0,IF(CG121+$C121-SUM($CK121:DB121)&gt;AQ120+BL121,AQ120+BL121-CG121,$C121-SUM($CK121:DB121)))))</f>
        <v>0</v>
      </c>
      <c r="DD121" s="7">
        <f ca="1">IF(NOT(snowball),0,IF(AR120=0,0,IF($C121&lt;=SUM($CK121:DC121),0,IF(CH121+$C121-SUM($CK121:DC121)&gt;AR120+BM121,AR120+BM121-CH121,$C121-SUM($CK121:DC121)))))</f>
        <v>0</v>
      </c>
    </row>
    <row r="122" spans="1:108">
      <c r="A122" s="27" t="str">
        <f t="shared" ca="1" si="60"/>
        <v/>
      </c>
      <c r="B122" s="30" t="str">
        <f t="shared" ca="1" si="58"/>
        <v/>
      </c>
      <c r="C122" s="28" t="str">
        <f t="shared" ca="1" si="52"/>
        <v/>
      </c>
      <c r="D122" s="29">
        <f t="shared" ca="1" si="80"/>
        <v>0</v>
      </c>
      <c r="E122" s="29">
        <f t="shared" ca="1" si="80"/>
        <v>0</v>
      </c>
      <c r="F122" s="29">
        <f t="shared" ca="1" si="80"/>
        <v>0</v>
      </c>
      <c r="G122" s="29">
        <f t="shared" ca="1" si="80"/>
        <v>0</v>
      </c>
      <c r="H122" s="29">
        <f t="shared" ca="1" si="80"/>
        <v>0</v>
      </c>
      <c r="I122" s="29">
        <f t="shared" ca="1" si="80"/>
        <v>0</v>
      </c>
      <c r="J122" s="29">
        <f t="shared" ca="1" si="80"/>
        <v>0</v>
      </c>
      <c r="K122" s="29">
        <f t="shared" ca="1" si="80"/>
        <v>0</v>
      </c>
      <c r="L122" s="29">
        <f t="shared" ca="1" si="80"/>
        <v>0</v>
      </c>
      <c r="M122" s="29">
        <f t="shared" ca="1" si="80"/>
        <v>0</v>
      </c>
      <c r="N122" s="29">
        <f t="shared" ca="1" si="80"/>
        <v>0</v>
      </c>
      <c r="O122" s="29">
        <f t="shared" ca="1" si="79"/>
        <v>0</v>
      </c>
      <c r="P122" s="29">
        <f t="shared" ca="1" si="79"/>
        <v>0</v>
      </c>
      <c r="Q122" s="29">
        <f t="shared" ca="1" si="79"/>
        <v>0</v>
      </c>
      <c r="R122" s="29">
        <f t="shared" ca="1" si="79"/>
        <v>0</v>
      </c>
      <c r="S122" s="29">
        <f t="shared" ca="1" si="79"/>
        <v>0</v>
      </c>
      <c r="T122" s="29">
        <f t="shared" ca="1" si="75"/>
        <v>0</v>
      </c>
      <c r="U122" s="29">
        <f t="shared" ca="1" si="75"/>
        <v>0</v>
      </c>
      <c r="V122" s="29">
        <f t="shared" ca="1" si="75"/>
        <v>0</v>
      </c>
      <c r="W122" s="29">
        <f t="shared" ca="1" si="75"/>
        <v>0</v>
      </c>
      <c r="X122" s="12"/>
      <c r="Y122" s="7">
        <f t="shared" ca="1" si="69"/>
        <v>0</v>
      </c>
      <c r="Z122" s="7">
        <f t="shared" ca="1" si="70"/>
        <v>0</v>
      </c>
      <c r="AA122" s="7">
        <f t="shared" ca="1" si="71"/>
        <v>0</v>
      </c>
      <c r="AB122" s="7">
        <f t="shared" ca="1" si="72"/>
        <v>0</v>
      </c>
      <c r="AC122" s="7">
        <f t="shared" ca="1" si="73"/>
        <v>0</v>
      </c>
      <c r="AD122" s="7">
        <f t="shared" ca="1" si="74"/>
        <v>0</v>
      </c>
      <c r="AE122" s="7">
        <f t="shared" ca="1" si="82"/>
        <v>0</v>
      </c>
      <c r="AF122" s="7">
        <f t="shared" ca="1" si="82"/>
        <v>0</v>
      </c>
      <c r="AG122" s="7">
        <f t="shared" ca="1" si="82"/>
        <v>0</v>
      </c>
      <c r="AH122" s="7">
        <f t="shared" ca="1" si="82"/>
        <v>0</v>
      </c>
      <c r="AI122" s="7">
        <f t="shared" ca="1" si="82"/>
        <v>0</v>
      </c>
      <c r="AJ122" s="7">
        <f t="shared" ca="1" si="82"/>
        <v>0</v>
      </c>
      <c r="AK122" s="7">
        <f t="shared" ca="1" si="82"/>
        <v>0</v>
      </c>
      <c r="AL122" s="7">
        <f t="shared" ca="1" si="82"/>
        <v>0</v>
      </c>
      <c r="AM122" s="7">
        <f t="shared" ca="1" si="82"/>
        <v>0</v>
      </c>
      <c r="AN122" s="7">
        <f t="shared" ca="1" si="82"/>
        <v>0</v>
      </c>
      <c r="AO122" s="7">
        <f t="shared" ca="1" si="82"/>
        <v>0</v>
      </c>
      <c r="AP122" s="7">
        <f t="shared" ca="1" si="82"/>
        <v>0</v>
      </c>
      <c r="AQ122" s="7">
        <f t="shared" ca="1" si="82"/>
        <v>0</v>
      </c>
      <c r="AR122" s="7">
        <f t="shared" ca="1" si="82"/>
        <v>0</v>
      </c>
      <c r="AS122" s="2"/>
      <c r="AT122" s="7">
        <f t="shared" ca="1" si="83"/>
        <v>0</v>
      </c>
      <c r="AU122" s="7">
        <f t="shared" ca="1" si="83"/>
        <v>0</v>
      </c>
      <c r="AV122" s="7">
        <f t="shared" ca="1" si="83"/>
        <v>0</v>
      </c>
      <c r="AW122" s="7">
        <f t="shared" ca="1" si="83"/>
        <v>0</v>
      </c>
      <c r="AX122" s="7">
        <f t="shared" ca="1" si="83"/>
        <v>0</v>
      </c>
      <c r="AY122" s="7">
        <f t="shared" ca="1" si="83"/>
        <v>0</v>
      </c>
      <c r="AZ122" s="7">
        <f t="shared" ca="1" si="83"/>
        <v>0</v>
      </c>
      <c r="BA122" s="7">
        <f t="shared" ca="1" si="83"/>
        <v>0</v>
      </c>
      <c r="BB122" s="7">
        <f t="shared" ca="1" si="83"/>
        <v>0</v>
      </c>
      <c r="BC122" s="7">
        <f t="shared" ca="1" si="83"/>
        <v>0</v>
      </c>
      <c r="BD122" s="7">
        <f t="shared" ca="1" si="83"/>
        <v>0</v>
      </c>
      <c r="BE122" s="7">
        <f t="shared" ca="1" si="83"/>
        <v>0</v>
      </c>
      <c r="BF122" s="7">
        <f t="shared" ca="1" si="83"/>
        <v>0</v>
      </c>
      <c r="BG122" s="7">
        <f t="shared" ca="1" si="83"/>
        <v>0</v>
      </c>
      <c r="BH122" s="7">
        <f t="shared" ca="1" si="83"/>
        <v>0</v>
      </c>
      <c r="BI122" s="7">
        <f t="shared" ca="1" si="76"/>
        <v>0</v>
      </c>
      <c r="BJ122" s="7">
        <f t="shared" ca="1" si="76"/>
        <v>0</v>
      </c>
      <c r="BK122" s="7">
        <f t="shared" ca="1" si="76"/>
        <v>0</v>
      </c>
      <c r="BL122" s="7">
        <f t="shared" ca="1" si="76"/>
        <v>0</v>
      </c>
      <c r="BM122" s="7">
        <f t="shared" ca="1" si="76"/>
        <v>0</v>
      </c>
      <c r="BN122" s="4"/>
      <c r="BO122" s="7">
        <f t="shared" ca="1" si="63"/>
        <v>0</v>
      </c>
      <c r="BP122" s="7">
        <f t="shared" ca="1" si="64"/>
        <v>0</v>
      </c>
      <c r="BQ122" s="7">
        <f t="shared" ca="1" si="65"/>
        <v>0</v>
      </c>
      <c r="BR122" s="7">
        <f t="shared" ca="1" si="62"/>
        <v>0</v>
      </c>
      <c r="BS122" s="7">
        <f t="shared" ca="1" si="62"/>
        <v>0</v>
      </c>
      <c r="BT122" s="7">
        <f t="shared" ca="1" si="62"/>
        <v>0</v>
      </c>
      <c r="BU122" s="7">
        <f t="shared" ca="1" si="62"/>
        <v>0</v>
      </c>
      <c r="BV122" s="7">
        <f t="shared" ca="1" si="62"/>
        <v>0</v>
      </c>
      <c r="BW122" s="7">
        <f t="shared" ca="1" si="62"/>
        <v>0</v>
      </c>
      <c r="BX122" s="7">
        <f t="shared" ca="1" si="62"/>
        <v>0</v>
      </c>
      <c r="BY122" s="7">
        <f t="shared" ca="1" si="68"/>
        <v>0</v>
      </c>
      <c r="BZ122" s="7">
        <f t="shared" ca="1" si="68"/>
        <v>0</v>
      </c>
      <c r="CA122" s="7">
        <f t="shared" ca="1" si="68"/>
        <v>0</v>
      </c>
      <c r="CB122" s="7">
        <f t="shared" ca="1" si="68"/>
        <v>0</v>
      </c>
      <c r="CC122" s="7">
        <f t="shared" ca="1" si="68"/>
        <v>0</v>
      </c>
      <c r="CD122" s="7">
        <f t="shared" ca="1" si="68"/>
        <v>0</v>
      </c>
      <c r="CE122" s="7">
        <f t="shared" ca="1" si="68"/>
        <v>0</v>
      </c>
      <c r="CF122" s="7">
        <f t="shared" ca="1" si="68"/>
        <v>0</v>
      </c>
      <c r="CG122" s="7">
        <f t="shared" ca="1" si="68"/>
        <v>0</v>
      </c>
      <c r="CH122" s="7">
        <f t="shared" ca="1" si="77"/>
        <v>0</v>
      </c>
      <c r="CI122" s="9">
        <f t="shared" ca="1" si="59"/>
        <v>0</v>
      </c>
      <c r="CJ122" s="9"/>
      <c r="CK122" s="13">
        <f t="shared" ca="1" si="57"/>
        <v>0</v>
      </c>
      <c r="CL122" s="7">
        <f ca="1">IF(NOT(snowball),0,IF(Z121=0,0,IF($C122&lt;=SUM($CK122:CK122),0,IF(BP122+$C122-SUM($CK122:CK122)&gt;Z121+AU122,Z121+AU122-BP122,$C122-SUM($CK122:CK122)))))</f>
        <v>0</v>
      </c>
      <c r="CM122" s="7">
        <f ca="1">IF(NOT(snowball),0,IF(AA121=0,0,IF($C122&lt;=SUM($CK122:CL122),0,IF(BQ122+$C122-SUM($CK122:CL122)&gt;AA121+AV122,AA121+AV122-BQ122,$C122-SUM($CK122:CL122)))))</f>
        <v>0</v>
      </c>
      <c r="CN122" s="7">
        <f ca="1">IF(NOT(snowball),0,IF(AB121=0,0,IF($C122&lt;=SUM($CK122:CM122),0,IF(BR122+$C122-SUM($CK122:CM122)&gt;AB121+AW122,AB121+AW122-BR122,$C122-SUM($CK122:CM122)))))</f>
        <v>0</v>
      </c>
      <c r="CO122" s="7">
        <f ca="1">IF(NOT(snowball),0,IF(AC121=0,0,IF($C122&lt;=SUM($CK122:CN122),0,IF(BS122+$C122-SUM($CK122:CN122)&gt;AC121+AX122,AC121+AX122-BS122,$C122-SUM($CK122:CN122)))))</f>
        <v>0</v>
      </c>
      <c r="CP122" s="7">
        <f ca="1">IF(NOT(snowball),0,IF(AD121=0,0,IF($C122&lt;=SUM($CK122:CO122),0,IF(BT122+$C122-SUM($CK122:CO122)&gt;AD121+AY122,AD121+AY122-BT122,$C122-SUM($CK122:CO122)))))</f>
        <v>0</v>
      </c>
      <c r="CQ122" s="7">
        <f ca="1">IF(NOT(snowball),0,IF(AE121=0,0,IF($C122&lt;=SUM($CK122:CP122),0,IF(BU122+$C122-SUM($CK122:CP122)&gt;AE121+AZ122,AE121+AZ122-BU122,$C122-SUM($CK122:CP122)))))</f>
        <v>0</v>
      </c>
      <c r="CR122" s="7">
        <f ca="1">IF(NOT(snowball),0,IF(AF121=0,0,IF($C122&lt;=SUM($CK122:CQ122),0,IF(BV122+$C122-SUM($CK122:CQ122)&gt;AF121+BA122,AF121+BA122-BV122,$C122-SUM($CK122:CQ122)))))</f>
        <v>0</v>
      </c>
      <c r="CS122" s="7">
        <f ca="1">IF(NOT(snowball),0,IF(AG121=0,0,IF($C122&lt;=SUM($CK122:CR122),0,IF(BW122+$C122-SUM($CK122:CR122)&gt;AG121+BB122,AG121+BB122-BW122,$C122-SUM($CK122:CR122)))))</f>
        <v>0</v>
      </c>
      <c r="CT122" s="7">
        <f ca="1">IF(NOT(snowball),0,IF(AH121=0,0,IF($C122&lt;=SUM($CK122:CS122),0,IF(BX122+$C122-SUM($CK122:CS122)&gt;AH121+BC122,AH121+BC122-BX122,$C122-SUM($CK122:CS122)))))</f>
        <v>0</v>
      </c>
      <c r="CU122" s="7">
        <f ca="1">IF(NOT(snowball),0,IF(AI121=0,0,IF($C122&lt;=SUM($CK122:CT122),0,IF(BY122+$C122-SUM($CK122:CT122)&gt;AI121+BD122,AI121+BD122-BY122,$C122-SUM($CK122:CT122)))))</f>
        <v>0</v>
      </c>
      <c r="CV122" s="7">
        <f ca="1">IF(NOT(snowball),0,IF(AJ121=0,0,IF($C122&lt;=SUM($CK122:CU122),0,IF(BZ122+$C122-SUM($CK122:CU122)&gt;AJ121+BE122,AJ121+BE122-BZ122,$C122-SUM($CK122:CU122)))))</f>
        <v>0</v>
      </c>
      <c r="CW122" s="7">
        <f ca="1">IF(NOT(snowball),0,IF(AK121=0,0,IF($C122&lt;=SUM($CK122:CV122),0,IF(CA122+$C122-SUM($CK122:CV122)&gt;AK121+BF122,AK121+BF122-CA122,$C122-SUM($CK122:CV122)))))</f>
        <v>0</v>
      </c>
      <c r="CX122" s="7">
        <f ca="1">IF(NOT(snowball),0,IF(AL121=0,0,IF($C122&lt;=SUM($CK122:CW122),0,IF(CB122+$C122-SUM($CK122:CW122)&gt;AL121+BG122,AL121+BG122-CB122,$C122-SUM($CK122:CW122)))))</f>
        <v>0</v>
      </c>
      <c r="CY122" s="7">
        <f ca="1">IF(NOT(snowball),0,IF(AM121=0,0,IF($C122&lt;=SUM($CK122:CX122),0,IF(CC122+$C122-SUM($CK122:CX122)&gt;AM121+BH122,AM121+BH122-CC122,$C122-SUM($CK122:CX122)))))</f>
        <v>0</v>
      </c>
      <c r="CZ122" s="7">
        <f ca="1">IF(NOT(snowball),0,IF(AN121=0,0,IF($C122&lt;=SUM($CK122:CY122),0,IF(CD122+$C122-SUM($CK122:CY122)&gt;AN121+BI122,AN121+BI122-CD122,$C122-SUM($CK122:CY122)))))</f>
        <v>0</v>
      </c>
      <c r="DA122" s="7">
        <f ca="1">IF(NOT(snowball),0,IF(AO121=0,0,IF($C122&lt;=SUM($CK122:CZ122),0,IF(CE122+$C122-SUM($CK122:CZ122)&gt;AO121+BJ122,AO121+BJ122-CE122,$C122-SUM($CK122:CZ122)))))</f>
        <v>0</v>
      </c>
      <c r="DB122" s="7">
        <f ca="1">IF(NOT(snowball),0,IF(AP121=0,0,IF($C122&lt;=SUM($CK122:DA122),0,IF(CF122+$C122-SUM($CK122:DA122)&gt;AP121+BK122,AP121+BK122-CF122,$C122-SUM($CK122:DA122)))))</f>
        <v>0</v>
      </c>
      <c r="DC122" s="7">
        <f ca="1">IF(NOT(snowball),0,IF(AQ121=0,0,IF($C122&lt;=SUM($CK122:DB122),0,IF(CG122+$C122-SUM($CK122:DB122)&gt;AQ121+BL122,AQ121+BL122-CG122,$C122-SUM($CK122:DB122)))))</f>
        <v>0</v>
      </c>
      <c r="DD122" s="7">
        <f ca="1">IF(NOT(snowball),0,IF(AR121=0,0,IF($C122&lt;=SUM($CK122:DC122),0,IF(CH122+$C122-SUM($CK122:DC122)&gt;AR121+BM122,AR121+BM122-CH122,$C122-SUM($CK122:DC122)))))</f>
        <v>0</v>
      </c>
    </row>
    <row r="123" spans="1:108">
      <c r="A123" s="27" t="str">
        <f t="shared" ca="1" si="60"/>
        <v/>
      </c>
      <c r="B123" s="30" t="str">
        <f t="shared" ca="1" si="58"/>
        <v/>
      </c>
      <c r="C123" s="28" t="str">
        <f t="shared" ca="1" si="52"/>
        <v/>
      </c>
      <c r="D123" s="29">
        <f t="shared" ca="1" si="80"/>
        <v>0</v>
      </c>
      <c r="E123" s="29">
        <f t="shared" ca="1" si="80"/>
        <v>0</v>
      </c>
      <c r="F123" s="29">
        <f t="shared" ca="1" si="80"/>
        <v>0</v>
      </c>
      <c r="G123" s="29">
        <f t="shared" ca="1" si="80"/>
        <v>0</v>
      </c>
      <c r="H123" s="29">
        <f t="shared" ca="1" si="80"/>
        <v>0</v>
      </c>
      <c r="I123" s="29">
        <f t="shared" ca="1" si="80"/>
        <v>0</v>
      </c>
      <c r="J123" s="29">
        <f t="shared" ca="1" si="80"/>
        <v>0</v>
      </c>
      <c r="K123" s="29">
        <f t="shared" ca="1" si="80"/>
        <v>0</v>
      </c>
      <c r="L123" s="29">
        <f t="shared" ca="1" si="80"/>
        <v>0</v>
      </c>
      <c r="M123" s="29">
        <f t="shared" ca="1" si="80"/>
        <v>0</v>
      </c>
      <c r="N123" s="29">
        <f t="shared" ca="1" si="80"/>
        <v>0</v>
      </c>
      <c r="O123" s="29">
        <f t="shared" ca="1" si="79"/>
        <v>0</v>
      </c>
      <c r="P123" s="29">
        <f t="shared" ca="1" si="79"/>
        <v>0</v>
      </c>
      <c r="Q123" s="29">
        <f t="shared" ca="1" si="79"/>
        <v>0</v>
      </c>
      <c r="R123" s="29">
        <f t="shared" ca="1" si="79"/>
        <v>0</v>
      </c>
      <c r="S123" s="29">
        <f t="shared" ca="1" si="79"/>
        <v>0</v>
      </c>
      <c r="T123" s="29">
        <f t="shared" ca="1" si="75"/>
        <v>0</v>
      </c>
      <c r="U123" s="29">
        <f t="shared" ca="1" si="75"/>
        <v>0</v>
      </c>
      <c r="V123" s="29">
        <f t="shared" ca="1" si="75"/>
        <v>0</v>
      </c>
      <c r="W123" s="29">
        <f t="shared" ca="1" si="75"/>
        <v>0</v>
      </c>
      <c r="X123" s="12"/>
      <c r="Y123" s="7">
        <f t="shared" ca="1" si="69"/>
        <v>0</v>
      </c>
      <c r="Z123" s="7">
        <f t="shared" ca="1" si="70"/>
        <v>0</v>
      </c>
      <c r="AA123" s="7">
        <f t="shared" ca="1" si="71"/>
        <v>0</v>
      </c>
      <c r="AB123" s="7">
        <f t="shared" ca="1" si="72"/>
        <v>0</v>
      </c>
      <c r="AC123" s="7">
        <f t="shared" ca="1" si="73"/>
        <v>0</v>
      </c>
      <c r="AD123" s="7">
        <f t="shared" ca="1" si="74"/>
        <v>0</v>
      </c>
      <c r="AE123" s="7">
        <f t="shared" ca="1" si="82"/>
        <v>0</v>
      </c>
      <c r="AF123" s="7">
        <f t="shared" ca="1" si="82"/>
        <v>0</v>
      </c>
      <c r="AG123" s="7">
        <f t="shared" ca="1" si="82"/>
        <v>0</v>
      </c>
      <c r="AH123" s="7">
        <f t="shared" ca="1" si="82"/>
        <v>0</v>
      </c>
      <c r="AI123" s="7">
        <f t="shared" ca="1" si="82"/>
        <v>0</v>
      </c>
      <c r="AJ123" s="7">
        <f t="shared" ca="1" si="82"/>
        <v>0</v>
      </c>
      <c r="AK123" s="7">
        <f t="shared" ca="1" si="82"/>
        <v>0</v>
      </c>
      <c r="AL123" s="7">
        <f t="shared" ca="1" si="82"/>
        <v>0</v>
      </c>
      <c r="AM123" s="7">
        <f t="shared" ca="1" si="82"/>
        <v>0</v>
      </c>
      <c r="AN123" s="7">
        <f t="shared" ca="1" si="82"/>
        <v>0</v>
      </c>
      <c r="AO123" s="7">
        <f t="shared" ca="1" si="82"/>
        <v>0</v>
      </c>
      <c r="AP123" s="7">
        <f t="shared" ca="1" si="82"/>
        <v>0</v>
      </c>
      <c r="AQ123" s="7">
        <f t="shared" ca="1" si="82"/>
        <v>0</v>
      </c>
      <c r="AR123" s="7">
        <f t="shared" ca="1" si="82"/>
        <v>0</v>
      </c>
      <c r="AS123" s="2"/>
      <c r="AT123" s="7">
        <f t="shared" ca="1" si="83"/>
        <v>0</v>
      </c>
      <c r="AU123" s="7">
        <f t="shared" ca="1" si="83"/>
        <v>0</v>
      </c>
      <c r="AV123" s="7">
        <f t="shared" ca="1" si="83"/>
        <v>0</v>
      </c>
      <c r="AW123" s="7">
        <f t="shared" ca="1" si="83"/>
        <v>0</v>
      </c>
      <c r="AX123" s="7">
        <f t="shared" ca="1" si="83"/>
        <v>0</v>
      </c>
      <c r="AY123" s="7">
        <f t="shared" ca="1" si="83"/>
        <v>0</v>
      </c>
      <c r="AZ123" s="7">
        <f t="shared" ca="1" si="83"/>
        <v>0</v>
      </c>
      <c r="BA123" s="7">
        <f t="shared" ca="1" si="83"/>
        <v>0</v>
      </c>
      <c r="BB123" s="7">
        <f t="shared" ca="1" si="83"/>
        <v>0</v>
      </c>
      <c r="BC123" s="7">
        <f t="shared" ca="1" si="83"/>
        <v>0</v>
      </c>
      <c r="BD123" s="7">
        <f t="shared" ca="1" si="83"/>
        <v>0</v>
      </c>
      <c r="BE123" s="7">
        <f t="shared" ca="1" si="83"/>
        <v>0</v>
      </c>
      <c r="BF123" s="7">
        <f t="shared" ca="1" si="83"/>
        <v>0</v>
      </c>
      <c r="BG123" s="7">
        <f t="shared" ca="1" si="83"/>
        <v>0</v>
      </c>
      <c r="BH123" s="7">
        <f t="shared" ca="1" si="83"/>
        <v>0</v>
      </c>
      <c r="BI123" s="7">
        <f t="shared" ca="1" si="76"/>
        <v>0</v>
      </c>
      <c r="BJ123" s="7">
        <f t="shared" ca="1" si="76"/>
        <v>0</v>
      </c>
      <c r="BK123" s="7">
        <f t="shared" ca="1" si="76"/>
        <v>0</v>
      </c>
      <c r="BL123" s="7">
        <f t="shared" ca="1" si="76"/>
        <v>0</v>
      </c>
      <c r="BM123" s="7">
        <f t="shared" ca="1" si="76"/>
        <v>0</v>
      </c>
      <c r="BN123" s="4"/>
      <c r="BO123" s="7">
        <f t="shared" ca="1" si="63"/>
        <v>0</v>
      </c>
      <c r="BP123" s="7">
        <f t="shared" ca="1" si="64"/>
        <v>0</v>
      </c>
      <c r="BQ123" s="7">
        <f t="shared" ca="1" si="65"/>
        <v>0</v>
      </c>
      <c r="BR123" s="7">
        <f t="shared" ca="1" si="62"/>
        <v>0</v>
      </c>
      <c r="BS123" s="7">
        <f t="shared" ca="1" si="62"/>
        <v>0</v>
      </c>
      <c r="BT123" s="7">
        <f t="shared" ca="1" si="62"/>
        <v>0</v>
      </c>
      <c r="BU123" s="7">
        <f t="shared" ca="1" si="62"/>
        <v>0</v>
      </c>
      <c r="BV123" s="7">
        <f t="shared" ca="1" si="62"/>
        <v>0</v>
      </c>
      <c r="BW123" s="7">
        <f t="shared" ca="1" si="62"/>
        <v>0</v>
      </c>
      <c r="BX123" s="7">
        <f t="shared" ca="1" si="62"/>
        <v>0</v>
      </c>
      <c r="BY123" s="7">
        <f t="shared" ca="1" si="68"/>
        <v>0</v>
      </c>
      <c r="BZ123" s="7">
        <f t="shared" ca="1" si="68"/>
        <v>0</v>
      </c>
      <c r="CA123" s="7">
        <f t="shared" ca="1" si="68"/>
        <v>0</v>
      </c>
      <c r="CB123" s="7">
        <f t="shared" ca="1" si="68"/>
        <v>0</v>
      </c>
      <c r="CC123" s="7">
        <f t="shared" ca="1" si="68"/>
        <v>0</v>
      </c>
      <c r="CD123" s="7">
        <f t="shared" ca="1" si="68"/>
        <v>0</v>
      </c>
      <c r="CE123" s="7">
        <f t="shared" ca="1" si="68"/>
        <v>0</v>
      </c>
      <c r="CF123" s="7">
        <f t="shared" ca="1" si="68"/>
        <v>0</v>
      </c>
      <c r="CG123" s="7">
        <f t="shared" ca="1" si="68"/>
        <v>0</v>
      </c>
      <c r="CH123" s="7">
        <f t="shared" ca="1" si="77"/>
        <v>0</v>
      </c>
      <c r="CI123" s="9">
        <f t="shared" ca="1" si="59"/>
        <v>0</v>
      </c>
      <c r="CJ123" s="9"/>
      <c r="CK123" s="13">
        <f t="shared" ca="1" si="57"/>
        <v>0</v>
      </c>
      <c r="CL123" s="7">
        <f ca="1">IF(NOT(snowball),0,IF(Z122=0,0,IF($C123&lt;=SUM($CK123:CK123),0,IF(BP123+$C123-SUM($CK123:CK123)&gt;Z122+AU123,Z122+AU123-BP123,$C123-SUM($CK123:CK123)))))</f>
        <v>0</v>
      </c>
      <c r="CM123" s="7">
        <f ca="1">IF(NOT(snowball),0,IF(AA122=0,0,IF($C123&lt;=SUM($CK123:CL123),0,IF(BQ123+$C123-SUM($CK123:CL123)&gt;AA122+AV123,AA122+AV123-BQ123,$C123-SUM($CK123:CL123)))))</f>
        <v>0</v>
      </c>
      <c r="CN123" s="7">
        <f ca="1">IF(NOT(snowball),0,IF(AB122=0,0,IF($C123&lt;=SUM($CK123:CM123),0,IF(BR123+$C123-SUM($CK123:CM123)&gt;AB122+AW123,AB122+AW123-BR123,$C123-SUM($CK123:CM123)))))</f>
        <v>0</v>
      </c>
      <c r="CO123" s="7">
        <f ca="1">IF(NOT(snowball),0,IF(AC122=0,0,IF($C123&lt;=SUM($CK123:CN123),0,IF(BS123+$C123-SUM($CK123:CN123)&gt;AC122+AX123,AC122+AX123-BS123,$C123-SUM($CK123:CN123)))))</f>
        <v>0</v>
      </c>
      <c r="CP123" s="7">
        <f ca="1">IF(NOT(snowball),0,IF(AD122=0,0,IF($C123&lt;=SUM($CK123:CO123),0,IF(BT123+$C123-SUM($CK123:CO123)&gt;AD122+AY123,AD122+AY123-BT123,$C123-SUM($CK123:CO123)))))</f>
        <v>0</v>
      </c>
      <c r="CQ123" s="7">
        <f ca="1">IF(NOT(snowball),0,IF(AE122=0,0,IF($C123&lt;=SUM($CK123:CP123),0,IF(BU123+$C123-SUM($CK123:CP123)&gt;AE122+AZ123,AE122+AZ123-BU123,$C123-SUM($CK123:CP123)))))</f>
        <v>0</v>
      </c>
      <c r="CR123" s="7">
        <f ca="1">IF(NOT(snowball),0,IF(AF122=0,0,IF($C123&lt;=SUM($CK123:CQ123),0,IF(BV123+$C123-SUM($CK123:CQ123)&gt;AF122+BA123,AF122+BA123-BV123,$C123-SUM($CK123:CQ123)))))</f>
        <v>0</v>
      </c>
      <c r="CS123" s="7">
        <f ca="1">IF(NOT(snowball),0,IF(AG122=0,0,IF($C123&lt;=SUM($CK123:CR123),0,IF(BW123+$C123-SUM($CK123:CR123)&gt;AG122+BB123,AG122+BB123-BW123,$C123-SUM($CK123:CR123)))))</f>
        <v>0</v>
      </c>
      <c r="CT123" s="7">
        <f ca="1">IF(NOT(snowball),0,IF(AH122=0,0,IF($C123&lt;=SUM($CK123:CS123),0,IF(BX123+$C123-SUM($CK123:CS123)&gt;AH122+BC123,AH122+BC123-BX123,$C123-SUM($CK123:CS123)))))</f>
        <v>0</v>
      </c>
      <c r="CU123" s="7">
        <f ca="1">IF(NOT(snowball),0,IF(AI122=0,0,IF($C123&lt;=SUM($CK123:CT123),0,IF(BY123+$C123-SUM($CK123:CT123)&gt;AI122+BD123,AI122+BD123-BY123,$C123-SUM($CK123:CT123)))))</f>
        <v>0</v>
      </c>
      <c r="CV123" s="7">
        <f ca="1">IF(NOT(snowball),0,IF(AJ122=0,0,IF($C123&lt;=SUM($CK123:CU123),0,IF(BZ123+$C123-SUM($CK123:CU123)&gt;AJ122+BE123,AJ122+BE123-BZ123,$C123-SUM($CK123:CU123)))))</f>
        <v>0</v>
      </c>
      <c r="CW123" s="7">
        <f ca="1">IF(NOT(snowball),0,IF(AK122=0,0,IF($C123&lt;=SUM($CK123:CV123),0,IF(CA123+$C123-SUM($CK123:CV123)&gt;AK122+BF123,AK122+BF123-CA123,$C123-SUM($CK123:CV123)))))</f>
        <v>0</v>
      </c>
      <c r="CX123" s="7">
        <f ca="1">IF(NOT(snowball),0,IF(AL122=0,0,IF($C123&lt;=SUM($CK123:CW123),0,IF(CB123+$C123-SUM($CK123:CW123)&gt;AL122+BG123,AL122+BG123-CB123,$C123-SUM($CK123:CW123)))))</f>
        <v>0</v>
      </c>
      <c r="CY123" s="7">
        <f ca="1">IF(NOT(snowball),0,IF(AM122=0,0,IF($C123&lt;=SUM($CK123:CX123),0,IF(CC123+$C123-SUM($CK123:CX123)&gt;AM122+BH123,AM122+BH123-CC123,$C123-SUM($CK123:CX123)))))</f>
        <v>0</v>
      </c>
      <c r="CZ123" s="7">
        <f ca="1">IF(NOT(snowball),0,IF(AN122=0,0,IF($C123&lt;=SUM($CK123:CY123),0,IF(CD123+$C123-SUM($CK123:CY123)&gt;AN122+BI123,AN122+BI123-CD123,$C123-SUM($CK123:CY123)))))</f>
        <v>0</v>
      </c>
      <c r="DA123" s="7">
        <f ca="1">IF(NOT(snowball),0,IF(AO122=0,0,IF($C123&lt;=SUM($CK123:CZ123),0,IF(CE123+$C123-SUM($CK123:CZ123)&gt;AO122+BJ123,AO122+BJ123-CE123,$C123-SUM($CK123:CZ123)))))</f>
        <v>0</v>
      </c>
      <c r="DB123" s="7">
        <f ca="1">IF(NOT(snowball),0,IF(AP122=0,0,IF($C123&lt;=SUM($CK123:DA123),0,IF(CF123+$C123-SUM($CK123:DA123)&gt;AP122+BK123,AP122+BK123-CF123,$C123-SUM($CK123:DA123)))))</f>
        <v>0</v>
      </c>
      <c r="DC123" s="7">
        <f ca="1">IF(NOT(snowball),0,IF(AQ122=0,0,IF($C123&lt;=SUM($CK123:DB123),0,IF(CG123+$C123-SUM($CK123:DB123)&gt;AQ122+BL123,AQ122+BL123-CG123,$C123-SUM($CK123:DB123)))))</f>
        <v>0</v>
      </c>
      <c r="DD123" s="7">
        <f ca="1">IF(NOT(snowball),0,IF(AR122=0,0,IF($C123&lt;=SUM($CK123:DC123),0,IF(CH123+$C123-SUM($CK123:DC123)&gt;AR122+BM123,AR122+BM123-CH123,$C123-SUM($CK123:DC123)))))</f>
        <v>0</v>
      </c>
    </row>
    <row r="124" spans="1:108">
      <c r="A124" s="27" t="str">
        <f t="shared" ca="1" si="60"/>
        <v/>
      </c>
      <c r="B124" s="30" t="str">
        <f t="shared" ca="1" si="58"/>
        <v/>
      </c>
      <c r="C124" s="28" t="str">
        <f t="shared" ca="1" si="52"/>
        <v/>
      </c>
      <c r="D124" s="29">
        <f t="shared" ca="1" si="80"/>
        <v>0</v>
      </c>
      <c r="E124" s="29">
        <f t="shared" ca="1" si="80"/>
        <v>0</v>
      </c>
      <c r="F124" s="29">
        <f t="shared" ca="1" si="80"/>
        <v>0</v>
      </c>
      <c r="G124" s="29">
        <f t="shared" ca="1" si="80"/>
        <v>0</v>
      </c>
      <c r="H124" s="29">
        <f t="shared" ca="1" si="80"/>
        <v>0</v>
      </c>
      <c r="I124" s="29">
        <f t="shared" ca="1" si="80"/>
        <v>0</v>
      </c>
      <c r="J124" s="29">
        <f t="shared" ca="1" si="80"/>
        <v>0</v>
      </c>
      <c r="K124" s="29">
        <f t="shared" ca="1" si="80"/>
        <v>0</v>
      </c>
      <c r="L124" s="29">
        <f t="shared" ca="1" si="80"/>
        <v>0</v>
      </c>
      <c r="M124" s="29">
        <f t="shared" ca="1" si="80"/>
        <v>0</v>
      </c>
      <c r="N124" s="29">
        <f t="shared" ca="1" si="80"/>
        <v>0</v>
      </c>
      <c r="O124" s="29">
        <f t="shared" ca="1" si="79"/>
        <v>0</v>
      </c>
      <c r="P124" s="29">
        <f t="shared" ca="1" si="79"/>
        <v>0</v>
      </c>
      <c r="Q124" s="29">
        <f t="shared" ca="1" si="79"/>
        <v>0</v>
      </c>
      <c r="R124" s="29">
        <f t="shared" ca="1" si="79"/>
        <v>0</v>
      </c>
      <c r="S124" s="29">
        <f t="shared" ca="1" si="79"/>
        <v>0</v>
      </c>
      <c r="T124" s="29">
        <f t="shared" ca="1" si="75"/>
        <v>0</v>
      </c>
      <c r="U124" s="29">
        <f t="shared" ca="1" si="75"/>
        <v>0</v>
      </c>
      <c r="V124" s="29">
        <f t="shared" ca="1" si="75"/>
        <v>0</v>
      </c>
      <c r="W124" s="29">
        <f t="shared" ca="1" si="75"/>
        <v>0</v>
      </c>
      <c r="X124" s="12"/>
      <c r="Y124" s="7">
        <f t="shared" ca="1" si="69"/>
        <v>0</v>
      </c>
      <c r="Z124" s="7">
        <f t="shared" ca="1" si="70"/>
        <v>0</v>
      </c>
      <c r="AA124" s="7">
        <f t="shared" ca="1" si="71"/>
        <v>0</v>
      </c>
      <c r="AB124" s="7">
        <f t="shared" ca="1" si="72"/>
        <v>0</v>
      </c>
      <c r="AC124" s="7">
        <f t="shared" ca="1" si="73"/>
        <v>0</v>
      </c>
      <c r="AD124" s="7">
        <f t="shared" ca="1" si="74"/>
        <v>0</v>
      </c>
      <c r="AE124" s="7">
        <f t="shared" ca="1" si="82"/>
        <v>0</v>
      </c>
      <c r="AF124" s="7">
        <f t="shared" ca="1" si="82"/>
        <v>0</v>
      </c>
      <c r="AG124" s="7">
        <f t="shared" ca="1" si="82"/>
        <v>0</v>
      </c>
      <c r="AH124" s="7">
        <f t="shared" ca="1" si="82"/>
        <v>0</v>
      </c>
      <c r="AI124" s="7">
        <f t="shared" ca="1" si="82"/>
        <v>0</v>
      </c>
      <c r="AJ124" s="7">
        <f t="shared" ca="1" si="82"/>
        <v>0</v>
      </c>
      <c r="AK124" s="7">
        <f t="shared" ca="1" si="82"/>
        <v>0</v>
      </c>
      <c r="AL124" s="7">
        <f t="shared" ca="1" si="82"/>
        <v>0</v>
      </c>
      <c r="AM124" s="7">
        <f t="shared" ca="1" si="82"/>
        <v>0</v>
      </c>
      <c r="AN124" s="7">
        <f t="shared" ca="1" si="82"/>
        <v>0</v>
      </c>
      <c r="AO124" s="7">
        <f t="shared" ca="1" si="82"/>
        <v>0</v>
      </c>
      <c r="AP124" s="7">
        <f t="shared" ca="1" si="82"/>
        <v>0</v>
      </c>
      <c r="AQ124" s="7">
        <f t="shared" ca="1" si="82"/>
        <v>0</v>
      </c>
      <c r="AR124" s="7">
        <f t="shared" ca="1" si="82"/>
        <v>0</v>
      </c>
      <c r="AS124" s="2"/>
      <c r="AT124" s="7">
        <f t="shared" ca="1" si="83"/>
        <v>0</v>
      </c>
      <c r="AU124" s="7">
        <f t="shared" ca="1" si="83"/>
        <v>0</v>
      </c>
      <c r="AV124" s="7">
        <f t="shared" ca="1" si="83"/>
        <v>0</v>
      </c>
      <c r="AW124" s="7">
        <f t="shared" ca="1" si="83"/>
        <v>0</v>
      </c>
      <c r="AX124" s="7">
        <f t="shared" ca="1" si="83"/>
        <v>0</v>
      </c>
      <c r="AY124" s="7">
        <f t="shared" ca="1" si="83"/>
        <v>0</v>
      </c>
      <c r="AZ124" s="7">
        <f t="shared" ca="1" si="83"/>
        <v>0</v>
      </c>
      <c r="BA124" s="7">
        <f t="shared" ca="1" si="83"/>
        <v>0</v>
      </c>
      <c r="BB124" s="7">
        <f t="shared" ca="1" si="83"/>
        <v>0</v>
      </c>
      <c r="BC124" s="7">
        <f t="shared" ca="1" si="83"/>
        <v>0</v>
      </c>
      <c r="BD124" s="7">
        <f t="shared" ca="1" si="83"/>
        <v>0</v>
      </c>
      <c r="BE124" s="7">
        <f t="shared" ca="1" si="83"/>
        <v>0</v>
      </c>
      <c r="BF124" s="7">
        <f t="shared" ca="1" si="83"/>
        <v>0</v>
      </c>
      <c r="BG124" s="7">
        <f t="shared" ca="1" si="83"/>
        <v>0</v>
      </c>
      <c r="BH124" s="7">
        <f t="shared" ca="1" si="83"/>
        <v>0</v>
      </c>
      <c r="BI124" s="7">
        <f t="shared" ca="1" si="76"/>
        <v>0</v>
      </c>
      <c r="BJ124" s="7">
        <f t="shared" ca="1" si="76"/>
        <v>0</v>
      </c>
      <c r="BK124" s="7">
        <f t="shared" ca="1" si="76"/>
        <v>0</v>
      </c>
      <c r="BL124" s="7">
        <f t="shared" ca="1" si="76"/>
        <v>0</v>
      </c>
      <c r="BM124" s="7">
        <f t="shared" ca="1" si="76"/>
        <v>0</v>
      </c>
      <c r="BN124" s="4"/>
      <c r="BO124" s="7">
        <f t="shared" ca="1" si="63"/>
        <v>0</v>
      </c>
      <c r="BP124" s="7">
        <f t="shared" ca="1" si="64"/>
        <v>0</v>
      </c>
      <c r="BQ124" s="7">
        <f t="shared" ca="1" si="65"/>
        <v>0</v>
      </c>
      <c r="BR124" s="7">
        <f t="shared" ca="1" si="62"/>
        <v>0</v>
      </c>
      <c r="BS124" s="7">
        <f t="shared" ca="1" si="62"/>
        <v>0</v>
      </c>
      <c r="BT124" s="7">
        <f t="shared" ca="1" si="62"/>
        <v>0</v>
      </c>
      <c r="BU124" s="7">
        <f t="shared" ca="1" si="62"/>
        <v>0</v>
      </c>
      <c r="BV124" s="7">
        <f t="shared" ca="1" si="62"/>
        <v>0</v>
      </c>
      <c r="BW124" s="7">
        <f t="shared" ca="1" si="62"/>
        <v>0</v>
      </c>
      <c r="BX124" s="7">
        <f t="shared" ca="1" si="62"/>
        <v>0</v>
      </c>
      <c r="BY124" s="7">
        <f t="shared" ca="1" si="68"/>
        <v>0</v>
      </c>
      <c r="BZ124" s="7">
        <f t="shared" ca="1" si="68"/>
        <v>0</v>
      </c>
      <c r="CA124" s="7">
        <f t="shared" ca="1" si="68"/>
        <v>0</v>
      </c>
      <c r="CB124" s="7">
        <f t="shared" ca="1" si="68"/>
        <v>0</v>
      </c>
      <c r="CC124" s="7">
        <f t="shared" ca="1" si="68"/>
        <v>0</v>
      </c>
      <c r="CD124" s="7">
        <f t="shared" ca="1" si="68"/>
        <v>0</v>
      </c>
      <c r="CE124" s="7">
        <f t="shared" ca="1" si="68"/>
        <v>0</v>
      </c>
      <c r="CF124" s="7">
        <f t="shared" ca="1" si="68"/>
        <v>0</v>
      </c>
      <c r="CG124" s="7">
        <f t="shared" ca="1" si="68"/>
        <v>0</v>
      </c>
      <c r="CH124" s="7">
        <f t="shared" ca="1" si="77"/>
        <v>0</v>
      </c>
      <c r="CI124" s="9">
        <f t="shared" ca="1" si="59"/>
        <v>0</v>
      </c>
      <c r="CJ124" s="9"/>
      <c r="CK124" s="13">
        <f t="shared" ca="1" si="57"/>
        <v>0</v>
      </c>
      <c r="CL124" s="7">
        <f ca="1">IF(NOT(snowball),0,IF(Z123=0,0,IF($C124&lt;=SUM($CK124:CK124),0,IF(BP124+$C124-SUM($CK124:CK124)&gt;Z123+AU124,Z123+AU124-BP124,$C124-SUM($CK124:CK124)))))</f>
        <v>0</v>
      </c>
      <c r="CM124" s="7">
        <f ca="1">IF(NOT(snowball),0,IF(AA123=0,0,IF($C124&lt;=SUM($CK124:CL124),0,IF(BQ124+$C124-SUM($CK124:CL124)&gt;AA123+AV124,AA123+AV124-BQ124,$C124-SUM($CK124:CL124)))))</f>
        <v>0</v>
      </c>
      <c r="CN124" s="7">
        <f ca="1">IF(NOT(snowball),0,IF(AB123=0,0,IF($C124&lt;=SUM($CK124:CM124),0,IF(BR124+$C124-SUM($CK124:CM124)&gt;AB123+AW124,AB123+AW124-BR124,$C124-SUM($CK124:CM124)))))</f>
        <v>0</v>
      </c>
      <c r="CO124" s="7">
        <f ca="1">IF(NOT(snowball),0,IF(AC123=0,0,IF($C124&lt;=SUM($CK124:CN124),0,IF(BS124+$C124-SUM($CK124:CN124)&gt;AC123+AX124,AC123+AX124-BS124,$C124-SUM($CK124:CN124)))))</f>
        <v>0</v>
      </c>
      <c r="CP124" s="7">
        <f ca="1">IF(NOT(snowball),0,IF(AD123=0,0,IF($C124&lt;=SUM($CK124:CO124),0,IF(BT124+$C124-SUM($CK124:CO124)&gt;AD123+AY124,AD123+AY124-BT124,$C124-SUM($CK124:CO124)))))</f>
        <v>0</v>
      </c>
      <c r="CQ124" s="7">
        <f ca="1">IF(NOT(snowball),0,IF(AE123=0,0,IF($C124&lt;=SUM($CK124:CP124),0,IF(BU124+$C124-SUM($CK124:CP124)&gt;AE123+AZ124,AE123+AZ124-BU124,$C124-SUM($CK124:CP124)))))</f>
        <v>0</v>
      </c>
      <c r="CR124" s="7">
        <f ca="1">IF(NOT(snowball),0,IF(AF123=0,0,IF($C124&lt;=SUM($CK124:CQ124),0,IF(BV124+$C124-SUM($CK124:CQ124)&gt;AF123+BA124,AF123+BA124-BV124,$C124-SUM($CK124:CQ124)))))</f>
        <v>0</v>
      </c>
      <c r="CS124" s="7">
        <f ca="1">IF(NOT(snowball),0,IF(AG123=0,0,IF($C124&lt;=SUM($CK124:CR124),0,IF(BW124+$C124-SUM($CK124:CR124)&gt;AG123+BB124,AG123+BB124-BW124,$C124-SUM($CK124:CR124)))))</f>
        <v>0</v>
      </c>
      <c r="CT124" s="7">
        <f ca="1">IF(NOT(snowball),0,IF(AH123=0,0,IF($C124&lt;=SUM($CK124:CS124),0,IF(BX124+$C124-SUM($CK124:CS124)&gt;AH123+BC124,AH123+BC124-BX124,$C124-SUM($CK124:CS124)))))</f>
        <v>0</v>
      </c>
      <c r="CU124" s="7">
        <f ca="1">IF(NOT(snowball),0,IF(AI123=0,0,IF($C124&lt;=SUM($CK124:CT124),0,IF(BY124+$C124-SUM($CK124:CT124)&gt;AI123+BD124,AI123+BD124-BY124,$C124-SUM($CK124:CT124)))))</f>
        <v>0</v>
      </c>
      <c r="CV124" s="7">
        <f ca="1">IF(NOT(snowball),0,IF(AJ123=0,0,IF($C124&lt;=SUM($CK124:CU124),0,IF(BZ124+$C124-SUM($CK124:CU124)&gt;AJ123+BE124,AJ123+BE124-BZ124,$C124-SUM($CK124:CU124)))))</f>
        <v>0</v>
      </c>
      <c r="CW124" s="7">
        <f ca="1">IF(NOT(snowball),0,IF(AK123=0,0,IF($C124&lt;=SUM($CK124:CV124),0,IF(CA124+$C124-SUM($CK124:CV124)&gt;AK123+BF124,AK123+BF124-CA124,$C124-SUM($CK124:CV124)))))</f>
        <v>0</v>
      </c>
      <c r="CX124" s="7">
        <f ca="1">IF(NOT(snowball),0,IF(AL123=0,0,IF($C124&lt;=SUM($CK124:CW124),0,IF(CB124+$C124-SUM($CK124:CW124)&gt;AL123+BG124,AL123+BG124-CB124,$C124-SUM($CK124:CW124)))))</f>
        <v>0</v>
      </c>
      <c r="CY124" s="7">
        <f ca="1">IF(NOT(snowball),0,IF(AM123=0,0,IF($C124&lt;=SUM($CK124:CX124),0,IF(CC124+$C124-SUM($CK124:CX124)&gt;AM123+BH124,AM123+BH124-CC124,$C124-SUM($CK124:CX124)))))</f>
        <v>0</v>
      </c>
      <c r="CZ124" s="7">
        <f ca="1">IF(NOT(snowball),0,IF(AN123=0,0,IF($C124&lt;=SUM($CK124:CY124),0,IF(CD124+$C124-SUM($CK124:CY124)&gt;AN123+BI124,AN123+BI124-CD124,$C124-SUM($CK124:CY124)))))</f>
        <v>0</v>
      </c>
      <c r="DA124" s="7">
        <f ca="1">IF(NOT(snowball),0,IF(AO123=0,0,IF($C124&lt;=SUM($CK124:CZ124),0,IF(CE124+$C124-SUM($CK124:CZ124)&gt;AO123+BJ124,AO123+BJ124-CE124,$C124-SUM($CK124:CZ124)))))</f>
        <v>0</v>
      </c>
      <c r="DB124" s="7">
        <f ca="1">IF(NOT(snowball),0,IF(AP123=0,0,IF($C124&lt;=SUM($CK124:DA124),0,IF(CF124+$C124-SUM($CK124:DA124)&gt;AP123+BK124,AP123+BK124-CF124,$C124-SUM($CK124:DA124)))))</f>
        <v>0</v>
      </c>
      <c r="DC124" s="7">
        <f ca="1">IF(NOT(snowball),0,IF(AQ123=0,0,IF($C124&lt;=SUM($CK124:DB124),0,IF(CG124+$C124-SUM($CK124:DB124)&gt;AQ123+BL124,AQ123+BL124-CG124,$C124-SUM($CK124:DB124)))))</f>
        <v>0</v>
      </c>
      <c r="DD124" s="7">
        <f ca="1">IF(NOT(snowball),0,IF(AR123=0,0,IF($C124&lt;=SUM($CK124:DC124),0,IF(CH124+$C124-SUM($CK124:DC124)&gt;AR123+BM124,AR123+BM124-CH124,$C124-SUM($CK124:DC124)))))</f>
        <v>0</v>
      </c>
    </row>
    <row r="125" spans="1:108">
      <c r="A125" s="27" t="str">
        <f t="shared" ca="1" si="60"/>
        <v/>
      </c>
      <c r="B125" s="30" t="str">
        <f t="shared" ca="1" si="58"/>
        <v/>
      </c>
      <c r="C125" s="28" t="str">
        <f t="shared" ca="1" si="52"/>
        <v/>
      </c>
      <c r="D125" s="29">
        <f t="shared" ca="1" si="80"/>
        <v>0</v>
      </c>
      <c r="E125" s="29">
        <f t="shared" ca="1" si="80"/>
        <v>0</v>
      </c>
      <c r="F125" s="29">
        <f t="shared" ca="1" si="80"/>
        <v>0</v>
      </c>
      <c r="G125" s="29">
        <f t="shared" ca="1" si="80"/>
        <v>0</v>
      </c>
      <c r="H125" s="29">
        <f t="shared" ca="1" si="80"/>
        <v>0</v>
      </c>
      <c r="I125" s="29">
        <f t="shared" ca="1" si="80"/>
        <v>0</v>
      </c>
      <c r="J125" s="29">
        <f t="shared" ca="1" si="80"/>
        <v>0</v>
      </c>
      <c r="K125" s="29">
        <f t="shared" ca="1" si="80"/>
        <v>0</v>
      </c>
      <c r="L125" s="29">
        <f t="shared" ca="1" si="80"/>
        <v>0</v>
      </c>
      <c r="M125" s="29">
        <f t="shared" ca="1" si="80"/>
        <v>0</v>
      </c>
      <c r="N125" s="29">
        <f t="shared" ca="1" si="80"/>
        <v>0</v>
      </c>
      <c r="O125" s="29">
        <f t="shared" ca="1" si="79"/>
        <v>0</v>
      </c>
      <c r="P125" s="29">
        <f t="shared" ca="1" si="79"/>
        <v>0</v>
      </c>
      <c r="Q125" s="29">
        <f t="shared" ca="1" si="79"/>
        <v>0</v>
      </c>
      <c r="R125" s="29">
        <f t="shared" ca="1" si="79"/>
        <v>0</v>
      </c>
      <c r="S125" s="29">
        <f t="shared" ca="1" si="79"/>
        <v>0</v>
      </c>
      <c r="T125" s="29">
        <f t="shared" ca="1" si="75"/>
        <v>0</v>
      </c>
      <c r="U125" s="29">
        <f t="shared" ca="1" si="75"/>
        <v>0</v>
      </c>
      <c r="V125" s="29">
        <f t="shared" ca="1" si="75"/>
        <v>0</v>
      </c>
      <c r="W125" s="29">
        <f t="shared" ca="1" si="75"/>
        <v>0</v>
      </c>
      <c r="X125" s="12"/>
      <c r="Y125" s="7">
        <f t="shared" ca="1" si="69"/>
        <v>0</v>
      </c>
      <c r="Z125" s="7">
        <f t="shared" ca="1" si="70"/>
        <v>0</v>
      </c>
      <c r="AA125" s="7">
        <f t="shared" ca="1" si="71"/>
        <v>0</v>
      </c>
      <c r="AB125" s="7">
        <f t="shared" ca="1" si="72"/>
        <v>0</v>
      </c>
      <c r="AC125" s="7">
        <f t="shared" ca="1" si="73"/>
        <v>0</v>
      </c>
      <c r="AD125" s="7">
        <f t="shared" ca="1" si="74"/>
        <v>0</v>
      </c>
      <c r="AE125" s="7">
        <f t="shared" ca="1" si="82"/>
        <v>0</v>
      </c>
      <c r="AF125" s="7">
        <f t="shared" ca="1" si="82"/>
        <v>0</v>
      </c>
      <c r="AG125" s="7">
        <f t="shared" ca="1" si="82"/>
        <v>0</v>
      </c>
      <c r="AH125" s="7">
        <f t="shared" ca="1" si="82"/>
        <v>0</v>
      </c>
      <c r="AI125" s="7">
        <f t="shared" ca="1" si="82"/>
        <v>0</v>
      </c>
      <c r="AJ125" s="7">
        <f t="shared" ca="1" si="82"/>
        <v>0</v>
      </c>
      <c r="AK125" s="7">
        <f t="shared" ca="1" si="82"/>
        <v>0</v>
      </c>
      <c r="AL125" s="7">
        <f t="shared" ca="1" si="82"/>
        <v>0</v>
      </c>
      <c r="AM125" s="7">
        <f t="shared" ca="1" si="82"/>
        <v>0</v>
      </c>
      <c r="AN125" s="7">
        <f t="shared" ca="1" si="82"/>
        <v>0</v>
      </c>
      <c r="AO125" s="7">
        <f t="shared" ca="1" si="82"/>
        <v>0</v>
      </c>
      <c r="AP125" s="7">
        <f t="shared" ca="1" si="82"/>
        <v>0</v>
      </c>
      <c r="AQ125" s="7">
        <f t="shared" ca="1" si="82"/>
        <v>0</v>
      </c>
      <c r="AR125" s="7">
        <f t="shared" ca="1" si="82"/>
        <v>0</v>
      </c>
      <c r="AS125" s="2"/>
      <c r="AT125" s="7">
        <f t="shared" ca="1" si="83"/>
        <v>0</v>
      </c>
      <c r="AU125" s="7">
        <f t="shared" ca="1" si="83"/>
        <v>0</v>
      </c>
      <c r="AV125" s="7">
        <f t="shared" ca="1" si="83"/>
        <v>0</v>
      </c>
      <c r="AW125" s="7">
        <f t="shared" ca="1" si="83"/>
        <v>0</v>
      </c>
      <c r="AX125" s="7">
        <f t="shared" ca="1" si="83"/>
        <v>0</v>
      </c>
      <c r="AY125" s="7">
        <f t="shared" ca="1" si="83"/>
        <v>0</v>
      </c>
      <c r="AZ125" s="7">
        <f t="shared" ca="1" si="83"/>
        <v>0</v>
      </c>
      <c r="BA125" s="7">
        <f t="shared" ca="1" si="83"/>
        <v>0</v>
      </c>
      <c r="BB125" s="7">
        <f t="shared" ca="1" si="83"/>
        <v>0</v>
      </c>
      <c r="BC125" s="7">
        <f t="shared" ca="1" si="83"/>
        <v>0</v>
      </c>
      <c r="BD125" s="7">
        <f t="shared" ca="1" si="83"/>
        <v>0</v>
      </c>
      <c r="BE125" s="7">
        <f t="shared" ca="1" si="83"/>
        <v>0</v>
      </c>
      <c r="BF125" s="7">
        <f t="shared" ca="1" si="83"/>
        <v>0</v>
      </c>
      <c r="BG125" s="7">
        <f t="shared" ca="1" si="83"/>
        <v>0</v>
      </c>
      <c r="BH125" s="7">
        <f t="shared" ca="1" si="83"/>
        <v>0</v>
      </c>
      <c r="BI125" s="7">
        <f t="shared" ca="1" si="76"/>
        <v>0</v>
      </c>
      <c r="BJ125" s="7">
        <f t="shared" ca="1" si="76"/>
        <v>0</v>
      </c>
      <c r="BK125" s="7">
        <f t="shared" ca="1" si="76"/>
        <v>0</v>
      </c>
      <c r="BL125" s="7">
        <f t="shared" ca="1" si="76"/>
        <v>0</v>
      </c>
      <c r="BM125" s="7">
        <f t="shared" ca="1" si="76"/>
        <v>0</v>
      </c>
      <c r="BN125" s="4"/>
      <c r="BO125" s="7">
        <f t="shared" ca="1" si="63"/>
        <v>0</v>
      </c>
      <c r="BP125" s="7">
        <f t="shared" ca="1" si="64"/>
        <v>0</v>
      </c>
      <c r="BQ125" s="7">
        <f t="shared" ca="1" si="65"/>
        <v>0</v>
      </c>
      <c r="BR125" s="7">
        <f t="shared" ca="1" si="62"/>
        <v>0</v>
      </c>
      <c r="BS125" s="7">
        <f t="shared" ca="1" si="62"/>
        <v>0</v>
      </c>
      <c r="BT125" s="7">
        <f t="shared" ca="1" si="62"/>
        <v>0</v>
      </c>
      <c r="BU125" s="7">
        <f t="shared" ca="1" si="62"/>
        <v>0</v>
      </c>
      <c r="BV125" s="7">
        <f t="shared" ca="1" si="62"/>
        <v>0</v>
      </c>
      <c r="BW125" s="7">
        <f t="shared" ca="1" si="62"/>
        <v>0</v>
      </c>
      <c r="BX125" s="7">
        <f t="shared" ca="1" si="62"/>
        <v>0</v>
      </c>
      <c r="BY125" s="7">
        <f t="shared" ca="1" si="68"/>
        <v>0</v>
      </c>
      <c r="BZ125" s="7">
        <f t="shared" ca="1" si="68"/>
        <v>0</v>
      </c>
      <c r="CA125" s="7">
        <f t="shared" ca="1" si="68"/>
        <v>0</v>
      </c>
      <c r="CB125" s="7">
        <f t="shared" ca="1" si="68"/>
        <v>0</v>
      </c>
      <c r="CC125" s="7">
        <f t="shared" ca="1" si="68"/>
        <v>0</v>
      </c>
      <c r="CD125" s="7">
        <f t="shared" ca="1" si="68"/>
        <v>0</v>
      </c>
      <c r="CE125" s="7">
        <f t="shared" ca="1" si="68"/>
        <v>0</v>
      </c>
      <c r="CF125" s="7">
        <f t="shared" ca="1" si="68"/>
        <v>0</v>
      </c>
      <c r="CG125" s="7">
        <f t="shared" ca="1" si="68"/>
        <v>0</v>
      </c>
      <c r="CH125" s="7">
        <f t="shared" ca="1" si="77"/>
        <v>0</v>
      </c>
      <c r="CI125" s="9">
        <f t="shared" ca="1" si="59"/>
        <v>0</v>
      </c>
      <c r="CJ125" s="9"/>
      <c r="CK125" s="13">
        <f t="shared" ca="1" si="57"/>
        <v>0</v>
      </c>
      <c r="CL125" s="7">
        <f ca="1">IF(NOT(snowball),0,IF(Z124=0,0,IF($C125&lt;=SUM($CK125:CK125),0,IF(BP125+$C125-SUM($CK125:CK125)&gt;Z124+AU125,Z124+AU125-BP125,$C125-SUM($CK125:CK125)))))</f>
        <v>0</v>
      </c>
      <c r="CM125" s="7">
        <f ca="1">IF(NOT(snowball),0,IF(AA124=0,0,IF($C125&lt;=SUM($CK125:CL125),0,IF(BQ125+$C125-SUM($CK125:CL125)&gt;AA124+AV125,AA124+AV125-BQ125,$C125-SUM($CK125:CL125)))))</f>
        <v>0</v>
      </c>
      <c r="CN125" s="7">
        <f ca="1">IF(NOT(snowball),0,IF(AB124=0,0,IF($C125&lt;=SUM($CK125:CM125),0,IF(BR125+$C125-SUM($CK125:CM125)&gt;AB124+AW125,AB124+AW125-BR125,$C125-SUM($CK125:CM125)))))</f>
        <v>0</v>
      </c>
      <c r="CO125" s="7">
        <f ca="1">IF(NOT(snowball),0,IF(AC124=0,0,IF($C125&lt;=SUM($CK125:CN125),0,IF(BS125+$C125-SUM($CK125:CN125)&gt;AC124+AX125,AC124+AX125-BS125,$C125-SUM($CK125:CN125)))))</f>
        <v>0</v>
      </c>
      <c r="CP125" s="7">
        <f ca="1">IF(NOT(snowball),0,IF(AD124=0,0,IF($C125&lt;=SUM($CK125:CO125),0,IF(BT125+$C125-SUM($CK125:CO125)&gt;AD124+AY125,AD124+AY125-BT125,$C125-SUM($CK125:CO125)))))</f>
        <v>0</v>
      </c>
      <c r="CQ125" s="7">
        <f ca="1">IF(NOT(snowball),0,IF(AE124=0,0,IF($C125&lt;=SUM($CK125:CP125),0,IF(BU125+$C125-SUM($CK125:CP125)&gt;AE124+AZ125,AE124+AZ125-BU125,$C125-SUM($CK125:CP125)))))</f>
        <v>0</v>
      </c>
      <c r="CR125" s="7">
        <f ca="1">IF(NOT(snowball),0,IF(AF124=0,0,IF($C125&lt;=SUM($CK125:CQ125),0,IF(BV125+$C125-SUM($CK125:CQ125)&gt;AF124+BA125,AF124+BA125-BV125,$C125-SUM($CK125:CQ125)))))</f>
        <v>0</v>
      </c>
      <c r="CS125" s="7">
        <f ca="1">IF(NOT(snowball),0,IF(AG124=0,0,IF($C125&lt;=SUM($CK125:CR125),0,IF(BW125+$C125-SUM($CK125:CR125)&gt;AG124+BB125,AG124+BB125-BW125,$C125-SUM($CK125:CR125)))))</f>
        <v>0</v>
      </c>
      <c r="CT125" s="7">
        <f ca="1">IF(NOT(snowball),0,IF(AH124=0,0,IF($C125&lt;=SUM($CK125:CS125),0,IF(BX125+$C125-SUM($CK125:CS125)&gt;AH124+BC125,AH124+BC125-BX125,$C125-SUM($CK125:CS125)))))</f>
        <v>0</v>
      </c>
      <c r="CU125" s="7">
        <f ca="1">IF(NOT(snowball),0,IF(AI124=0,0,IF($C125&lt;=SUM($CK125:CT125),0,IF(BY125+$C125-SUM($CK125:CT125)&gt;AI124+BD125,AI124+BD125-BY125,$C125-SUM($CK125:CT125)))))</f>
        <v>0</v>
      </c>
      <c r="CV125" s="7">
        <f ca="1">IF(NOT(snowball),0,IF(AJ124=0,0,IF($C125&lt;=SUM($CK125:CU125),0,IF(BZ125+$C125-SUM($CK125:CU125)&gt;AJ124+BE125,AJ124+BE125-BZ125,$C125-SUM($CK125:CU125)))))</f>
        <v>0</v>
      </c>
      <c r="CW125" s="7">
        <f ca="1">IF(NOT(snowball),0,IF(AK124=0,0,IF($C125&lt;=SUM($CK125:CV125),0,IF(CA125+$C125-SUM($CK125:CV125)&gt;AK124+BF125,AK124+BF125-CA125,$C125-SUM($CK125:CV125)))))</f>
        <v>0</v>
      </c>
      <c r="CX125" s="7">
        <f ca="1">IF(NOT(snowball),0,IF(AL124=0,0,IF($C125&lt;=SUM($CK125:CW125),0,IF(CB125+$C125-SUM($CK125:CW125)&gt;AL124+BG125,AL124+BG125-CB125,$C125-SUM($CK125:CW125)))))</f>
        <v>0</v>
      </c>
      <c r="CY125" s="7">
        <f ca="1">IF(NOT(snowball),0,IF(AM124=0,0,IF($C125&lt;=SUM($CK125:CX125),0,IF(CC125+$C125-SUM($CK125:CX125)&gt;AM124+BH125,AM124+BH125-CC125,$C125-SUM($CK125:CX125)))))</f>
        <v>0</v>
      </c>
      <c r="CZ125" s="7">
        <f ca="1">IF(NOT(snowball),0,IF(AN124=0,0,IF($C125&lt;=SUM($CK125:CY125),0,IF(CD125+$C125-SUM($CK125:CY125)&gt;AN124+BI125,AN124+BI125-CD125,$C125-SUM($CK125:CY125)))))</f>
        <v>0</v>
      </c>
      <c r="DA125" s="7">
        <f ca="1">IF(NOT(snowball),0,IF(AO124=0,0,IF($C125&lt;=SUM($CK125:CZ125),0,IF(CE125+$C125-SUM($CK125:CZ125)&gt;AO124+BJ125,AO124+BJ125-CE125,$C125-SUM($CK125:CZ125)))))</f>
        <v>0</v>
      </c>
      <c r="DB125" s="7">
        <f ca="1">IF(NOT(snowball),0,IF(AP124=0,0,IF($C125&lt;=SUM($CK125:DA125),0,IF(CF125+$C125-SUM($CK125:DA125)&gt;AP124+BK125,AP124+BK125-CF125,$C125-SUM($CK125:DA125)))))</f>
        <v>0</v>
      </c>
      <c r="DC125" s="7">
        <f ca="1">IF(NOT(snowball),0,IF(AQ124=0,0,IF($C125&lt;=SUM($CK125:DB125),0,IF(CG125+$C125-SUM($CK125:DB125)&gt;AQ124+BL125,AQ124+BL125-CG125,$C125-SUM($CK125:DB125)))))</f>
        <v>0</v>
      </c>
      <c r="DD125" s="7">
        <f ca="1">IF(NOT(snowball),0,IF(AR124=0,0,IF($C125&lt;=SUM($CK125:DC125),0,IF(CH125+$C125-SUM($CK125:DC125)&gt;AR124+BM125,AR124+BM125-CH125,$C125-SUM($CK125:DC125)))))</f>
        <v>0</v>
      </c>
    </row>
    <row r="126" spans="1:108">
      <c r="A126" s="27" t="str">
        <f t="shared" ca="1" si="60"/>
        <v/>
      </c>
      <c r="B126" s="30" t="str">
        <f t="shared" ca="1" si="58"/>
        <v/>
      </c>
      <c r="C126" s="28" t="str">
        <f t="shared" ca="1" si="52"/>
        <v/>
      </c>
      <c r="D126" s="29">
        <f t="shared" ca="1" si="80"/>
        <v>0</v>
      </c>
      <c r="E126" s="29">
        <f t="shared" ca="1" si="80"/>
        <v>0</v>
      </c>
      <c r="F126" s="29">
        <f t="shared" ca="1" si="80"/>
        <v>0</v>
      </c>
      <c r="G126" s="29">
        <f t="shared" ca="1" si="80"/>
        <v>0</v>
      </c>
      <c r="H126" s="29">
        <f t="shared" ca="1" si="80"/>
        <v>0</v>
      </c>
      <c r="I126" s="29">
        <f t="shared" ca="1" si="80"/>
        <v>0</v>
      </c>
      <c r="J126" s="29">
        <f t="shared" ca="1" si="80"/>
        <v>0</v>
      </c>
      <c r="K126" s="29">
        <f t="shared" ca="1" si="80"/>
        <v>0</v>
      </c>
      <c r="L126" s="29">
        <f t="shared" ca="1" si="80"/>
        <v>0</v>
      </c>
      <c r="M126" s="29">
        <f t="shared" ca="1" si="80"/>
        <v>0</v>
      </c>
      <c r="N126" s="29">
        <f t="shared" ca="1" si="80"/>
        <v>0</v>
      </c>
      <c r="O126" s="29">
        <f t="shared" ca="1" si="79"/>
        <v>0</v>
      </c>
      <c r="P126" s="29">
        <f t="shared" ca="1" si="79"/>
        <v>0</v>
      </c>
      <c r="Q126" s="29">
        <f t="shared" ca="1" si="79"/>
        <v>0</v>
      </c>
      <c r="R126" s="29">
        <f t="shared" ca="1" si="79"/>
        <v>0</v>
      </c>
      <c r="S126" s="29">
        <f t="shared" ca="1" si="79"/>
        <v>0</v>
      </c>
      <c r="T126" s="29">
        <f t="shared" ca="1" si="75"/>
        <v>0</v>
      </c>
      <c r="U126" s="29">
        <f t="shared" ca="1" si="75"/>
        <v>0</v>
      </c>
      <c r="V126" s="29">
        <f t="shared" ca="1" si="75"/>
        <v>0</v>
      </c>
      <c r="W126" s="29">
        <f t="shared" ca="1" si="75"/>
        <v>0</v>
      </c>
      <c r="X126" s="12"/>
      <c r="Y126" s="7">
        <f t="shared" ca="1" si="69"/>
        <v>0</v>
      </c>
      <c r="Z126" s="7">
        <f t="shared" ca="1" si="70"/>
        <v>0</v>
      </c>
      <c r="AA126" s="7">
        <f t="shared" ca="1" si="71"/>
        <v>0</v>
      </c>
      <c r="AB126" s="7">
        <f t="shared" ca="1" si="72"/>
        <v>0</v>
      </c>
      <c r="AC126" s="7">
        <f t="shared" ca="1" si="73"/>
        <v>0</v>
      </c>
      <c r="AD126" s="7">
        <f t="shared" ca="1" si="74"/>
        <v>0</v>
      </c>
      <c r="AE126" s="7">
        <f t="shared" ca="1" si="82"/>
        <v>0</v>
      </c>
      <c r="AF126" s="7">
        <f t="shared" ca="1" si="82"/>
        <v>0</v>
      </c>
      <c r="AG126" s="7">
        <f t="shared" ca="1" si="82"/>
        <v>0</v>
      </c>
      <c r="AH126" s="7">
        <f t="shared" ca="1" si="82"/>
        <v>0</v>
      </c>
      <c r="AI126" s="7">
        <f t="shared" ca="1" si="82"/>
        <v>0</v>
      </c>
      <c r="AJ126" s="7">
        <f t="shared" ca="1" si="82"/>
        <v>0</v>
      </c>
      <c r="AK126" s="7">
        <f t="shared" ca="1" si="82"/>
        <v>0</v>
      </c>
      <c r="AL126" s="7">
        <f t="shared" ca="1" si="82"/>
        <v>0</v>
      </c>
      <c r="AM126" s="7">
        <f t="shared" ca="1" si="82"/>
        <v>0</v>
      </c>
      <c r="AN126" s="7">
        <f t="shared" ca="1" si="82"/>
        <v>0</v>
      </c>
      <c r="AO126" s="7">
        <f t="shared" ca="1" si="82"/>
        <v>0</v>
      </c>
      <c r="AP126" s="7">
        <f t="shared" ca="1" si="82"/>
        <v>0</v>
      </c>
      <c r="AQ126" s="7">
        <f t="shared" ca="1" si="82"/>
        <v>0</v>
      </c>
      <c r="AR126" s="7">
        <f t="shared" ca="1" si="82"/>
        <v>0</v>
      </c>
      <c r="AS126" s="2"/>
      <c r="AT126" s="7">
        <f t="shared" ca="1" si="83"/>
        <v>0</v>
      </c>
      <c r="AU126" s="7">
        <f t="shared" ca="1" si="83"/>
        <v>0</v>
      </c>
      <c r="AV126" s="7">
        <f t="shared" ca="1" si="83"/>
        <v>0</v>
      </c>
      <c r="AW126" s="7">
        <f t="shared" ca="1" si="83"/>
        <v>0</v>
      </c>
      <c r="AX126" s="7">
        <f t="shared" ca="1" si="83"/>
        <v>0</v>
      </c>
      <c r="AY126" s="7">
        <f t="shared" ca="1" si="83"/>
        <v>0</v>
      </c>
      <c r="AZ126" s="7">
        <f t="shared" ca="1" si="83"/>
        <v>0</v>
      </c>
      <c r="BA126" s="7">
        <f t="shared" ca="1" si="83"/>
        <v>0</v>
      </c>
      <c r="BB126" s="7">
        <f t="shared" ca="1" si="83"/>
        <v>0</v>
      </c>
      <c r="BC126" s="7">
        <f t="shared" ca="1" si="83"/>
        <v>0</v>
      </c>
      <c r="BD126" s="7">
        <f t="shared" ca="1" si="83"/>
        <v>0</v>
      </c>
      <c r="BE126" s="7">
        <f t="shared" ca="1" si="83"/>
        <v>0</v>
      </c>
      <c r="BF126" s="7">
        <f t="shared" ca="1" si="83"/>
        <v>0</v>
      </c>
      <c r="BG126" s="7">
        <f t="shared" ca="1" si="83"/>
        <v>0</v>
      </c>
      <c r="BH126" s="7">
        <f t="shared" ca="1" si="83"/>
        <v>0</v>
      </c>
      <c r="BI126" s="7">
        <f t="shared" ca="1" si="76"/>
        <v>0</v>
      </c>
      <c r="BJ126" s="7">
        <f t="shared" ca="1" si="76"/>
        <v>0</v>
      </c>
      <c r="BK126" s="7">
        <f t="shared" ca="1" si="76"/>
        <v>0</v>
      </c>
      <c r="BL126" s="7">
        <f t="shared" ca="1" si="76"/>
        <v>0</v>
      </c>
      <c r="BM126" s="7">
        <f t="shared" ca="1" si="76"/>
        <v>0</v>
      </c>
      <c r="BN126" s="4"/>
      <c r="BO126" s="7">
        <f t="shared" ca="1" si="63"/>
        <v>0</v>
      </c>
      <c r="BP126" s="7">
        <f t="shared" ca="1" si="64"/>
        <v>0</v>
      </c>
      <c r="BQ126" s="7">
        <f t="shared" ca="1" si="65"/>
        <v>0</v>
      </c>
      <c r="BR126" s="7">
        <f t="shared" ca="1" si="62"/>
        <v>0</v>
      </c>
      <c r="BS126" s="7">
        <f t="shared" ca="1" si="62"/>
        <v>0</v>
      </c>
      <c r="BT126" s="7">
        <f t="shared" ca="1" si="62"/>
        <v>0</v>
      </c>
      <c r="BU126" s="7">
        <f t="shared" ca="1" si="62"/>
        <v>0</v>
      </c>
      <c r="BV126" s="7">
        <f t="shared" ca="1" si="62"/>
        <v>0</v>
      </c>
      <c r="BW126" s="7">
        <f t="shared" ca="1" si="62"/>
        <v>0</v>
      </c>
      <c r="BX126" s="7">
        <f t="shared" ca="1" si="62"/>
        <v>0</v>
      </c>
      <c r="BY126" s="7">
        <f t="shared" ca="1" si="68"/>
        <v>0</v>
      </c>
      <c r="BZ126" s="7">
        <f t="shared" ca="1" si="68"/>
        <v>0</v>
      </c>
      <c r="CA126" s="7">
        <f t="shared" ca="1" si="68"/>
        <v>0</v>
      </c>
      <c r="CB126" s="7">
        <f t="shared" ca="1" si="68"/>
        <v>0</v>
      </c>
      <c r="CC126" s="7">
        <f t="shared" ca="1" si="68"/>
        <v>0</v>
      </c>
      <c r="CD126" s="7">
        <f t="shared" ca="1" si="68"/>
        <v>0</v>
      </c>
      <c r="CE126" s="7">
        <f t="shared" ref="CE126:CH189" ca="1" si="84">IF(AO125&gt;0,IF((AO125+BJ126)&lt;T$10,AO125+BJ126,T$10),0)</f>
        <v>0</v>
      </c>
      <c r="CF126" s="7">
        <f t="shared" ca="1" si="84"/>
        <v>0</v>
      </c>
      <c r="CG126" s="7">
        <f t="shared" ca="1" si="84"/>
        <v>0</v>
      </c>
      <c r="CH126" s="7">
        <f t="shared" ca="1" si="77"/>
        <v>0</v>
      </c>
      <c r="CI126" s="9">
        <f t="shared" ca="1" si="59"/>
        <v>0</v>
      </c>
      <c r="CJ126" s="9"/>
      <c r="CK126" s="13">
        <f t="shared" ca="1" si="57"/>
        <v>0</v>
      </c>
      <c r="CL126" s="7">
        <f ca="1">IF(NOT(snowball),0,IF(Z125=0,0,IF($C126&lt;=SUM($CK126:CK126),0,IF(BP126+$C126-SUM($CK126:CK126)&gt;Z125+AU126,Z125+AU126-BP126,$C126-SUM($CK126:CK126)))))</f>
        <v>0</v>
      </c>
      <c r="CM126" s="7">
        <f ca="1">IF(NOT(snowball),0,IF(AA125=0,0,IF($C126&lt;=SUM($CK126:CL126),0,IF(BQ126+$C126-SUM($CK126:CL126)&gt;AA125+AV126,AA125+AV126-BQ126,$C126-SUM($CK126:CL126)))))</f>
        <v>0</v>
      </c>
      <c r="CN126" s="7">
        <f ca="1">IF(NOT(snowball),0,IF(AB125=0,0,IF($C126&lt;=SUM($CK126:CM126),0,IF(BR126+$C126-SUM($CK126:CM126)&gt;AB125+AW126,AB125+AW126-BR126,$C126-SUM($CK126:CM126)))))</f>
        <v>0</v>
      </c>
      <c r="CO126" s="7">
        <f ca="1">IF(NOT(snowball),0,IF(AC125=0,0,IF($C126&lt;=SUM($CK126:CN126),0,IF(BS126+$C126-SUM($CK126:CN126)&gt;AC125+AX126,AC125+AX126-BS126,$C126-SUM($CK126:CN126)))))</f>
        <v>0</v>
      </c>
      <c r="CP126" s="7">
        <f ca="1">IF(NOT(snowball),0,IF(AD125=0,0,IF($C126&lt;=SUM($CK126:CO126),0,IF(BT126+$C126-SUM($CK126:CO126)&gt;AD125+AY126,AD125+AY126-BT126,$C126-SUM($CK126:CO126)))))</f>
        <v>0</v>
      </c>
      <c r="CQ126" s="7">
        <f ca="1">IF(NOT(snowball),0,IF(AE125=0,0,IF($C126&lt;=SUM($CK126:CP126),0,IF(BU126+$C126-SUM($CK126:CP126)&gt;AE125+AZ126,AE125+AZ126-BU126,$C126-SUM($CK126:CP126)))))</f>
        <v>0</v>
      </c>
      <c r="CR126" s="7">
        <f ca="1">IF(NOT(snowball),0,IF(AF125=0,0,IF($C126&lt;=SUM($CK126:CQ126),0,IF(BV126+$C126-SUM($CK126:CQ126)&gt;AF125+BA126,AF125+BA126-BV126,$C126-SUM($CK126:CQ126)))))</f>
        <v>0</v>
      </c>
      <c r="CS126" s="7">
        <f ca="1">IF(NOT(snowball),0,IF(AG125=0,0,IF($C126&lt;=SUM($CK126:CR126),0,IF(BW126+$C126-SUM($CK126:CR126)&gt;AG125+BB126,AG125+BB126-BW126,$C126-SUM($CK126:CR126)))))</f>
        <v>0</v>
      </c>
      <c r="CT126" s="7">
        <f ca="1">IF(NOT(snowball),0,IF(AH125=0,0,IF($C126&lt;=SUM($CK126:CS126),0,IF(BX126+$C126-SUM($CK126:CS126)&gt;AH125+BC126,AH125+BC126-BX126,$C126-SUM($CK126:CS126)))))</f>
        <v>0</v>
      </c>
      <c r="CU126" s="7">
        <f ca="1">IF(NOT(snowball),0,IF(AI125=0,0,IF($C126&lt;=SUM($CK126:CT126),0,IF(BY126+$C126-SUM($CK126:CT126)&gt;AI125+BD126,AI125+BD126-BY126,$C126-SUM($CK126:CT126)))))</f>
        <v>0</v>
      </c>
      <c r="CV126" s="7">
        <f ca="1">IF(NOT(snowball),0,IF(AJ125=0,0,IF($C126&lt;=SUM($CK126:CU126),0,IF(BZ126+$C126-SUM($CK126:CU126)&gt;AJ125+BE126,AJ125+BE126-BZ126,$C126-SUM($CK126:CU126)))))</f>
        <v>0</v>
      </c>
      <c r="CW126" s="7">
        <f ca="1">IF(NOT(snowball),0,IF(AK125=0,0,IF($C126&lt;=SUM($CK126:CV126),0,IF(CA126+$C126-SUM($CK126:CV126)&gt;AK125+BF126,AK125+BF126-CA126,$C126-SUM($CK126:CV126)))))</f>
        <v>0</v>
      </c>
      <c r="CX126" s="7">
        <f ca="1">IF(NOT(snowball),0,IF(AL125=0,0,IF($C126&lt;=SUM($CK126:CW126),0,IF(CB126+$C126-SUM($CK126:CW126)&gt;AL125+BG126,AL125+BG126-CB126,$C126-SUM($CK126:CW126)))))</f>
        <v>0</v>
      </c>
      <c r="CY126" s="7">
        <f ca="1">IF(NOT(snowball),0,IF(AM125=0,0,IF($C126&lt;=SUM($CK126:CX126),0,IF(CC126+$C126-SUM($CK126:CX126)&gt;AM125+BH126,AM125+BH126-CC126,$C126-SUM($CK126:CX126)))))</f>
        <v>0</v>
      </c>
      <c r="CZ126" s="7">
        <f ca="1">IF(NOT(snowball),0,IF(AN125=0,0,IF($C126&lt;=SUM($CK126:CY126),0,IF(CD126+$C126-SUM($CK126:CY126)&gt;AN125+BI126,AN125+BI126-CD126,$C126-SUM($CK126:CY126)))))</f>
        <v>0</v>
      </c>
      <c r="DA126" s="7">
        <f ca="1">IF(NOT(snowball),0,IF(AO125=0,0,IF($C126&lt;=SUM($CK126:CZ126),0,IF(CE126+$C126-SUM($CK126:CZ126)&gt;AO125+BJ126,AO125+BJ126-CE126,$C126-SUM($CK126:CZ126)))))</f>
        <v>0</v>
      </c>
      <c r="DB126" s="7">
        <f ca="1">IF(NOT(snowball),0,IF(AP125=0,0,IF($C126&lt;=SUM($CK126:DA126),0,IF(CF126+$C126-SUM($CK126:DA126)&gt;AP125+BK126,AP125+BK126-CF126,$C126-SUM($CK126:DA126)))))</f>
        <v>0</v>
      </c>
      <c r="DC126" s="7">
        <f ca="1">IF(NOT(snowball),0,IF(AQ125=0,0,IF($C126&lt;=SUM($CK126:DB126),0,IF(CG126+$C126-SUM($CK126:DB126)&gt;AQ125+BL126,AQ125+BL126-CG126,$C126-SUM($CK126:DB126)))))</f>
        <v>0</v>
      </c>
      <c r="DD126" s="7">
        <f ca="1">IF(NOT(snowball),0,IF(AR125=0,0,IF($C126&lt;=SUM($CK126:DC126),0,IF(CH126+$C126-SUM($CK126:DC126)&gt;AR125+BM126,AR125+BM126-CH126,$C126-SUM($CK126:DC126)))))</f>
        <v>0</v>
      </c>
    </row>
    <row r="127" spans="1:108">
      <c r="A127" s="27" t="str">
        <f t="shared" ca="1" si="60"/>
        <v/>
      </c>
      <c r="B127" s="30" t="str">
        <f t="shared" ca="1" si="58"/>
        <v/>
      </c>
      <c r="C127" s="28" t="str">
        <f t="shared" ca="1" si="52"/>
        <v/>
      </c>
      <c r="D127" s="29">
        <f t="shared" ca="1" si="80"/>
        <v>0</v>
      </c>
      <c r="E127" s="29">
        <f t="shared" ca="1" si="80"/>
        <v>0</v>
      </c>
      <c r="F127" s="29">
        <f t="shared" ca="1" si="80"/>
        <v>0</v>
      </c>
      <c r="G127" s="29">
        <f t="shared" ca="1" si="80"/>
        <v>0</v>
      </c>
      <c r="H127" s="29">
        <f t="shared" ca="1" si="80"/>
        <v>0</v>
      </c>
      <c r="I127" s="29">
        <f t="shared" ca="1" si="80"/>
        <v>0</v>
      </c>
      <c r="J127" s="29">
        <f t="shared" ca="1" si="80"/>
        <v>0</v>
      </c>
      <c r="K127" s="29">
        <f t="shared" ca="1" si="80"/>
        <v>0</v>
      </c>
      <c r="L127" s="29">
        <f t="shared" ca="1" si="80"/>
        <v>0</v>
      </c>
      <c r="M127" s="29">
        <f t="shared" ca="1" si="80"/>
        <v>0</v>
      </c>
      <c r="N127" s="29">
        <f t="shared" ca="1" si="80"/>
        <v>0</v>
      </c>
      <c r="O127" s="29">
        <f t="shared" ca="1" si="79"/>
        <v>0</v>
      </c>
      <c r="P127" s="29">
        <f t="shared" ca="1" si="79"/>
        <v>0</v>
      </c>
      <c r="Q127" s="29">
        <f t="shared" ca="1" si="79"/>
        <v>0</v>
      </c>
      <c r="R127" s="29">
        <f t="shared" ca="1" si="79"/>
        <v>0</v>
      </c>
      <c r="S127" s="29">
        <f t="shared" ca="1" si="79"/>
        <v>0</v>
      </c>
      <c r="T127" s="29">
        <f t="shared" ca="1" si="75"/>
        <v>0</v>
      </c>
      <c r="U127" s="29">
        <f t="shared" ca="1" si="75"/>
        <v>0</v>
      </c>
      <c r="V127" s="29">
        <f t="shared" ca="1" si="75"/>
        <v>0</v>
      </c>
      <c r="W127" s="29">
        <f t="shared" ca="1" si="75"/>
        <v>0</v>
      </c>
      <c r="X127" s="12"/>
      <c r="Y127" s="7">
        <f t="shared" ca="1" si="69"/>
        <v>0</v>
      </c>
      <c r="Z127" s="7">
        <f t="shared" ca="1" si="70"/>
        <v>0</v>
      </c>
      <c r="AA127" s="7">
        <f t="shared" ca="1" si="71"/>
        <v>0</v>
      </c>
      <c r="AB127" s="7">
        <f t="shared" ca="1" si="72"/>
        <v>0</v>
      </c>
      <c r="AC127" s="7">
        <f t="shared" ca="1" si="73"/>
        <v>0</v>
      </c>
      <c r="AD127" s="7">
        <f t="shared" ca="1" si="74"/>
        <v>0</v>
      </c>
      <c r="AE127" s="7">
        <f t="shared" ca="1" si="82"/>
        <v>0</v>
      </c>
      <c r="AF127" s="7">
        <f t="shared" ca="1" si="82"/>
        <v>0</v>
      </c>
      <c r="AG127" s="7">
        <f t="shared" ca="1" si="82"/>
        <v>0</v>
      </c>
      <c r="AH127" s="7">
        <f t="shared" ca="1" si="82"/>
        <v>0</v>
      </c>
      <c r="AI127" s="7">
        <f t="shared" ca="1" si="82"/>
        <v>0</v>
      </c>
      <c r="AJ127" s="7">
        <f t="shared" ca="1" si="82"/>
        <v>0</v>
      </c>
      <c r="AK127" s="7">
        <f t="shared" ca="1" si="82"/>
        <v>0</v>
      </c>
      <c r="AL127" s="7">
        <f t="shared" ca="1" si="82"/>
        <v>0</v>
      </c>
      <c r="AM127" s="7">
        <f t="shared" ca="1" si="82"/>
        <v>0</v>
      </c>
      <c r="AN127" s="7">
        <f t="shared" ca="1" si="82"/>
        <v>0</v>
      </c>
      <c r="AO127" s="7">
        <f t="shared" ca="1" si="82"/>
        <v>0</v>
      </c>
      <c r="AP127" s="7">
        <f t="shared" ca="1" si="82"/>
        <v>0</v>
      </c>
      <c r="AQ127" s="7">
        <f t="shared" ca="1" si="82"/>
        <v>0</v>
      </c>
      <c r="AR127" s="7">
        <f t="shared" ca="1" si="82"/>
        <v>0</v>
      </c>
      <c r="AS127" s="2"/>
      <c r="AT127" s="7">
        <f t="shared" ca="1" si="83"/>
        <v>0</v>
      </c>
      <c r="AU127" s="7">
        <f t="shared" ca="1" si="83"/>
        <v>0</v>
      </c>
      <c r="AV127" s="7">
        <f t="shared" ca="1" si="83"/>
        <v>0</v>
      </c>
      <c r="AW127" s="7">
        <f t="shared" ca="1" si="83"/>
        <v>0</v>
      </c>
      <c r="AX127" s="7">
        <f t="shared" ca="1" si="83"/>
        <v>0</v>
      </c>
      <c r="AY127" s="7">
        <f t="shared" ca="1" si="83"/>
        <v>0</v>
      </c>
      <c r="AZ127" s="7">
        <f t="shared" ca="1" si="83"/>
        <v>0</v>
      </c>
      <c r="BA127" s="7">
        <f t="shared" ca="1" si="83"/>
        <v>0</v>
      </c>
      <c r="BB127" s="7">
        <f t="shared" ca="1" si="83"/>
        <v>0</v>
      </c>
      <c r="BC127" s="7">
        <f t="shared" ca="1" si="83"/>
        <v>0</v>
      </c>
      <c r="BD127" s="7">
        <f t="shared" ca="1" si="83"/>
        <v>0</v>
      </c>
      <c r="BE127" s="7">
        <f t="shared" ca="1" si="83"/>
        <v>0</v>
      </c>
      <c r="BF127" s="7">
        <f t="shared" ca="1" si="83"/>
        <v>0</v>
      </c>
      <c r="BG127" s="7">
        <f t="shared" ca="1" si="83"/>
        <v>0</v>
      </c>
      <c r="BH127" s="7">
        <f t="shared" ca="1" si="83"/>
        <v>0</v>
      </c>
      <c r="BI127" s="7">
        <f t="shared" ca="1" si="76"/>
        <v>0</v>
      </c>
      <c r="BJ127" s="7">
        <f t="shared" ca="1" si="76"/>
        <v>0</v>
      </c>
      <c r="BK127" s="7">
        <f t="shared" ca="1" si="76"/>
        <v>0</v>
      </c>
      <c r="BL127" s="7">
        <f t="shared" ca="1" si="76"/>
        <v>0</v>
      </c>
      <c r="BM127" s="7">
        <f t="shared" ca="1" si="76"/>
        <v>0</v>
      </c>
      <c r="BN127" s="4"/>
      <c r="BO127" s="7">
        <f t="shared" ca="1" si="63"/>
        <v>0</v>
      </c>
      <c r="BP127" s="7">
        <f t="shared" ca="1" si="64"/>
        <v>0</v>
      </c>
      <c r="BQ127" s="7">
        <f t="shared" ca="1" si="65"/>
        <v>0</v>
      </c>
      <c r="BR127" s="7">
        <f t="shared" ca="1" si="62"/>
        <v>0</v>
      </c>
      <c r="BS127" s="7">
        <f t="shared" ca="1" si="62"/>
        <v>0</v>
      </c>
      <c r="BT127" s="7">
        <f t="shared" ca="1" si="62"/>
        <v>0</v>
      </c>
      <c r="BU127" s="7">
        <f t="shared" ca="1" si="62"/>
        <v>0</v>
      </c>
      <c r="BV127" s="7">
        <f t="shared" ca="1" si="62"/>
        <v>0</v>
      </c>
      <c r="BW127" s="7">
        <f t="shared" ca="1" si="62"/>
        <v>0</v>
      </c>
      <c r="BX127" s="7">
        <f t="shared" ca="1" si="62"/>
        <v>0</v>
      </c>
      <c r="BY127" s="7">
        <f t="shared" ca="1" si="62"/>
        <v>0</v>
      </c>
      <c r="BZ127" s="7">
        <f t="shared" ca="1" si="62"/>
        <v>0</v>
      </c>
      <c r="CA127" s="7">
        <f t="shared" ca="1" si="62"/>
        <v>0</v>
      </c>
      <c r="CB127" s="7">
        <f t="shared" ca="1" si="62"/>
        <v>0</v>
      </c>
      <c r="CC127" s="7">
        <f t="shared" ca="1" si="62"/>
        <v>0</v>
      </c>
      <c r="CD127" s="7">
        <f t="shared" ca="1" si="62"/>
        <v>0</v>
      </c>
      <c r="CE127" s="7">
        <f t="shared" ca="1" si="84"/>
        <v>0</v>
      </c>
      <c r="CF127" s="7">
        <f t="shared" ca="1" si="84"/>
        <v>0</v>
      </c>
      <c r="CG127" s="7">
        <f t="shared" ca="1" si="84"/>
        <v>0</v>
      </c>
      <c r="CH127" s="7">
        <f t="shared" ca="1" si="77"/>
        <v>0</v>
      </c>
      <c r="CI127" s="9">
        <f t="shared" ca="1" si="59"/>
        <v>0</v>
      </c>
      <c r="CJ127" s="9"/>
      <c r="CK127" s="13">
        <f t="shared" ca="1" si="57"/>
        <v>0</v>
      </c>
      <c r="CL127" s="7">
        <f ca="1">IF(NOT(snowball),0,IF(Z126=0,0,IF($C127&lt;=SUM($CK127:CK127),0,IF(BP127+$C127-SUM($CK127:CK127)&gt;Z126+AU127,Z126+AU127-BP127,$C127-SUM($CK127:CK127)))))</f>
        <v>0</v>
      </c>
      <c r="CM127" s="7">
        <f ca="1">IF(NOT(snowball),0,IF(AA126=0,0,IF($C127&lt;=SUM($CK127:CL127),0,IF(BQ127+$C127-SUM($CK127:CL127)&gt;AA126+AV127,AA126+AV127-BQ127,$C127-SUM($CK127:CL127)))))</f>
        <v>0</v>
      </c>
      <c r="CN127" s="7">
        <f ca="1">IF(NOT(snowball),0,IF(AB126=0,0,IF($C127&lt;=SUM($CK127:CM127),0,IF(BR127+$C127-SUM($CK127:CM127)&gt;AB126+AW127,AB126+AW127-BR127,$C127-SUM($CK127:CM127)))))</f>
        <v>0</v>
      </c>
      <c r="CO127" s="7">
        <f ca="1">IF(NOT(snowball),0,IF(AC126=0,0,IF($C127&lt;=SUM($CK127:CN127),0,IF(BS127+$C127-SUM($CK127:CN127)&gt;AC126+AX127,AC126+AX127-BS127,$C127-SUM($CK127:CN127)))))</f>
        <v>0</v>
      </c>
      <c r="CP127" s="7">
        <f ca="1">IF(NOT(snowball),0,IF(AD126=0,0,IF($C127&lt;=SUM($CK127:CO127),0,IF(BT127+$C127-SUM($CK127:CO127)&gt;AD126+AY127,AD126+AY127-BT127,$C127-SUM($CK127:CO127)))))</f>
        <v>0</v>
      </c>
      <c r="CQ127" s="7">
        <f ca="1">IF(NOT(snowball),0,IF(AE126=0,0,IF($C127&lt;=SUM($CK127:CP127),0,IF(BU127+$C127-SUM($CK127:CP127)&gt;AE126+AZ127,AE126+AZ127-BU127,$C127-SUM($CK127:CP127)))))</f>
        <v>0</v>
      </c>
      <c r="CR127" s="7">
        <f ca="1">IF(NOT(snowball),0,IF(AF126=0,0,IF($C127&lt;=SUM($CK127:CQ127),0,IF(BV127+$C127-SUM($CK127:CQ127)&gt;AF126+BA127,AF126+BA127-BV127,$C127-SUM($CK127:CQ127)))))</f>
        <v>0</v>
      </c>
      <c r="CS127" s="7">
        <f ca="1">IF(NOT(snowball),0,IF(AG126=0,0,IF($C127&lt;=SUM($CK127:CR127),0,IF(BW127+$C127-SUM($CK127:CR127)&gt;AG126+BB127,AG126+BB127-BW127,$C127-SUM($CK127:CR127)))))</f>
        <v>0</v>
      </c>
      <c r="CT127" s="7">
        <f ca="1">IF(NOT(snowball),0,IF(AH126=0,0,IF($C127&lt;=SUM($CK127:CS127),0,IF(BX127+$C127-SUM($CK127:CS127)&gt;AH126+BC127,AH126+BC127-BX127,$C127-SUM($CK127:CS127)))))</f>
        <v>0</v>
      </c>
      <c r="CU127" s="7">
        <f ca="1">IF(NOT(snowball),0,IF(AI126=0,0,IF($C127&lt;=SUM($CK127:CT127),0,IF(BY127+$C127-SUM($CK127:CT127)&gt;AI126+BD127,AI126+BD127-BY127,$C127-SUM($CK127:CT127)))))</f>
        <v>0</v>
      </c>
      <c r="CV127" s="7">
        <f ca="1">IF(NOT(snowball),0,IF(AJ126=0,0,IF($C127&lt;=SUM($CK127:CU127),0,IF(BZ127+$C127-SUM($CK127:CU127)&gt;AJ126+BE127,AJ126+BE127-BZ127,$C127-SUM($CK127:CU127)))))</f>
        <v>0</v>
      </c>
      <c r="CW127" s="7">
        <f ca="1">IF(NOT(snowball),0,IF(AK126=0,0,IF($C127&lt;=SUM($CK127:CV127),0,IF(CA127+$C127-SUM($CK127:CV127)&gt;AK126+BF127,AK126+BF127-CA127,$C127-SUM($CK127:CV127)))))</f>
        <v>0</v>
      </c>
      <c r="CX127" s="7">
        <f ca="1">IF(NOT(snowball),0,IF(AL126=0,0,IF($C127&lt;=SUM($CK127:CW127),0,IF(CB127+$C127-SUM($CK127:CW127)&gt;AL126+BG127,AL126+BG127-CB127,$C127-SUM($CK127:CW127)))))</f>
        <v>0</v>
      </c>
      <c r="CY127" s="7">
        <f ca="1">IF(NOT(snowball),0,IF(AM126=0,0,IF($C127&lt;=SUM($CK127:CX127),0,IF(CC127+$C127-SUM($CK127:CX127)&gt;AM126+BH127,AM126+BH127-CC127,$C127-SUM($CK127:CX127)))))</f>
        <v>0</v>
      </c>
      <c r="CZ127" s="7">
        <f ca="1">IF(NOT(snowball),0,IF(AN126=0,0,IF($C127&lt;=SUM($CK127:CY127),0,IF(CD127+$C127-SUM($CK127:CY127)&gt;AN126+BI127,AN126+BI127-CD127,$C127-SUM($CK127:CY127)))))</f>
        <v>0</v>
      </c>
      <c r="DA127" s="7">
        <f ca="1">IF(NOT(snowball),0,IF(AO126=0,0,IF($C127&lt;=SUM($CK127:CZ127),0,IF(CE127+$C127-SUM($CK127:CZ127)&gt;AO126+BJ127,AO126+BJ127-CE127,$C127-SUM($CK127:CZ127)))))</f>
        <v>0</v>
      </c>
      <c r="DB127" s="7">
        <f ca="1">IF(NOT(snowball),0,IF(AP126=0,0,IF($C127&lt;=SUM($CK127:DA127),0,IF(CF127+$C127-SUM($CK127:DA127)&gt;AP126+BK127,AP126+BK127-CF127,$C127-SUM($CK127:DA127)))))</f>
        <v>0</v>
      </c>
      <c r="DC127" s="7">
        <f ca="1">IF(NOT(snowball),0,IF(AQ126=0,0,IF($C127&lt;=SUM($CK127:DB127),0,IF(CG127+$C127-SUM($CK127:DB127)&gt;AQ126+BL127,AQ126+BL127-CG127,$C127-SUM($CK127:DB127)))))</f>
        <v>0</v>
      </c>
      <c r="DD127" s="7">
        <f ca="1">IF(NOT(snowball),0,IF(AR126=0,0,IF($C127&lt;=SUM($CK127:DC127),0,IF(CH127+$C127-SUM($CK127:DC127)&gt;AR126+BM127,AR126+BM127-CH127,$C127-SUM($CK127:DC127)))))</f>
        <v>0</v>
      </c>
    </row>
    <row r="128" spans="1:108">
      <c r="A128" s="27" t="str">
        <f t="shared" ca="1" si="60"/>
        <v/>
      </c>
      <c r="B128" s="30" t="str">
        <f t="shared" ca="1" si="58"/>
        <v/>
      </c>
      <c r="C128" s="28" t="str">
        <f t="shared" ca="1" si="52"/>
        <v/>
      </c>
      <c r="D128" s="29">
        <f t="shared" ca="1" si="80"/>
        <v>0</v>
      </c>
      <c r="E128" s="29">
        <f t="shared" ca="1" si="80"/>
        <v>0</v>
      </c>
      <c r="F128" s="29">
        <f t="shared" ref="F128:Q155" ca="1" si="85">BQ128+CM128</f>
        <v>0</v>
      </c>
      <c r="G128" s="29">
        <f t="shared" ca="1" si="85"/>
        <v>0</v>
      </c>
      <c r="H128" s="29">
        <f t="shared" ca="1" si="85"/>
        <v>0</v>
      </c>
      <c r="I128" s="29">
        <f t="shared" ca="1" si="85"/>
        <v>0</v>
      </c>
      <c r="J128" s="29">
        <f t="shared" ca="1" si="85"/>
        <v>0</v>
      </c>
      <c r="K128" s="29">
        <f t="shared" ca="1" si="85"/>
        <v>0</v>
      </c>
      <c r="L128" s="29">
        <f t="shared" ca="1" si="85"/>
        <v>0</v>
      </c>
      <c r="M128" s="29">
        <f t="shared" ca="1" si="85"/>
        <v>0</v>
      </c>
      <c r="N128" s="29">
        <f t="shared" ca="1" si="85"/>
        <v>0</v>
      </c>
      <c r="O128" s="29">
        <f t="shared" ca="1" si="79"/>
        <v>0</v>
      </c>
      <c r="P128" s="29">
        <f t="shared" ca="1" si="79"/>
        <v>0</v>
      </c>
      <c r="Q128" s="29">
        <f t="shared" ca="1" si="79"/>
        <v>0</v>
      </c>
      <c r="R128" s="29">
        <f t="shared" ca="1" si="79"/>
        <v>0</v>
      </c>
      <c r="S128" s="29">
        <f t="shared" ca="1" si="79"/>
        <v>0</v>
      </c>
      <c r="T128" s="29">
        <f t="shared" ca="1" si="75"/>
        <v>0</v>
      </c>
      <c r="U128" s="29">
        <f t="shared" ca="1" si="75"/>
        <v>0</v>
      </c>
      <c r="V128" s="29">
        <f t="shared" ca="1" si="75"/>
        <v>0</v>
      </c>
      <c r="W128" s="29">
        <f t="shared" ca="1" si="75"/>
        <v>0</v>
      </c>
      <c r="X128" s="12"/>
      <c r="Y128" s="7">
        <f t="shared" ca="1" si="69"/>
        <v>0</v>
      </c>
      <c r="Z128" s="7">
        <f t="shared" ca="1" si="70"/>
        <v>0</v>
      </c>
      <c r="AA128" s="7">
        <f t="shared" ca="1" si="71"/>
        <v>0</v>
      </c>
      <c r="AB128" s="7">
        <f t="shared" ca="1" si="72"/>
        <v>0</v>
      </c>
      <c r="AC128" s="7">
        <f t="shared" ca="1" si="73"/>
        <v>0</v>
      </c>
      <c r="AD128" s="7">
        <f t="shared" ca="1" si="74"/>
        <v>0</v>
      </c>
      <c r="AE128" s="7">
        <f t="shared" ca="1" si="82"/>
        <v>0</v>
      </c>
      <c r="AF128" s="7">
        <f t="shared" ca="1" si="82"/>
        <v>0</v>
      </c>
      <c r="AG128" s="7">
        <f t="shared" ca="1" si="82"/>
        <v>0</v>
      </c>
      <c r="AH128" s="7">
        <f t="shared" ca="1" si="82"/>
        <v>0</v>
      </c>
      <c r="AI128" s="7">
        <f t="shared" ca="1" si="82"/>
        <v>0</v>
      </c>
      <c r="AJ128" s="7">
        <f t="shared" ca="1" si="82"/>
        <v>0</v>
      </c>
      <c r="AK128" s="7">
        <f t="shared" ca="1" si="82"/>
        <v>0</v>
      </c>
      <c r="AL128" s="7">
        <f t="shared" ca="1" si="82"/>
        <v>0</v>
      </c>
      <c r="AM128" s="7">
        <f t="shared" ca="1" si="82"/>
        <v>0</v>
      </c>
      <c r="AN128" s="7">
        <f t="shared" ca="1" si="82"/>
        <v>0</v>
      </c>
      <c r="AO128" s="7">
        <f t="shared" ca="1" si="82"/>
        <v>0</v>
      </c>
      <c r="AP128" s="7">
        <f t="shared" ca="1" si="82"/>
        <v>0</v>
      </c>
      <c r="AQ128" s="7">
        <f t="shared" ca="1" si="82"/>
        <v>0</v>
      </c>
      <c r="AR128" s="7">
        <f t="shared" ca="1" si="82"/>
        <v>0</v>
      </c>
      <c r="AS128" s="2"/>
      <c r="AT128" s="7">
        <f t="shared" ca="1" si="83"/>
        <v>0</v>
      </c>
      <c r="AU128" s="7">
        <f t="shared" ca="1" si="83"/>
        <v>0</v>
      </c>
      <c r="AV128" s="7">
        <f t="shared" ca="1" si="83"/>
        <v>0</v>
      </c>
      <c r="AW128" s="7">
        <f t="shared" ca="1" si="83"/>
        <v>0</v>
      </c>
      <c r="AX128" s="7">
        <f t="shared" ca="1" si="83"/>
        <v>0</v>
      </c>
      <c r="AY128" s="7">
        <f t="shared" ca="1" si="83"/>
        <v>0</v>
      </c>
      <c r="AZ128" s="7">
        <f t="shared" ca="1" si="83"/>
        <v>0</v>
      </c>
      <c r="BA128" s="7">
        <f t="shared" ca="1" si="83"/>
        <v>0</v>
      </c>
      <c r="BB128" s="7">
        <f t="shared" ca="1" si="83"/>
        <v>0</v>
      </c>
      <c r="BC128" s="7">
        <f t="shared" ca="1" si="83"/>
        <v>0</v>
      </c>
      <c r="BD128" s="7">
        <f t="shared" ca="1" si="83"/>
        <v>0</v>
      </c>
      <c r="BE128" s="7">
        <f t="shared" ca="1" si="83"/>
        <v>0</v>
      </c>
      <c r="BF128" s="7">
        <f t="shared" ca="1" si="83"/>
        <v>0</v>
      </c>
      <c r="BG128" s="7">
        <f t="shared" ca="1" si="83"/>
        <v>0</v>
      </c>
      <c r="BH128" s="7">
        <f t="shared" ca="1" si="83"/>
        <v>0</v>
      </c>
      <c r="BI128" s="7">
        <f t="shared" ca="1" si="76"/>
        <v>0</v>
      </c>
      <c r="BJ128" s="7">
        <f t="shared" ca="1" si="76"/>
        <v>0</v>
      </c>
      <c r="BK128" s="7">
        <f t="shared" ca="1" si="76"/>
        <v>0</v>
      </c>
      <c r="BL128" s="7">
        <f t="shared" ca="1" si="76"/>
        <v>0</v>
      </c>
      <c r="BM128" s="7">
        <f t="shared" ca="1" si="76"/>
        <v>0</v>
      </c>
      <c r="BN128" s="4"/>
      <c r="BO128" s="7">
        <f t="shared" ca="1" si="63"/>
        <v>0</v>
      </c>
      <c r="BP128" s="7">
        <f t="shared" ca="1" si="64"/>
        <v>0</v>
      </c>
      <c r="BQ128" s="7">
        <f t="shared" ca="1" si="65"/>
        <v>0</v>
      </c>
      <c r="BR128" s="7">
        <f t="shared" ca="1" si="62"/>
        <v>0</v>
      </c>
      <c r="BS128" s="7">
        <f t="shared" ca="1" si="62"/>
        <v>0</v>
      </c>
      <c r="BT128" s="7">
        <f t="shared" ca="1" si="62"/>
        <v>0</v>
      </c>
      <c r="BU128" s="7">
        <f t="shared" ca="1" si="62"/>
        <v>0</v>
      </c>
      <c r="BV128" s="7">
        <f t="shared" ca="1" si="62"/>
        <v>0</v>
      </c>
      <c r="BW128" s="7">
        <f t="shared" ca="1" si="62"/>
        <v>0</v>
      </c>
      <c r="BX128" s="7">
        <f t="shared" ca="1" si="62"/>
        <v>0</v>
      </c>
      <c r="BY128" s="7">
        <f t="shared" ca="1" si="62"/>
        <v>0</v>
      </c>
      <c r="BZ128" s="7">
        <f t="shared" ca="1" si="62"/>
        <v>0</v>
      </c>
      <c r="CA128" s="7">
        <f t="shared" ca="1" si="62"/>
        <v>0</v>
      </c>
      <c r="CB128" s="7">
        <f t="shared" ca="1" si="62"/>
        <v>0</v>
      </c>
      <c r="CC128" s="7">
        <f t="shared" ca="1" si="62"/>
        <v>0</v>
      </c>
      <c r="CD128" s="7">
        <f t="shared" ca="1" si="62"/>
        <v>0</v>
      </c>
      <c r="CE128" s="7">
        <f t="shared" ca="1" si="84"/>
        <v>0</v>
      </c>
      <c r="CF128" s="7">
        <f t="shared" ca="1" si="84"/>
        <v>0</v>
      </c>
      <c r="CG128" s="7">
        <f t="shared" ca="1" si="84"/>
        <v>0</v>
      </c>
      <c r="CH128" s="7">
        <f t="shared" ca="1" si="77"/>
        <v>0</v>
      </c>
      <c r="CI128" s="9">
        <f t="shared" ca="1" si="59"/>
        <v>0</v>
      </c>
      <c r="CJ128" s="9"/>
      <c r="CK128" s="13">
        <f t="shared" ca="1" si="57"/>
        <v>0</v>
      </c>
      <c r="CL128" s="7">
        <f ca="1">IF(NOT(snowball),0,IF(Z127=0,0,IF($C128&lt;=SUM($CK128:CK128),0,IF(BP128+$C128-SUM($CK128:CK128)&gt;Z127+AU128,Z127+AU128-BP128,$C128-SUM($CK128:CK128)))))</f>
        <v>0</v>
      </c>
      <c r="CM128" s="7">
        <f ca="1">IF(NOT(snowball),0,IF(AA127=0,0,IF($C128&lt;=SUM($CK128:CL128),0,IF(BQ128+$C128-SUM($CK128:CL128)&gt;AA127+AV128,AA127+AV128-BQ128,$C128-SUM($CK128:CL128)))))</f>
        <v>0</v>
      </c>
      <c r="CN128" s="7">
        <f ca="1">IF(NOT(snowball),0,IF(AB127=0,0,IF($C128&lt;=SUM($CK128:CM128),0,IF(BR128+$C128-SUM($CK128:CM128)&gt;AB127+AW128,AB127+AW128-BR128,$C128-SUM($CK128:CM128)))))</f>
        <v>0</v>
      </c>
      <c r="CO128" s="7">
        <f ca="1">IF(NOT(snowball),0,IF(AC127=0,0,IF($C128&lt;=SUM($CK128:CN128),0,IF(BS128+$C128-SUM($CK128:CN128)&gt;AC127+AX128,AC127+AX128-BS128,$C128-SUM($CK128:CN128)))))</f>
        <v>0</v>
      </c>
      <c r="CP128" s="7">
        <f ca="1">IF(NOT(snowball),0,IF(AD127=0,0,IF($C128&lt;=SUM($CK128:CO128),0,IF(BT128+$C128-SUM($CK128:CO128)&gt;AD127+AY128,AD127+AY128-BT128,$C128-SUM($CK128:CO128)))))</f>
        <v>0</v>
      </c>
      <c r="CQ128" s="7">
        <f ca="1">IF(NOT(snowball),0,IF(AE127=0,0,IF($C128&lt;=SUM($CK128:CP128),0,IF(BU128+$C128-SUM($CK128:CP128)&gt;AE127+AZ128,AE127+AZ128-BU128,$C128-SUM($CK128:CP128)))))</f>
        <v>0</v>
      </c>
      <c r="CR128" s="7">
        <f ca="1">IF(NOT(snowball),0,IF(AF127=0,0,IF($C128&lt;=SUM($CK128:CQ128),0,IF(BV128+$C128-SUM($CK128:CQ128)&gt;AF127+BA128,AF127+BA128-BV128,$C128-SUM($CK128:CQ128)))))</f>
        <v>0</v>
      </c>
      <c r="CS128" s="7">
        <f ca="1">IF(NOT(snowball),0,IF(AG127=0,0,IF($C128&lt;=SUM($CK128:CR128),0,IF(BW128+$C128-SUM($CK128:CR128)&gt;AG127+BB128,AG127+BB128-BW128,$C128-SUM($CK128:CR128)))))</f>
        <v>0</v>
      </c>
      <c r="CT128" s="7">
        <f ca="1">IF(NOT(snowball),0,IF(AH127=0,0,IF($C128&lt;=SUM($CK128:CS128),0,IF(BX128+$C128-SUM($CK128:CS128)&gt;AH127+BC128,AH127+BC128-BX128,$C128-SUM($CK128:CS128)))))</f>
        <v>0</v>
      </c>
      <c r="CU128" s="7">
        <f ca="1">IF(NOT(snowball),0,IF(AI127=0,0,IF($C128&lt;=SUM($CK128:CT128),0,IF(BY128+$C128-SUM($CK128:CT128)&gt;AI127+BD128,AI127+BD128-BY128,$C128-SUM($CK128:CT128)))))</f>
        <v>0</v>
      </c>
      <c r="CV128" s="7">
        <f ca="1">IF(NOT(snowball),0,IF(AJ127=0,0,IF($C128&lt;=SUM($CK128:CU128),0,IF(BZ128+$C128-SUM($CK128:CU128)&gt;AJ127+BE128,AJ127+BE128-BZ128,$C128-SUM($CK128:CU128)))))</f>
        <v>0</v>
      </c>
      <c r="CW128" s="7">
        <f ca="1">IF(NOT(snowball),0,IF(AK127=0,0,IF($C128&lt;=SUM($CK128:CV128),0,IF(CA128+$C128-SUM($CK128:CV128)&gt;AK127+BF128,AK127+BF128-CA128,$C128-SUM($CK128:CV128)))))</f>
        <v>0</v>
      </c>
      <c r="CX128" s="7">
        <f ca="1">IF(NOT(snowball),0,IF(AL127=0,0,IF($C128&lt;=SUM($CK128:CW128),0,IF(CB128+$C128-SUM($CK128:CW128)&gt;AL127+BG128,AL127+BG128-CB128,$C128-SUM($CK128:CW128)))))</f>
        <v>0</v>
      </c>
      <c r="CY128" s="7">
        <f ca="1">IF(NOT(snowball),0,IF(AM127=0,0,IF($C128&lt;=SUM($CK128:CX128),0,IF(CC128+$C128-SUM($CK128:CX128)&gt;AM127+BH128,AM127+BH128-CC128,$C128-SUM($CK128:CX128)))))</f>
        <v>0</v>
      </c>
      <c r="CZ128" s="7">
        <f ca="1">IF(NOT(snowball),0,IF(AN127=0,0,IF($C128&lt;=SUM($CK128:CY128),0,IF(CD128+$C128-SUM($CK128:CY128)&gt;AN127+BI128,AN127+BI128-CD128,$C128-SUM($CK128:CY128)))))</f>
        <v>0</v>
      </c>
      <c r="DA128" s="7">
        <f ca="1">IF(NOT(snowball),0,IF(AO127=0,0,IF($C128&lt;=SUM($CK128:CZ128),0,IF(CE128+$C128-SUM($CK128:CZ128)&gt;AO127+BJ128,AO127+BJ128-CE128,$C128-SUM($CK128:CZ128)))))</f>
        <v>0</v>
      </c>
      <c r="DB128" s="7">
        <f ca="1">IF(NOT(snowball),0,IF(AP127=0,0,IF($C128&lt;=SUM($CK128:DA128),0,IF(CF128+$C128-SUM($CK128:DA128)&gt;AP127+BK128,AP127+BK128-CF128,$C128-SUM($CK128:DA128)))))</f>
        <v>0</v>
      </c>
      <c r="DC128" s="7">
        <f ca="1">IF(NOT(snowball),0,IF(AQ127=0,0,IF($C128&lt;=SUM($CK128:DB128),0,IF(CG128+$C128-SUM($CK128:DB128)&gt;AQ127+BL128,AQ127+BL128-CG128,$C128-SUM($CK128:DB128)))))</f>
        <v>0</v>
      </c>
      <c r="DD128" s="7">
        <f ca="1">IF(NOT(snowball),0,IF(AR127=0,0,IF($C128&lt;=SUM($CK128:DC128),0,IF(CH128+$C128-SUM($CK128:DC128)&gt;AR127+BM128,AR127+BM128-CH128,$C128-SUM($CK128:DC128)))))</f>
        <v>0</v>
      </c>
    </row>
    <row r="129" spans="1:108">
      <c r="A129" s="27" t="str">
        <f t="shared" ca="1" si="60"/>
        <v/>
      </c>
      <c r="B129" s="30" t="str">
        <f t="shared" ca="1" si="58"/>
        <v/>
      </c>
      <c r="C129" s="28" t="str">
        <f t="shared" ca="1" si="52"/>
        <v/>
      </c>
      <c r="D129" s="29">
        <f t="shared" ref="D129:D170" ca="1" si="86">BO129+CK129</f>
        <v>0</v>
      </c>
      <c r="E129" s="29">
        <f t="shared" ref="E129:E170" ca="1" si="87">BP129+CL129</f>
        <v>0</v>
      </c>
      <c r="F129" s="29">
        <f t="shared" ca="1" si="85"/>
        <v>0</v>
      </c>
      <c r="G129" s="29">
        <f t="shared" ca="1" si="85"/>
        <v>0</v>
      </c>
      <c r="H129" s="29">
        <f t="shared" ca="1" si="85"/>
        <v>0</v>
      </c>
      <c r="I129" s="29">
        <f t="shared" ca="1" si="85"/>
        <v>0</v>
      </c>
      <c r="J129" s="29">
        <f t="shared" ca="1" si="85"/>
        <v>0</v>
      </c>
      <c r="K129" s="29">
        <f t="shared" ca="1" si="85"/>
        <v>0</v>
      </c>
      <c r="L129" s="29">
        <f t="shared" ca="1" si="85"/>
        <v>0</v>
      </c>
      <c r="M129" s="29">
        <f t="shared" ca="1" si="85"/>
        <v>0</v>
      </c>
      <c r="N129" s="29">
        <f t="shared" ca="1" si="85"/>
        <v>0</v>
      </c>
      <c r="O129" s="29">
        <f t="shared" ca="1" si="79"/>
        <v>0</v>
      </c>
      <c r="P129" s="29">
        <f t="shared" ca="1" si="79"/>
        <v>0</v>
      </c>
      <c r="Q129" s="29">
        <f t="shared" ca="1" si="79"/>
        <v>0</v>
      </c>
      <c r="R129" s="29">
        <f t="shared" ca="1" si="79"/>
        <v>0</v>
      </c>
      <c r="S129" s="29">
        <f t="shared" ca="1" si="79"/>
        <v>0</v>
      </c>
      <c r="T129" s="29">
        <f t="shared" ca="1" si="75"/>
        <v>0</v>
      </c>
      <c r="U129" s="29">
        <f t="shared" ca="1" si="75"/>
        <v>0</v>
      </c>
      <c r="V129" s="29">
        <f t="shared" ca="1" si="75"/>
        <v>0</v>
      </c>
      <c r="W129" s="29">
        <f t="shared" ca="1" si="75"/>
        <v>0</v>
      </c>
      <c r="X129" s="12"/>
      <c r="Y129" s="7">
        <f t="shared" ca="1" si="69"/>
        <v>0</v>
      </c>
      <c r="Z129" s="7">
        <f t="shared" ca="1" si="70"/>
        <v>0</v>
      </c>
      <c r="AA129" s="7">
        <f t="shared" ca="1" si="71"/>
        <v>0</v>
      </c>
      <c r="AB129" s="7">
        <f t="shared" ca="1" si="72"/>
        <v>0</v>
      </c>
      <c r="AC129" s="7">
        <f t="shared" ca="1" si="73"/>
        <v>0</v>
      </c>
      <c r="AD129" s="7">
        <f t="shared" ca="1" si="74"/>
        <v>0</v>
      </c>
      <c r="AE129" s="7">
        <f t="shared" ref="AE129:AN129" ca="1" si="88">IF(J$8=0,0,AE128-(J129-AZ129))</f>
        <v>0</v>
      </c>
      <c r="AF129" s="7">
        <f t="shared" ca="1" si="88"/>
        <v>0</v>
      </c>
      <c r="AG129" s="7">
        <f t="shared" ca="1" si="88"/>
        <v>0</v>
      </c>
      <c r="AH129" s="7">
        <f t="shared" ca="1" si="88"/>
        <v>0</v>
      </c>
      <c r="AI129" s="7">
        <f t="shared" ca="1" si="88"/>
        <v>0</v>
      </c>
      <c r="AJ129" s="7">
        <f t="shared" ca="1" si="88"/>
        <v>0</v>
      </c>
      <c r="AK129" s="7">
        <f t="shared" ca="1" si="88"/>
        <v>0</v>
      </c>
      <c r="AL129" s="7">
        <f t="shared" ca="1" si="88"/>
        <v>0</v>
      </c>
      <c r="AM129" s="7">
        <f t="shared" ca="1" si="88"/>
        <v>0</v>
      </c>
      <c r="AN129" s="7">
        <f t="shared" ca="1" si="88"/>
        <v>0</v>
      </c>
      <c r="AO129" s="7">
        <f t="shared" ref="AE129:AR144" ca="1" si="89">IF(T$8=0,0,AO128-(T129-BJ129))</f>
        <v>0</v>
      </c>
      <c r="AP129" s="7">
        <f t="shared" ca="1" si="89"/>
        <v>0</v>
      </c>
      <c r="AQ129" s="7">
        <f t="shared" ca="1" si="89"/>
        <v>0</v>
      </c>
      <c r="AR129" s="7">
        <f t="shared" ca="1" si="89"/>
        <v>0</v>
      </c>
      <c r="AS129" s="2"/>
      <c r="AT129" s="7">
        <f t="shared" ca="1" si="83"/>
        <v>0</v>
      </c>
      <c r="AU129" s="7">
        <f t="shared" ca="1" si="83"/>
        <v>0</v>
      </c>
      <c r="AV129" s="7">
        <f t="shared" ca="1" si="83"/>
        <v>0</v>
      </c>
      <c r="AW129" s="7">
        <f t="shared" ca="1" si="83"/>
        <v>0</v>
      </c>
      <c r="AX129" s="7">
        <f t="shared" ca="1" si="83"/>
        <v>0</v>
      </c>
      <c r="AY129" s="7">
        <f t="shared" ca="1" si="83"/>
        <v>0</v>
      </c>
      <c r="AZ129" s="7">
        <f t="shared" ca="1" si="83"/>
        <v>0</v>
      </c>
      <c r="BA129" s="7">
        <f t="shared" ca="1" si="83"/>
        <v>0</v>
      </c>
      <c r="BB129" s="7">
        <f t="shared" ca="1" si="83"/>
        <v>0</v>
      </c>
      <c r="BC129" s="7">
        <f t="shared" ca="1" si="83"/>
        <v>0</v>
      </c>
      <c r="BD129" s="7">
        <f t="shared" ca="1" si="83"/>
        <v>0</v>
      </c>
      <c r="BE129" s="7">
        <f t="shared" ca="1" si="83"/>
        <v>0</v>
      </c>
      <c r="BF129" s="7">
        <f t="shared" ca="1" si="83"/>
        <v>0</v>
      </c>
      <c r="BG129" s="7">
        <f t="shared" ca="1" si="83"/>
        <v>0</v>
      </c>
      <c r="BH129" s="7">
        <f t="shared" ca="1" si="83"/>
        <v>0</v>
      </c>
      <c r="BI129" s="7">
        <f t="shared" ca="1" si="76"/>
        <v>0</v>
      </c>
      <c r="BJ129" s="7">
        <f t="shared" ca="1" si="76"/>
        <v>0</v>
      </c>
      <c r="BK129" s="7">
        <f t="shared" ca="1" si="76"/>
        <v>0</v>
      </c>
      <c r="BL129" s="7">
        <f t="shared" ca="1" si="76"/>
        <v>0</v>
      </c>
      <c r="BM129" s="7">
        <f t="shared" ca="1" si="76"/>
        <v>0</v>
      </c>
      <c r="BN129" s="4"/>
      <c r="BO129" s="7">
        <f t="shared" ca="1" si="63"/>
        <v>0</v>
      </c>
      <c r="BP129" s="7">
        <f t="shared" ca="1" si="64"/>
        <v>0</v>
      </c>
      <c r="BQ129" s="7">
        <f t="shared" ca="1" si="65"/>
        <v>0</v>
      </c>
      <c r="BR129" s="7">
        <f t="shared" ca="1" si="62"/>
        <v>0</v>
      </c>
      <c r="BS129" s="7">
        <f t="shared" ca="1" si="62"/>
        <v>0</v>
      </c>
      <c r="BT129" s="7">
        <f t="shared" ca="1" si="62"/>
        <v>0</v>
      </c>
      <c r="BU129" s="7">
        <f t="shared" ca="1" si="62"/>
        <v>0</v>
      </c>
      <c r="BV129" s="7">
        <f t="shared" ca="1" si="62"/>
        <v>0</v>
      </c>
      <c r="BW129" s="7">
        <f t="shared" ca="1" si="62"/>
        <v>0</v>
      </c>
      <c r="BX129" s="7">
        <f t="shared" ca="1" si="62"/>
        <v>0</v>
      </c>
      <c r="BY129" s="7">
        <f t="shared" ca="1" si="62"/>
        <v>0</v>
      </c>
      <c r="BZ129" s="7">
        <f t="shared" ca="1" si="62"/>
        <v>0</v>
      </c>
      <c r="CA129" s="7">
        <f t="shared" ca="1" si="62"/>
        <v>0</v>
      </c>
      <c r="CB129" s="7">
        <f t="shared" ref="CB129:CB160" ca="1" si="90">IF(AL128&gt;0,IF((AL128+BG129)&lt;Q$10,AL128+BG129,Q$10),0)</f>
        <v>0</v>
      </c>
      <c r="CC129" s="7">
        <f t="shared" ref="CC129:CC160" ca="1" si="91">IF(AM128&gt;0,IF((AM128+BH129)&lt;R$10,AM128+BH129,R$10),0)</f>
        <v>0</v>
      </c>
      <c r="CD129" s="7">
        <f t="shared" ref="CD129:CD160" ca="1" si="92">IF(AN128&gt;0,IF((AN128+BI129)&lt;S$10,AN128+BI129,S$10),0)</f>
        <v>0</v>
      </c>
      <c r="CE129" s="7">
        <f t="shared" ca="1" si="84"/>
        <v>0</v>
      </c>
      <c r="CF129" s="7">
        <f t="shared" ca="1" si="84"/>
        <v>0</v>
      </c>
      <c r="CG129" s="7">
        <f t="shared" ca="1" si="84"/>
        <v>0</v>
      </c>
      <c r="CH129" s="7">
        <f t="shared" ca="1" si="77"/>
        <v>0</v>
      </c>
      <c r="CI129" s="9">
        <f t="shared" ca="1" si="59"/>
        <v>0</v>
      </c>
      <c r="CJ129" s="9"/>
      <c r="CK129" s="13">
        <f t="shared" ca="1" si="57"/>
        <v>0</v>
      </c>
      <c r="CL129" s="7">
        <f ca="1">IF(NOT(snowball),0,IF(Z128=0,0,IF($C129&lt;=SUM($CK129:CK129),0,IF(BP129+$C129-SUM($CK129:CK129)&gt;Z128+AU129,Z128+AU129-BP129,$C129-SUM($CK129:CK129)))))</f>
        <v>0</v>
      </c>
      <c r="CM129" s="7">
        <f ca="1">IF(NOT(snowball),0,IF(AA128=0,0,IF($C129&lt;=SUM($CK129:CL129),0,IF(BQ129+$C129-SUM($CK129:CL129)&gt;AA128+AV129,AA128+AV129-BQ129,$C129-SUM($CK129:CL129)))))</f>
        <v>0</v>
      </c>
      <c r="CN129" s="7">
        <f ca="1">IF(NOT(snowball),0,IF(AB128=0,0,IF($C129&lt;=SUM($CK129:CM129),0,IF(BR129+$C129-SUM($CK129:CM129)&gt;AB128+AW129,AB128+AW129-BR129,$C129-SUM($CK129:CM129)))))</f>
        <v>0</v>
      </c>
      <c r="CO129" s="7">
        <f ca="1">IF(NOT(snowball),0,IF(AC128=0,0,IF($C129&lt;=SUM($CK129:CN129),0,IF(BS129+$C129-SUM($CK129:CN129)&gt;AC128+AX129,AC128+AX129-BS129,$C129-SUM($CK129:CN129)))))</f>
        <v>0</v>
      </c>
      <c r="CP129" s="7">
        <f ca="1">IF(NOT(snowball),0,IF(AD128=0,0,IF($C129&lt;=SUM($CK129:CO129),0,IF(BT129+$C129-SUM($CK129:CO129)&gt;AD128+AY129,AD128+AY129-BT129,$C129-SUM($CK129:CO129)))))</f>
        <v>0</v>
      </c>
      <c r="CQ129" s="7">
        <f ca="1">IF(NOT(snowball),0,IF(AE128=0,0,IF($C129&lt;=SUM($CK129:CP129),0,IF(BU129+$C129-SUM($CK129:CP129)&gt;AE128+AZ129,AE128+AZ129-BU129,$C129-SUM($CK129:CP129)))))</f>
        <v>0</v>
      </c>
      <c r="CR129" s="7">
        <f ca="1">IF(NOT(snowball),0,IF(AF128=0,0,IF($C129&lt;=SUM($CK129:CQ129),0,IF(BV129+$C129-SUM($CK129:CQ129)&gt;AF128+BA129,AF128+BA129-BV129,$C129-SUM($CK129:CQ129)))))</f>
        <v>0</v>
      </c>
      <c r="CS129" s="7">
        <f ca="1">IF(NOT(snowball),0,IF(AG128=0,0,IF($C129&lt;=SUM($CK129:CR129),0,IF(BW129+$C129-SUM($CK129:CR129)&gt;AG128+BB129,AG128+BB129-BW129,$C129-SUM($CK129:CR129)))))</f>
        <v>0</v>
      </c>
      <c r="CT129" s="7">
        <f ca="1">IF(NOT(snowball),0,IF(AH128=0,0,IF($C129&lt;=SUM($CK129:CS129),0,IF(BX129+$C129-SUM($CK129:CS129)&gt;AH128+BC129,AH128+BC129-BX129,$C129-SUM($CK129:CS129)))))</f>
        <v>0</v>
      </c>
      <c r="CU129" s="7">
        <f ca="1">IF(NOT(snowball),0,IF(AI128=0,0,IF($C129&lt;=SUM($CK129:CT129),0,IF(BY129+$C129-SUM($CK129:CT129)&gt;AI128+BD129,AI128+BD129-BY129,$C129-SUM($CK129:CT129)))))</f>
        <v>0</v>
      </c>
      <c r="CV129" s="7">
        <f ca="1">IF(NOT(snowball),0,IF(AJ128=0,0,IF($C129&lt;=SUM($CK129:CU129),0,IF(BZ129+$C129-SUM($CK129:CU129)&gt;AJ128+BE129,AJ128+BE129-BZ129,$C129-SUM($CK129:CU129)))))</f>
        <v>0</v>
      </c>
      <c r="CW129" s="7">
        <f ca="1">IF(NOT(snowball),0,IF(AK128=0,0,IF($C129&lt;=SUM($CK129:CV129),0,IF(CA129+$C129-SUM($CK129:CV129)&gt;AK128+BF129,AK128+BF129-CA129,$C129-SUM($CK129:CV129)))))</f>
        <v>0</v>
      </c>
      <c r="CX129" s="7">
        <f ca="1">IF(NOT(snowball),0,IF(AL128=0,0,IF($C129&lt;=SUM($CK129:CW129),0,IF(CB129+$C129-SUM($CK129:CW129)&gt;AL128+BG129,AL128+BG129-CB129,$C129-SUM($CK129:CW129)))))</f>
        <v>0</v>
      </c>
      <c r="CY129" s="7">
        <f ca="1">IF(NOT(snowball),0,IF(AM128=0,0,IF($C129&lt;=SUM($CK129:CX129),0,IF(CC129+$C129-SUM($CK129:CX129)&gt;AM128+BH129,AM128+BH129-CC129,$C129-SUM($CK129:CX129)))))</f>
        <v>0</v>
      </c>
      <c r="CZ129" s="7">
        <f ca="1">IF(NOT(snowball),0,IF(AN128=0,0,IF($C129&lt;=SUM($CK129:CY129),0,IF(CD129+$C129-SUM($CK129:CY129)&gt;AN128+BI129,AN128+BI129-CD129,$C129-SUM($CK129:CY129)))))</f>
        <v>0</v>
      </c>
      <c r="DA129" s="7">
        <f ca="1">IF(NOT(snowball),0,IF(AO128=0,0,IF($C129&lt;=SUM($CK129:CZ129),0,IF(CE129+$C129-SUM($CK129:CZ129)&gt;AO128+BJ129,AO128+BJ129-CE129,$C129-SUM($CK129:CZ129)))))</f>
        <v>0</v>
      </c>
      <c r="DB129" s="7">
        <f ca="1">IF(NOT(snowball),0,IF(AP128=0,0,IF($C129&lt;=SUM($CK129:DA129),0,IF(CF129+$C129-SUM($CK129:DA129)&gt;AP128+BK129,AP128+BK129-CF129,$C129-SUM($CK129:DA129)))))</f>
        <v>0</v>
      </c>
      <c r="DC129" s="7">
        <f ca="1">IF(NOT(snowball),0,IF(AQ128=0,0,IF($C129&lt;=SUM($CK129:DB129),0,IF(CG129+$C129-SUM($CK129:DB129)&gt;AQ128+BL129,AQ128+BL129-CG129,$C129-SUM($CK129:DB129)))))</f>
        <v>0</v>
      </c>
      <c r="DD129" s="7">
        <f ca="1">IF(NOT(snowball),0,IF(AR128=0,0,IF($C129&lt;=SUM($CK129:DC129),0,IF(CH129+$C129-SUM($CK129:DC129)&gt;AR128+BM129,AR128+BM129-CH129,$C129-SUM($CK129:DC129)))))</f>
        <v>0</v>
      </c>
    </row>
    <row r="130" spans="1:108">
      <c r="A130" s="27" t="str">
        <f t="shared" ca="1" si="60"/>
        <v/>
      </c>
      <c r="B130" s="30" t="str">
        <f t="shared" ca="1" si="58"/>
        <v/>
      </c>
      <c r="C130" s="28" t="str">
        <f t="shared" ca="1" si="52"/>
        <v/>
      </c>
      <c r="D130" s="29">
        <f t="shared" ca="1" si="86"/>
        <v>0</v>
      </c>
      <c r="E130" s="29">
        <f t="shared" ca="1" si="87"/>
        <v>0</v>
      </c>
      <c r="F130" s="29">
        <f t="shared" ca="1" si="85"/>
        <v>0</v>
      </c>
      <c r="G130" s="29">
        <f t="shared" ca="1" si="85"/>
        <v>0</v>
      </c>
      <c r="H130" s="29">
        <f t="shared" ca="1" si="85"/>
        <v>0</v>
      </c>
      <c r="I130" s="29">
        <f t="shared" ca="1" si="85"/>
        <v>0</v>
      </c>
      <c r="J130" s="29">
        <f t="shared" ca="1" si="85"/>
        <v>0</v>
      </c>
      <c r="K130" s="29">
        <f t="shared" ca="1" si="85"/>
        <v>0</v>
      </c>
      <c r="L130" s="29">
        <f t="shared" ca="1" si="85"/>
        <v>0</v>
      </c>
      <c r="M130" s="29">
        <f t="shared" ca="1" si="85"/>
        <v>0</v>
      </c>
      <c r="N130" s="29">
        <f t="shared" ca="1" si="85"/>
        <v>0</v>
      </c>
      <c r="O130" s="29">
        <f t="shared" ca="1" si="79"/>
        <v>0</v>
      </c>
      <c r="P130" s="29">
        <f t="shared" ca="1" si="79"/>
        <v>0</v>
      </c>
      <c r="Q130" s="29">
        <f t="shared" ca="1" si="79"/>
        <v>0</v>
      </c>
      <c r="R130" s="29">
        <f t="shared" ca="1" si="79"/>
        <v>0</v>
      </c>
      <c r="S130" s="29">
        <f t="shared" ca="1" si="79"/>
        <v>0</v>
      </c>
      <c r="T130" s="29">
        <f t="shared" ca="1" si="75"/>
        <v>0</v>
      </c>
      <c r="U130" s="29">
        <f t="shared" ca="1" si="75"/>
        <v>0</v>
      </c>
      <c r="V130" s="29">
        <f t="shared" ca="1" si="75"/>
        <v>0</v>
      </c>
      <c r="W130" s="29">
        <f t="shared" ca="1" si="75"/>
        <v>0</v>
      </c>
      <c r="X130" s="12"/>
      <c r="Y130" s="7">
        <f t="shared" ca="1" si="69"/>
        <v>0</v>
      </c>
      <c r="Z130" s="7">
        <f t="shared" ca="1" si="70"/>
        <v>0</v>
      </c>
      <c r="AA130" s="7">
        <f t="shared" ca="1" si="71"/>
        <v>0</v>
      </c>
      <c r="AB130" s="7">
        <f t="shared" ca="1" si="72"/>
        <v>0</v>
      </c>
      <c r="AC130" s="7">
        <f t="shared" ca="1" si="73"/>
        <v>0</v>
      </c>
      <c r="AD130" s="7">
        <f t="shared" ca="1" si="74"/>
        <v>0</v>
      </c>
      <c r="AE130" s="7">
        <f t="shared" ca="1" si="89"/>
        <v>0</v>
      </c>
      <c r="AF130" s="7">
        <f t="shared" ca="1" si="89"/>
        <v>0</v>
      </c>
      <c r="AG130" s="7">
        <f t="shared" ca="1" si="89"/>
        <v>0</v>
      </c>
      <c r="AH130" s="7">
        <f t="shared" ca="1" si="89"/>
        <v>0</v>
      </c>
      <c r="AI130" s="7">
        <f t="shared" ca="1" si="89"/>
        <v>0</v>
      </c>
      <c r="AJ130" s="7">
        <f t="shared" ca="1" si="89"/>
        <v>0</v>
      </c>
      <c r="AK130" s="7">
        <f t="shared" ca="1" si="89"/>
        <v>0</v>
      </c>
      <c r="AL130" s="7">
        <f t="shared" ca="1" si="89"/>
        <v>0</v>
      </c>
      <c r="AM130" s="7">
        <f t="shared" ca="1" si="89"/>
        <v>0</v>
      </c>
      <c r="AN130" s="7">
        <f t="shared" ca="1" si="89"/>
        <v>0</v>
      </c>
      <c r="AO130" s="7">
        <f t="shared" ca="1" si="89"/>
        <v>0</v>
      </c>
      <c r="AP130" s="7">
        <f t="shared" ca="1" si="89"/>
        <v>0</v>
      </c>
      <c r="AQ130" s="7">
        <f t="shared" ca="1" si="89"/>
        <v>0</v>
      </c>
      <c r="AR130" s="7">
        <f t="shared" ca="1" si="89"/>
        <v>0</v>
      </c>
      <c r="AS130" s="2"/>
      <c r="AT130" s="7">
        <f t="shared" ca="1" si="83"/>
        <v>0</v>
      </c>
      <c r="AU130" s="7">
        <f t="shared" ca="1" si="83"/>
        <v>0</v>
      </c>
      <c r="AV130" s="7">
        <f t="shared" ca="1" si="83"/>
        <v>0</v>
      </c>
      <c r="AW130" s="7">
        <f t="shared" ca="1" si="83"/>
        <v>0</v>
      </c>
      <c r="AX130" s="7">
        <f t="shared" ca="1" si="83"/>
        <v>0</v>
      </c>
      <c r="AY130" s="7">
        <f t="shared" ca="1" si="83"/>
        <v>0</v>
      </c>
      <c r="AZ130" s="7">
        <f t="shared" ca="1" si="83"/>
        <v>0</v>
      </c>
      <c r="BA130" s="7">
        <f t="shared" ca="1" si="83"/>
        <v>0</v>
      </c>
      <c r="BB130" s="7">
        <f t="shared" ca="1" si="83"/>
        <v>0</v>
      </c>
      <c r="BC130" s="7">
        <f t="shared" ca="1" si="83"/>
        <v>0</v>
      </c>
      <c r="BD130" s="7">
        <f t="shared" ca="1" si="83"/>
        <v>0</v>
      </c>
      <c r="BE130" s="7">
        <f t="shared" ca="1" si="83"/>
        <v>0</v>
      </c>
      <c r="BF130" s="7">
        <f t="shared" ca="1" si="83"/>
        <v>0</v>
      </c>
      <c r="BG130" s="7">
        <f t="shared" ca="1" si="83"/>
        <v>0</v>
      </c>
      <c r="BH130" s="7">
        <f t="shared" ca="1" si="83"/>
        <v>0</v>
      </c>
      <c r="BI130" s="7">
        <f t="shared" ca="1" si="76"/>
        <v>0</v>
      </c>
      <c r="BJ130" s="7">
        <f t="shared" ca="1" si="76"/>
        <v>0</v>
      </c>
      <c r="BK130" s="7">
        <f t="shared" ca="1" si="76"/>
        <v>0</v>
      </c>
      <c r="BL130" s="7">
        <f t="shared" ca="1" si="76"/>
        <v>0</v>
      </c>
      <c r="BM130" s="7">
        <f t="shared" ca="1" si="76"/>
        <v>0</v>
      </c>
      <c r="BN130" s="4"/>
      <c r="BO130" s="7">
        <f t="shared" ca="1" si="63"/>
        <v>0</v>
      </c>
      <c r="BP130" s="7">
        <f t="shared" ca="1" si="64"/>
        <v>0</v>
      </c>
      <c r="BQ130" s="7">
        <f t="shared" ca="1" si="65"/>
        <v>0</v>
      </c>
      <c r="BR130" s="7">
        <f t="shared" ref="BR130:BR140" ca="1" si="93">IF(AB129&gt;0,IF((AB129+AW130)&lt;G$10,AB129+AW130,G$10),0)</f>
        <v>0</v>
      </c>
      <c r="BS130" s="7">
        <f t="shared" ref="BS130:BS140" ca="1" si="94">IF(AC129&gt;0,IF((AC129+AX130)&lt;H$10,AC129+AX130,H$10),0)</f>
        <v>0</v>
      </c>
      <c r="BT130" s="7">
        <f t="shared" ref="BT130:BT140" ca="1" si="95">IF(AD129&gt;0,IF((AD129+AY130)&lt;I$10,AD129+AY130,I$10),0)</f>
        <v>0</v>
      </c>
      <c r="BU130" s="7">
        <f t="shared" ref="BU130:BU140" ca="1" si="96">IF(AE129&gt;0,IF((AE129+AZ130)&lt;J$10,AE129+AZ130,J$10),0)</f>
        <v>0</v>
      </c>
      <c r="BV130" s="7">
        <f t="shared" ref="BV130:BV140" ca="1" si="97">IF(AF129&gt;0,IF((AF129+BA130)&lt;K$10,AF129+BA130,K$10),0)</f>
        <v>0</v>
      </c>
      <c r="BW130" s="7">
        <f t="shared" ref="BW130:BW140" ca="1" si="98">IF(AG129&gt;0,IF((AG129+BB130)&lt;L$10,AG129+BB130,L$10),0)</f>
        <v>0</v>
      </c>
      <c r="BX130" s="7">
        <f t="shared" ref="BX130:BX140" ca="1" si="99">IF(AH129&gt;0,IF((AH129+BC130)&lt;M$10,AH129+BC130,M$10),0)</f>
        <v>0</v>
      </c>
      <c r="BY130" s="7">
        <f t="shared" ref="BY130:BY140" ca="1" si="100">IF(AI129&gt;0,IF((AI129+BD130)&lt;N$10,AI129+BD130,N$10),0)</f>
        <v>0</v>
      </c>
      <c r="BZ130" s="7">
        <f t="shared" ref="BZ130:BZ140" ca="1" si="101">IF(AJ129&gt;0,IF((AJ129+BE130)&lt;O$10,AJ129+BE130,O$10),0)</f>
        <v>0</v>
      </c>
      <c r="CA130" s="7">
        <f t="shared" ref="CA130:CA140" ca="1" si="102">IF(AK129&gt;0,IF((AK129+BF130)&lt;P$10,AK129+BF130,P$10),0)</f>
        <v>0</v>
      </c>
      <c r="CB130" s="7">
        <f t="shared" ca="1" si="90"/>
        <v>0</v>
      </c>
      <c r="CC130" s="7">
        <f t="shared" ca="1" si="91"/>
        <v>0</v>
      </c>
      <c r="CD130" s="7">
        <f t="shared" ca="1" si="92"/>
        <v>0</v>
      </c>
      <c r="CE130" s="7">
        <f t="shared" ca="1" si="84"/>
        <v>0</v>
      </c>
      <c r="CF130" s="7">
        <f t="shared" ca="1" si="84"/>
        <v>0</v>
      </c>
      <c r="CG130" s="7">
        <f t="shared" ca="1" si="84"/>
        <v>0</v>
      </c>
      <c r="CH130" s="7">
        <f t="shared" ca="1" si="77"/>
        <v>0</v>
      </c>
      <c r="CI130" s="9">
        <f t="shared" ca="1" si="59"/>
        <v>0</v>
      </c>
      <c r="CJ130" s="9"/>
      <c r="CK130" s="13">
        <f t="shared" ca="1" si="57"/>
        <v>0</v>
      </c>
      <c r="CL130" s="7">
        <f ca="1">IF(NOT(snowball),0,IF(Z129=0,0,IF($C130&lt;=SUM($CK130:CK130),0,IF(BP130+$C130-SUM($CK130:CK130)&gt;Z129+AU130,Z129+AU130-BP130,$C130-SUM($CK130:CK130)))))</f>
        <v>0</v>
      </c>
      <c r="CM130" s="7">
        <f ca="1">IF(NOT(snowball),0,IF(AA129=0,0,IF($C130&lt;=SUM($CK130:CL130),0,IF(BQ130+$C130-SUM($CK130:CL130)&gt;AA129+AV130,AA129+AV130-BQ130,$C130-SUM($CK130:CL130)))))</f>
        <v>0</v>
      </c>
      <c r="CN130" s="7">
        <f ca="1">IF(NOT(snowball),0,IF(AB129=0,0,IF($C130&lt;=SUM($CK130:CM130),0,IF(BR130+$C130-SUM($CK130:CM130)&gt;AB129+AW130,AB129+AW130-BR130,$C130-SUM($CK130:CM130)))))</f>
        <v>0</v>
      </c>
      <c r="CO130" s="7">
        <f ca="1">IF(NOT(snowball),0,IF(AC129=0,0,IF($C130&lt;=SUM($CK130:CN130),0,IF(BS130+$C130-SUM($CK130:CN130)&gt;AC129+AX130,AC129+AX130-BS130,$C130-SUM($CK130:CN130)))))</f>
        <v>0</v>
      </c>
      <c r="CP130" s="7">
        <f ca="1">IF(NOT(snowball),0,IF(AD129=0,0,IF($C130&lt;=SUM($CK130:CO130),0,IF(BT130+$C130-SUM($CK130:CO130)&gt;AD129+AY130,AD129+AY130-BT130,$C130-SUM($CK130:CO130)))))</f>
        <v>0</v>
      </c>
      <c r="CQ130" s="7">
        <f ca="1">IF(NOT(snowball),0,IF(AE129=0,0,IF($C130&lt;=SUM($CK130:CP130),0,IF(BU130+$C130-SUM($CK130:CP130)&gt;AE129+AZ130,AE129+AZ130-BU130,$C130-SUM($CK130:CP130)))))</f>
        <v>0</v>
      </c>
      <c r="CR130" s="7">
        <f ca="1">IF(NOT(snowball),0,IF(AF129=0,0,IF($C130&lt;=SUM($CK130:CQ130),0,IF(BV130+$C130-SUM($CK130:CQ130)&gt;AF129+BA130,AF129+BA130-BV130,$C130-SUM($CK130:CQ130)))))</f>
        <v>0</v>
      </c>
      <c r="CS130" s="7">
        <f ca="1">IF(NOT(snowball),0,IF(AG129=0,0,IF($C130&lt;=SUM($CK130:CR130),0,IF(BW130+$C130-SUM($CK130:CR130)&gt;AG129+BB130,AG129+BB130-BW130,$C130-SUM($CK130:CR130)))))</f>
        <v>0</v>
      </c>
      <c r="CT130" s="7">
        <f ca="1">IF(NOT(snowball),0,IF(AH129=0,0,IF($C130&lt;=SUM($CK130:CS130),0,IF(BX130+$C130-SUM($CK130:CS130)&gt;AH129+BC130,AH129+BC130-BX130,$C130-SUM($CK130:CS130)))))</f>
        <v>0</v>
      </c>
      <c r="CU130" s="7">
        <f ca="1">IF(NOT(snowball),0,IF(AI129=0,0,IF($C130&lt;=SUM($CK130:CT130),0,IF(BY130+$C130-SUM($CK130:CT130)&gt;AI129+BD130,AI129+BD130-BY130,$C130-SUM($CK130:CT130)))))</f>
        <v>0</v>
      </c>
      <c r="CV130" s="7">
        <f ca="1">IF(NOT(snowball),0,IF(AJ129=0,0,IF($C130&lt;=SUM($CK130:CU130),0,IF(BZ130+$C130-SUM($CK130:CU130)&gt;AJ129+BE130,AJ129+BE130-BZ130,$C130-SUM($CK130:CU130)))))</f>
        <v>0</v>
      </c>
      <c r="CW130" s="7">
        <f ca="1">IF(NOT(snowball),0,IF(AK129=0,0,IF($C130&lt;=SUM($CK130:CV130),0,IF(CA130+$C130-SUM($CK130:CV130)&gt;AK129+BF130,AK129+BF130-CA130,$C130-SUM($CK130:CV130)))))</f>
        <v>0</v>
      </c>
      <c r="CX130" s="7">
        <f ca="1">IF(NOT(snowball),0,IF(AL129=0,0,IF($C130&lt;=SUM($CK130:CW130),0,IF(CB130+$C130-SUM($CK130:CW130)&gt;AL129+BG130,AL129+BG130-CB130,$C130-SUM($CK130:CW130)))))</f>
        <v>0</v>
      </c>
      <c r="CY130" s="7">
        <f ca="1">IF(NOT(snowball),0,IF(AM129=0,0,IF($C130&lt;=SUM($CK130:CX130),0,IF(CC130+$C130-SUM($CK130:CX130)&gt;AM129+BH130,AM129+BH130-CC130,$C130-SUM($CK130:CX130)))))</f>
        <v>0</v>
      </c>
      <c r="CZ130" s="7">
        <f ca="1">IF(NOT(snowball),0,IF(AN129=0,0,IF($C130&lt;=SUM($CK130:CY130),0,IF(CD130+$C130-SUM($CK130:CY130)&gt;AN129+BI130,AN129+BI130-CD130,$C130-SUM($CK130:CY130)))))</f>
        <v>0</v>
      </c>
      <c r="DA130" s="7">
        <f ca="1">IF(NOT(snowball),0,IF(AO129=0,0,IF($C130&lt;=SUM($CK130:CZ130),0,IF(CE130+$C130-SUM($CK130:CZ130)&gt;AO129+BJ130,AO129+BJ130-CE130,$C130-SUM($CK130:CZ130)))))</f>
        <v>0</v>
      </c>
      <c r="DB130" s="7">
        <f ca="1">IF(NOT(snowball),0,IF(AP129=0,0,IF($C130&lt;=SUM($CK130:DA130),0,IF(CF130+$C130-SUM($CK130:DA130)&gt;AP129+BK130,AP129+BK130-CF130,$C130-SUM($CK130:DA130)))))</f>
        <v>0</v>
      </c>
      <c r="DC130" s="7">
        <f ca="1">IF(NOT(snowball),0,IF(AQ129=0,0,IF($C130&lt;=SUM($CK130:DB130),0,IF(CG130+$C130-SUM($CK130:DB130)&gt;AQ129+BL130,AQ129+BL130-CG130,$C130-SUM($CK130:DB130)))))</f>
        <v>0</v>
      </c>
      <c r="DD130" s="7">
        <f ca="1">IF(NOT(snowball),0,IF(AR129=0,0,IF($C130&lt;=SUM($CK130:DC130),0,IF(CH130+$C130-SUM($CK130:DC130)&gt;AR129+BM130,AR129+BM130-CH130,$C130-SUM($CK130:DC130)))))</f>
        <v>0</v>
      </c>
    </row>
    <row r="131" spans="1:108">
      <c r="A131" s="27" t="str">
        <f t="shared" ca="1" si="60"/>
        <v/>
      </c>
      <c r="B131" s="30" t="str">
        <f t="shared" ca="1" si="58"/>
        <v/>
      </c>
      <c r="C131" s="28" t="str">
        <f t="shared" ca="1" si="52"/>
        <v/>
      </c>
      <c r="D131" s="29">
        <f t="shared" ca="1" si="86"/>
        <v>0</v>
      </c>
      <c r="E131" s="29">
        <f t="shared" ca="1" si="87"/>
        <v>0</v>
      </c>
      <c r="F131" s="29">
        <f t="shared" ca="1" si="85"/>
        <v>0</v>
      </c>
      <c r="G131" s="29">
        <f t="shared" ca="1" si="85"/>
        <v>0</v>
      </c>
      <c r="H131" s="29">
        <f t="shared" ca="1" si="85"/>
        <v>0</v>
      </c>
      <c r="I131" s="29">
        <f t="shared" ca="1" si="85"/>
        <v>0</v>
      </c>
      <c r="J131" s="29">
        <f t="shared" ca="1" si="85"/>
        <v>0</v>
      </c>
      <c r="K131" s="29">
        <f t="shared" ca="1" si="85"/>
        <v>0</v>
      </c>
      <c r="L131" s="29">
        <f t="shared" ca="1" si="85"/>
        <v>0</v>
      </c>
      <c r="M131" s="29">
        <f t="shared" ca="1" si="85"/>
        <v>0</v>
      </c>
      <c r="N131" s="29">
        <f t="shared" ca="1" si="85"/>
        <v>0</v>
      </c>
      <c r="O131" s="29">
        <f t="shared" ca="1" si="79"/>
        <v>0</v>
      </c>
      <c r="P131" s="29">
        <f t="shared" ca="1" si="79"/>
        <v>0</v>
      </c>
      <c r="Q131" s="29">
        <f t="shared" ca="1" si="79"/>
        <v>0</v>
      </c>
      <c r="R131" s="29">
        <f t="shared" ca="1" si="79"/>
        <v>0</v>
      </c>
      <c r="S131" s="29">
        <f t="shared" ca="1" si="79"/>
        <v>0</v>
      </c>
      <c r="T131" s="29">
        <f t="shared" ca="1" si="75"/>
        <v>0</v>
      </c>
      <c r="U131" s="29">
        <f t="shared" ca="1" si="75"/>
        <v>0</v>
      </c>
      <c r="V131" s="29">
        <f t="shared" ca="1" si="75"/>
        <v>0</v>
      </c>
      <c r="W131" s="29">
        <f t="shared" ca="1" si="75"/>
        <v>0</v>
      </c>
      <c r="X131" s="12"/>
      <c r="Y131" s="7">
        <f t="shared" ca="1" si="69"/>
        <v>0</v>
      </c>
      <c r="Z131" s="7">
        <f t="shared" ca="1" si="70"/>
        <v>0</v>
      </c>
      <c r="AA131" s="7">
        <f t="shared" ca="1" si="71"/>
        <v>0</v>
      </c>
      <c r="AB131" s="7">
        <f t="shared" ca="1" si="72"/>
        <v>0</v>
      </c>
      <c r="AC131" s="7">
        <f t="shared" ca="1" si="73"/>
        <v>0</v>
      </c>
      <c r="AD131" s="7">
        <f t="shared" ca="1" si="74"/>
        <v>0</v>
      </c>
      <c r="AE131" s="7">
        <f t="shared" ca="1" si="89"/>
        <v>0</v>
      </c>
      <c r="AF131" s="7">
        <f t="shared" ca="1" si="89"/>
        <v>0</v>
      </c>
      <c r="AG131" s="7">
        <f t="shared" ca="1" si="89"/>
        <v>0</v>
      </c>
      <c r="AH131" s="7">
        <f t="shared" ca="1" si="89"/>
        <v>0</v>
      </c>
      <c r="AI131" s="7">
        <f t="shared" ca="1" si="89"/>
        <v>0</v>
      </c>
      <c r="AJ131" s="7">
        <f t="shared" ca="1" si="89"/>
        <v>0</v>
      </c>
      <c r="AK131" s="7">
        <f t="shared" ca="1" si="89"/>
        <v>0</v>
      </c>
      <c r="AL131" s="7">
        <f t="shared" ca="1" si="89"/>
        <v>0</v>
      </c>
      <c r="AM131" s="7">
        <f t="shared" ca="1" si="89"/>
        <v>0</v>
      </c>
      <c r="AN131" s="7">
        <f t="shared" ca="1" si="89"/>
        <v>0</v>
      </c>
      <c r="AO131" s="7">
        <f t="shared" ca="1" si="89"/>
        <v>0</v>
      </c>
      <c r="AP131" s="7">
        <f t="shared" ca="1" si="89"/>
        <v>0</v>
      </c>
      <c r="AQ131" s="7">
        <f t="shared" ca="1" si="89"/>
        <v>0</v>
      </c>
      <c r="AR131" s="7">
        <f t="shared" ca="1" si="89"/>
        <v>0</v>
      </c>
      <c r="AS131" s="2"/>
      <c r="AT131" s="7">
        <f t="shared" ca="1" si="83"/>
        <v>0</v>
      </c>
      <c r="AU131" s="7">
        <f t="shared" ca="1" si="83"/>
        <v>0</v>
      </c>
      <c r="AV131" s="7">
        <f t="shared" ca="1" si="83"/>
        <v>0</v>
      </c>
      <c r="AW131" s="7">
        <f t="shared" ca="1" si="83"/>
        <v>0</v>
      </c>
      <c r="AX131" s="7">
        <f t="shared" ca="1" si="83"/>
        <v>0</v>
      </c>
      <c r="AY131" s="7">
        <f t="shared" ca="1" si="83"/>
        <v>0</v>
      </c>
      <c r="AZ131" s="7">
        <f t="shared" ca="1" si="83"/>
        <v>0</v>
      </c>
      <c r="BA131" s="7">
        <f t="shared" ca="1" si="83"/>
        <v>0</v>
      </c>
      <c r="BB131" s="7">
        <f t="shared" ca="1" si="83"/>
        <v>0</v>
      </c>
      <c r="BC131" s="7">
        <f t="shared" ca="1" si="83"/>
        <v>0</v>
      </c>
      <c r="BD131" s="7">
        <f t="shared" ca="1" si="83"/>
        <v>0</v>
      </c>
      <c r="BE131" s="7">
        <f t="shared" ca="1" si="83"/>
        <v>0</v>
      </c>
      <c r="BF131" s="7">
        <f t="shared" ca="1" si="83"/>
        <v>0</v>
      </c>
      <c r="BG131" s="7">
        <f t="shared" ca="1" si="83"/>
        <v>0</v>
      </c>
      <c r="BH131" s="7">
        <f t="shared" ca="1" si="83"/>
        <v>0</v>
      </c>
      <c r="BI131" s="7">
        <f t="shared" ca="1" si="76"/>
        <v>0</v>
      </c>
      <c r="BJ131" s="7">
        <f t="shared" ca="1" si="76"/>
        <v>0</v>
      </c>
      <c r="BK131" s="7">
        <f t="shared" ca="1" si="76"/>
        <v>0</v>
      </c>
      <c r="BL131" s="7">
        <f t="shared" ca="1" si="76"/>
        <v>0</v>
      </c>
      <c r="BM131" s="7">
        <f t="shared" ca="1" si="76"/>
        <v>0</v>
      </c>
      <c r="BN131" s="4"/>
      <c r="BO131" s="7">
        <f t="shared" ca="1" si="63"/>
        <v>0</v>
      </c>
      <c r="BP131" s="7">
        <f t="shared" ca="1" si="64"/>
        <v>0</v>
      </c>
      <c r="BQ131" s="7">
        <f t="shared" ca="1" si="65"/>
        <v>0</v>
      </c>
      <c r="BR131" s="7">
        <f t="shared" ca="1" si="93"/>
        <v>0</v>
      </c>
      <c r="BS131" s="7">
        <f t="shared" ca="1" si="94"/>
        <v>0</v>
      </c>
      <c r="BT131" s="7">
        <f t="shared" ca="1" si="95"/>
        <v>0</v>
      </c>
      <c r="BU131" s="7">
        <f t="shared" ca="1" si="96"/>
        <v>0</v>
      </c>
      <c r="BV131" s="7">
        <f t="shared" ca="1" si="97"/>
        <v>0</v>
      </c>
      <c r="BW131" s="7">
        <f t="shared" ca="1" si="98"/>
        <v>0</v>
      </c>
      <c r="BX131" s="7">
        <f t="shared" ca="1" si="99"/>
        <v>0</v>
      </c>
      <c r="BY131" s="7">
        <f t="shared" ca="1" si="100"/>
        <v>0</v>
      </c>
      <c r="BZ131" s="7">
        <f t="shared" ca="1" si="101"/>
        <v>0</v>
      </c>
      <c r="CA131" s="7">
        <f t="shared" ca="1" si="102"/>
        <v>0</v>
      </c>
      <c r="CB131" s="7">
        <f t="shared" ca="1" si="90"/>
        <v>0</v>
      </c>
      <c r="CC131" s="7">
        <f t="shared" ca="1" si="91"/>
        <v>0</v>
      </c>
      <c r="CD131" s="7">
        <f t="shared" ca="1" si="92"/>
        <v>0</v>
      </c>
      <c r="CE131" s="7">
        <f t="shared" ca="1" si="84"/>
        <v>0</v>
      </c>
      <c r="CF131" s="7">
        <f t="shared" ca="1" si="84"/>
        <v>0</v>
      </c>
      <c r="CG131" s="7">
        <f t="shared" ca="1" si="84"/>
        <v>0</v>
      </c>
      <c r="CH131" s="7">
        <f t="shared" ca="1" si="77"/>
        <v>0</v>
      </c>
      <c r="CI131" s="9">
        <f t="shared" ca="1" si="59"/>
        <v>0</v>
      </c>
      <c r="CJ131" s="9"/>
      <c r="CK131" s="13">
        <f t="shared" ca="1" si="57"/>
        <v>0</v>
      </c>
      <c r="CL131" s="7">
        <f ca="1">IF(NOT(snowball),0,IF(Z130=0,0,IF($C131&lt;=SUM($CK131:CK131),0,IF(BP131+$C131-SUM($CK131:CK131)&gt;Z130+AU131,Z130+AU131-BP131,$C131-SUM($CK131:CK131)))))</f>
        <v>0</v>
      </c>
      <c r="CM131" s="7">
        <f ca="1">IF(NOT(snowball),0,IF(AA130=0,0,IF($C131&lt;=SUM($CK131:CL131),0,IF(BQ131+$C131-SUM($CK131:CL131)&gt;AA130+AV131,AA130+AV131-BQ131,$C131-SUM($CK131:CL131)))))</f>
        <v>0</v>
      </c>
      <c r="CN131" s="7">
        <f ca="1">IF(NOT(snowball),0,IF(AB130=0,0,IF($C131&lt;=SUM($CK131:CM131),0,IF(BR131+$C131-SUM($CK131:CM131)&gt;AB130+AW131,AB130+AW131-BR131,$C131-SUM($CK131:CM131)))))</f>
        <v>0</v>
      </c>
      <c r="CO131" s="7">
        <f ca="1">IF(NOT(snowball),0,IF(AC130=0,0,IF($C131&lt;=SUM($CK131:CN131),0,IF(BS131+$C131-SUM($CK131:CN131)&gt;AC130+AX131,AC130+AX131-BS131,$C131-SUM($CK131:CN131)))))</f>
        <v>0</v>
      </c>
      <c r="CP131" s="7">
        <f ca="1">IF(NOT(snowball),0,IF(AD130=0,0,IF($C131&lt;=SUM($CK131:CO131),0,IF(BT131+$C131-SUM($CK131:CO131)&gt;AD130+AY131,AD130+AY131-BT131,$C131-SUM($CK131:CO131)))))</f>
        <v>0</v>
      </c>
      <c r="CQ131" s="7">
        <f ca="1">IF(NOT(snowball),0,IF(AE130=0,0,IF($C131&lt;=SUM($CK131:CP131),0,IF(BU131+$C131-SUM($CK131:CP131)&gt;AE130+AZ131,AE130+AZ131-BU131,$C131-SUM($CK131:CP131)))))</f>
        <v>0</v>
      </c>
      <c r="CR131" s="7">
        <f ca="1">IF(NOT(snowball),0,IF(AF130=0,0,IF($C131&lt;=SUM($CK131:CQ131),0,IF(BV131+$C131-SUM($CK131:CQ131)&gt;AF130+BA131,AF130+BA131-BV131,$C131-SUM($CK131:CQ131)))))</f>
        <v>0</v>
      </c>
      <c r="CS131" s="7">
        <f ca="1">IF(NOT(snowball),0,IF(AG130=0,0,IF($C131&lt;=SUM($CK131:CR131),0,IF(BW131+$C131-SUM($CK131:CR131)&gt;AG130+BB131,AG130+BB131-BW131,$C131-SUM($CK131:CR131)))))</f>
        <v>0</v>
      </c>
      <c r="CT131" s="7">
        <f ca="1">IF(NOT(snowball),0,IF(AH130=0,0,IF($C131&lt;=SUM($CK131:CS131),0,IF(BX131+$C131-SUM($CK131:CS131)&gt;AH130+BC131,AH130+BC131-BX131,$C131-SUM($CK131:CS131)))))</f>
        <v>0</v>
      </c>
      <c r="CU131" s="7">
        <f ca="1">IF(NOT(snowball),0,IF(AI130=0,0,IF($C131&lt;=SUM($CK131:CT131),0,IF(BY131+$C131-SUM($CK131:CT131)&gt;AI130+BD131,AI130+BD131-BY131,$C131-SUM($CK131:CT131)))))</f>
        <v>0</v>
      </c>
      <c r="CV131" s="7">
        <f ca="1">IF(NOT(snowball),0,IF(AJ130=0,0,IF($C131&lt;=SUM($CK131:CU131),0,IF(BZ131+$C131-SUM($CK131:CU131)&gt;AJ130+BE131,AJ130+BE131-BZ131,$C131-SUM($CK131:CU131)))))</f>
        <v>0</v>
      </c>
      <c r="CW131" s="7">
        <f ca="1">IF(NOT(snowball),0,IF(AK130=0,0,IF($C131&lt;=SUM($CK131:CV131),0,IF(CA131+$C131-SUM($CK131:CV131)&gt;AK130+BF131,AK130+BF131-CA131,$C131-SUM($CK131:CV131)))))</f>
        <v>0</v>
      </c>
      <c r="CX131" s="7">
        <f ca="1">IF(NOT(snowball),0,IF(AL130=0,0,IF($C131&lt;=SUM($CK131:CW131),0,IF(CB131+$C131-SUM($CK131:CW131)&gt;AL130+BG131,AL130+BG131-CB131,$C131-SUM($CK131:CW131)))))</f>
        <v>0</v>
      </c>
      <c r="CY131" s="7">
        <f ca="1">IF(NOT(snowball),0,IF(AM130=0,0,IF($C131&lt;=SUM($CK131:CX131),0,IF(CC131+$C131-SUM($CK131:CX131)&gt;AM130+BH131,AM130+BH131-CC131,$C131-SUM($CK131:CX131)))))</f>
        <v>0</v>
      </c>
      <c r="CZ131" s="7">
        <f ca="1">IF(NOT(snowball),0,IF(AN130=0,0,IF($C131&lt;=SUM($CK131:CY131),0,IF(CD131+$C131-SUM($CK131:CY131)&gt;AN130+BI131,AN130+BI131-CD131,$C131-SUM($CK131:CY131)))))</f>
        <v>0</v>
      </c>
      <c r="DA131" s="7">
        <f ca="1">IF(NOT(snowball),0,IF(AO130=0,0,IF($C131&lt;=SUM($CK131:CZ131),0,IF(CE131+$C131-SUM($CK131:CZ131)&gt;AO130+BJ131,AO130+BJ131-CE131,$C131-SUM($CK131:CZ131)))))</f>
        <v>0</v>
      </c>
      <c r="DB131" s="7">
        <f ca="1">IF(NOT(snowball),0,IF(AP130=0,0,IF($C131&lt;=SUM($CK131:DA131),0,IF(CF131+$C131-SUM($CK131:DA131)&gt;AP130+BK131,AP130+BK131-CF131,$C131-SUM($CK131:DA131)))))</f>
        <v>0</v>
      </c>
      <c r="DC131" s="7">
        <f ca="1">IF(NOT(snowball),0,IF(AQ130=0,0,IF($C131&lt;=SUM($CK131:DB131),0,IF(CG131+$C131-SUM($CK131:DB131)&gt;AQ130+BL131,AQ130+BL131-CG131,$C131-SUM($CK131:DB131)))))</f>
        <v>0</v>
      </c>
      <c r="DD131" s="7">
        <f ca="1">IF(NOT(snowball),0,IF(AR130=0,0,IF($C131&lt;=SUM($CK131:DC131),0,IF(CH131+$C131-SUM($CK131:DC131)&gt;AR130+BM131,AR130+BM131-CH131,$C131-SUM($CK131:DC131)))))</f>
        <v>0</v>
      </c>
    </row>
    <row r="132" spans="1:108">
      <c r="A132" s="27" t="str">
        <f t="shared" ca="1" si="60"/>
        <v/>
      </c>
      <c r="B132" s="30" t="str">
        <f t="shared" ca="1" si="58"/>
        <v/>
      </c>
      <c r="C132" s="28" t="str">
        <f t="shared" ca="1" si="52"/>
        <v/>
      </c>
      <c r="D132" s="29">
        <f t="shared" ca="1" si="86"/>
        <v>0</v>
      </c>
      <c r="E132" s="29">
        <f t="shared" ca="1" si="87"/>
        <v>0</v>
      </c>
      <c r="F132" s="29">
        <f t="shared" ca="1" si="85"/>
        <v>0</v>
      </c>
      <c r="G132" s="29">
        <f t="shared" ca="1" si="85"/>
        <v>0</v>
      </c>
      <c r="H132" s="29">
        <f t="shared" ca="1" si="85"/>
        <v>0</v>
      </c>
      <c r="I132" s="29">
        <f t="shared" ca="1" si="85"/>
        <v>0</v>
      </c>
      <c r="J132" s="29">
        <f t="shared" ca="1" si="85"/>
        <v>0</v>
      </c>
      <c r="K132" s="29">
        <f t="shared" ca="1" si="85"/>
        <v>0</v>
      </c>
      <c r="L132" s="29">
        <f t="shared" ca="1" si="85"/>
        <v>0</v>
      </c>
      <c r="M132" s="29">
        <f t="shared" ca="1" si="85"/>
        <v>0</v>
      </c>
      <c r="N132" s="29">
        <f t="shared" ca="1" si="85"/>
        <v>0</v>
      </c>
      <c r="O132" s="29">
        <f t="shared" ca="1" si="79"/>
        <v>0</v>
      </c>
      <c r="P132" s="29">
        <f t="shared" ca="1" si="79"/>
        <v>0</v>
      </c>
      <c r="Q132" s="29">
        <f t="shared" ca="1" si="79"/>
        <v>0</v>
      </c>
      <c r="R132" s="29">
        <f t="shared" ca="1" si="79"/>
        <v>0</v>
      </c>
      <c r="S132" s="29">
        <f t="shared" ca="1" si="79"/>
        <v>0</v>
      </c>
      <c r="T132" s="29">
        <f t="shared" ca="1" si="75"/>
        <v>0</v>
      </c>
      <c r="U132" s="29">
        <f t="shared" ca="1" si="75"/>
        <v>0</v>
      </c>
      <c r="V132" s="29">
        <f t="shared" ca="1" si="75"/>
        <v>0</v>
      </c>
      <c r="W132" s="29">
        <f t="shared" ca="1" si="75"/>
        <v>0</v>
      </c>
      <c r="X132" s="12"/>
      <c r="Y132" s="7">
        <f t="shared" ca="1" si="69"/>
        <v>0</v>
      </c>
      <c r="Z132" s="7">
        <f t="shared" ca="1" si="70"/>
        <v>0</v>
      </c>
      <c r="AA132" s="7">
        <f t="shared" ca="1" si="71"/>
        <v>0</v>
      </c>
      <c r="AB132" s="7">
        <f t="shared" ca="1" si="72"/>
        <v>0</v>
      </c>
      <c r="AC132" s="7">
        <f t="shared" ca="1" si="73"/>
        <v>0</v>
      </c>
      <c r="AD132" s="7">
        <f t="shared" ca="1" si="74"/>
        <v>0</v>
      </c>
      <c r="AE132" s="7">
        <f t="shared" ca="1" si="89"/>
        <v>0</v>
      </c>
      <c r="AF132" s="7">
        <f t="shared" ca="1" si="89"/>
        <v>0</v>
      </c>
      <c r="AG132" s="7">
        <f t="shared" ca="1" si="89"/>
        <v>0</v>
      </c>
      <c r="AH132" s="7">
        <f t="shared" ca="1" si="89"/>
        <v>0</v>
      </c>
      <c r="AI132" s="7">
        <f t="shared" ca="1" si="89"/>
        <v>0</v>
      </c>
      <c r="AJ132" s="7">
        <f t="shared" ca="1" si="89"/>
        <v>0</v>
      </c>
      <c r="AK132" s="7">
        <f t="shared" ca="1" si="89"/>
        <v>0</v>
      </c>
      <c r="AL132" s="7">
        <f t="shared" ca="1" si="89"/>
        <v>0</v>
      </c>
      <c r="AM132" s="7">
        <f t="shared" ca="1" si="89"/>
        <v>0</v>
      </c>
      <c r="AN132" s="7">
        <f t="shared" ca="1" si="89"/>
        <v>0</v>
      </c>
      <c r="AO132" s="7">
        <f t="shared" ca="1" si="89"/>
        <v>0</v>
      </c>
      <c r="AP132" s="7">
        <f t="shared" ca="1" si="89"/>
        <v>0</v>
      </c>
      <c r="AQ132" s="7">
        <f t="shared" ca="1" si="89"/>
        <v>0</v>
      </c>
      <c r="AR132" s="7">
        <f t="shared" ca="1" si="89"/>
        <v>0</v>
      </c>
      <c r="AS132" s="2"/>
      <c r="AT132" s="7">
        <f t="shared" ca="1" si="83"/>
        <v>0</v>
      </c>
      <c r="AU132" s="7">
        <f t="shared" ca="1" si="83"/>
        <v>0</v>
      </c>
      <c r="AV132" s="7">
        <f t="shared" ca="1" si="83"/>
        <v>0</v>
      </c>
      <c r="AW132" s="7">
        <f t="shared" ca="1" si="83"/>
        <v>0</v>
      </c>
      <c r="AX132" s="7">
        <f t="shared" ca="1" si="83"/>
        <v>0</v>
      </c>
      <c r="AY132" s="7">
        <f t="shared" ca="1" si="83"/>
        <v>0</v>
      </c>
      <c r="AZ132" s="7">
        <f t="shared" ca="1" si="83"/>
        <v>0</v>
      </c>
      <c r="BA132" s="7">
        <f t="shared" ca="1" si="83"/>
        <v>0</v>
      </c>
      <c r="BB132" s="7">
        <f t="shared" ca="1" si="83"/>
        <v>0</v>
      </c>
      <c r="BC132" s="7">
        <f t="shared" ca="1" si="83"/>
        <v>0</v>
      </c>
      <c r="BD132" s="7">
        <f t="shared" ca="1" si="83"/>
        <v>0</v>
      </c>
      <c r="BE132" s="7">
        <f t="shared" ca="1" si="83"/>
        <v>0</v>
      </c>
      <c r="BF132" s="7">
        <f t="shared" ca="1" si="83"/>
        <v>0</v>
      </c>
      <c r="BG132" s="7">
        <f t="shared" ca="1" si="83"/>
        <v>0</v>
      </c>
      <c r="BH132" s="7">
        <f t="shared" ca="1" si="83"/>
        <v>0</v>
      </c>
      <c r="BI132" s="7">
        <f t="shared" ca="1" si="76"/>
        <v>0</v>
      </c>
      <c r="BJ132" s="7">
        <f t="shared" ca="1" si="76"/>
        <v>0</v>
      </c>
      <c r="BK132" s="7">
        <f t="shared" ca="1" si="76"/>
        <v>0</v>
      </c>
      <c r="BL132" s="7">
        <f t="shared" ca="1" si="76"/>
        <v>0</v>
      </c>
      <c r="BM132" s="7">
        <f t="shared" ca="1" si="76"/>
        <v>0</v>
      </c>
      <c r="BN132" s="4"/>
      <c r="BO132" s="7">
        <f t="shared" ca="1" si="63"/>
        <v>0</v>
      </c>
      <c r="BP132" s="7">
        <f t="shared" ca="1" si="64"/>
        <v>0</v>
      </c>
      <c r="BQ132" s="7">
        <f t="shared" ca="1" si="65"/>
        <v>0</v>
      </c>
      <c r="BR132" s="7">
        <f t="shared" ca="1" si="93"/>
        <v>0</v>
      </c>
      <c r="BS132" s="7">
        <f t="shared" ca="1" si="94"/>
        <v>0</v>
      </c>
      <c r="BT132" s="7">
        <f t="shared" ca="1" si="95"/>
        <v>0</v>
      </c>
      <c r="BU132" s="7">
        <f t="shared" ca="1" si="96"/>
        <v>0</v>
      </c>
      <c r="BV132" s="7">
        <f t="shared" ca="1" si="97"/>
        <v>0</v>
      </c>
      <c r="BW132" s="7">
        <f t="shared" ca="1" si="98"/>
        <v>0</v>
      </c>
      <c r="BX132" s="7">
        <f t="shared" ca="1" si="99"/>
        <v>0</v>
      </c>
      <c r="BY132" s="7">
        <f t="shared" ca="1" si="100"/>
        <v>0</v>
      </c>
      <c r="BZ132" s="7">
        <f t="shared" ca="1" si="101"/>
        <v>0</v>
      </c>
      <c r="CA132" s="7">
        <f t="shared" ca="1" si="102"/>
        <v>0</v>
      </c>
      <c r="CB132" s="7">
        <f t="shared" ca="1" si="90"/>
        <v>0</v>
      </c>
      <c r="CC132" s="7">
        <f t="shared" ca="1" si="91"/>
        <v>0</v>
      </c>
      <c r="CD132" s="7">
        <f t="shared" ca="1" si="92"/>
        <v>0</v>
      </c>
      <c r="CE132" s="7">
        <f t="shared" ca="1" si="84"/>
        <v>0</v>
      </c>
      <c r="CF132" s="7">
        <f t="shared" ca="1" si="84"/>
        <v>0</v>
      </c>
      <c r="CG132" s="7">
        <f t="shared" ca="1" si="84"/>
        <v>0</v>
      </c>
      <c r="CH132" s="7">
        <f t="shared" ca="1" si="77"/>
        <v>0</v>
      </c>
      <c r="CI132" s="9">
        <f t="shared" ca="1" si="59"/>
        <v>0</v>
      </c>
      <c r="CJ132" s="9"/>
      <c r="CK132" s="13">
        <f t="shared" ca="1" si="57"/>
        <v>0</v>
      </c>
      <c r="CL132" s="7">
        <f ca="1">IF(NOT(snowball),0,IF(Z131=0,0,IF($C132&lt;=SUM($CK132:CK132),0,IF(BP132+$C132-SUM($CK132:CK132)&gt;Z131+AU132,Z131+AU132-BP132,$C132-SUM($CK132:CK132)))))</f>
        <v>0</v>
      </c>
      <c r="CM132" s="7">
        <f ca="1">IF(NOT(snowball),0,IF(AA131=0,0,IF($C132&lt;=SUM($CK132:CL132),0,IF(BQ132+$C132-SUM($CK132:CL132)&gt;AA131+AV132,AA131+AV132-BQ132,$C132-SUM($CK132:CL132)))))</f>
        <v>0</v>
      </c>
      <c r="CN132" s="7">
        <f ca="1">IF(NOT(snowball),0,IF(AB131=0,0,IF($C132&lt;=SUM($CK132:CM132),0,IF(BR132+$C132-SUM($CK132:CM132)&gt;AB131+AW132,AB131+AW132-BR132,$C132-SUM($CK132:CM132)))))</f>
        <v>0</v>
      </c>
      <c r="CO132" s="7">
        <f ca="1">IF(NOT(snowball),0,IF(AC131=0,0,IF($C132&lt;=SUM($CK132:CN132),0,IF(BS132+$C132-SUM($CK132:CN132)&gt;AC131+AX132,AC131+AX132-BS132,$C132-SUM($CK132:CN132)))))</f>
        <v>0</v>
      </c>
      <c r="CP132" s="7">
        <f ca="1">IF(NOT(snowball),0,IF(AD131=0,0,IF($C132&lt;=SUM($CK132:CO132),0,IF(BT132+$C132-SUM($CK132:CO132)&gt;AD131+AY132,AD131+AY132-BT132,$C132-SUM($CK132:CO132)))))</f>
        <v>0</v>
      </c>
      <c r="CQ132" s="7">
        <f ca="1">IF(NOT(snowball),0,IF(AE131=0,0,IF($C132&lt;=SUM($CK132:CP132),0,IF(BU132+$C132-SUM($CK132:CP132)&gt;AE131+AZ132,AE131+AZ132-BU132,$C132-SUM($CK132:CP132)))))</f>
        <v>0</v>
      </c>
      <c r="CR132" s="7">
        <f ca="1">IF(NOT(snowball),0,IF(AF131=0,0,IF($C132&lt;=SUM($CK132:CQ132),0,IF(BV132+$C132-SUM($CK132:CQ132)&gt;AF131+BA132,AF131+BA132-BV132,$C132-SUM($CK132:CQ132)))))</f>
        <v>0</v>
      </c>
      <c r="CS132" s="7">
        <f ca="1">IF(NOT(snowball),0,IF(AG131=0,0,IF($C132&lt;=SUM($CK132:CR132),0,IF(BW132+$C132-SUM($CK132:CR132)&gt;AG131+BB132,AG131+BB132-BW132,$C132-SUM($CK132:CR132)))))</f>
        <v>0</v>
      </c>
      <c r="CT132" s="7">
        <f ca="1">IF(NOT(snowball),0,IF(AH131=0,0,IF($C132&lt;=SUM($CK132:CS132),0,IF(BX132+$C132-SUM($CK132:CS132)&gt;AH131+BC132,AH131+BC132-BX132,$C132-SUM($CK132:CS132)))))</f>
        <v>0</v>
      </c>
      <c r="CU132" s="7">
        <f ca="1">IF(NOT(snowball),0,IF(AI131=0,0,IF($C132&lt;=SUM($CK132:CT132),0,IF(BY132+$C132-SUM($CK132:CT132)&gt;AI131+BD132,AI131+BD132-BY132,$C132-SUM($CK132:CT132)))))</f>
        <v>0</v>
      </c>
      <c r="CV132" s="7">
        <f ca="1">IF(NOT(snowball),0,IF(AJ131=0,0,IF($C132&lt;=SUM($CK132:CU132),0,IF(BZ132+$C132-SUM($CK132:CU132)&gt;AJ131+BE132,AJ131+BE132-BZ132,$C132-SUM($CK132:CU132)))))</f>
        <v>0</v>
      </c>
      <c r="CW132" s="7">
        <f ca="1">IF(NOT(snowball),0,IF(AK131=0,0,IF($C132&lt;=SUM($CK132:CV132),0,IF(CA132+$C132-SUM($CK132:CV132)&gt;AK131+BF132,AK131+BF132-CA132,$C132-SUM($CK132:CV132)))))</f>
        <v>0</v>
      </c>
      <c r="CX132" s="7">
        <f ca="1">IF(NOT(snowball),0,IF(AL131=0,0,IF($C132&lt;=SUM($CK132:CW132),0,IF(CB132+$C132-SUM($CK132:CW132)&gt;AL131+BG132,AL131+BG132-CB132,$C132-SUM($CK132:CW132)))))</f>
        <v>0</v>
      </c>
      <c r="CY132" s="7">
        <f ca="1">IF(NOT(snowball),0,IF(AM131=0,0,IF($C132&lt;=SUM($CK132:CX132),0,IF(CC132+$C132-SUM($CK132:CX132)&gt;AM131+BH132,AM131+BH132-CC132,$C132-SUM($CK132:CX132)))))</f>
        <v>0</v>
      </c>
      <c r="CZ132" s="7">
        <f ca="1">IF(NOT(snowball),0,IF(AN131=0,0,IF($C132&lt;=SUM($CK132:CY132),0,IF(CD132+$C132-SUM($CK132:CY132)&gt;AN131+BI132,AN131+BI132-CD132,$C132-SUM($CK132:CY132)))))</f>
        <v>0</v>
      </c>
      <c r="DA132" s="7">
        <f ca="1">IF(NOT(snowball),0,IF(AO131=0,0,IF($C132&lt;=SUM($CK132:CZ132),0,IF(CE132+$C132-SUM($CK132:CZ132)&gt;AO131+BJ132,AO131+BJ132-CE132,$C132-SUM($CK132:CZ132)))))</f>
        <v>0</v>
      </c>
      <c r="DB132" s="7">
        <f ca="1">IF(NOT(snowball),0,IF(AP131=0,0,IF($C132&lt;=SUM($CK132:DA132),0,IF(CF132+$C132-SUM($CK132:DA132)&gt;AP131+BK132,AP131+BK132-CF132,$C132-SUM($CK132:DA132)))))</f>
        <v>0</v>
      </c>
      <c r="DC132" s="7">
        <f ca="1">IF(NOT(snowball),0,IF(AQ131=0,0,IF($C132&lt;=SUM($CK132:DB132),0,IF(CG132+$C132-SUM($CK132:DB132)&gt;AQ131+BL132,AQ131+BL132-CG132,$C132-SUM($CK132:DB132)))))</f>
        <v>0</v>
      </c>
      <c r="DD132" s="7">
        <f ca="1">IF(NOT(snowball),0,IF(AR131=0,0,IF($C132&lt;=SUM($CK132:DC132),0,IF(CH132+$C132-SUM($CK132:DC132)&gt;AR131+BM132,AR131+BM132-CH132,$C132-SUM($CK132:DC132)))))</f>
        <v>0</v>
      </c>
    </row>
    <row r="133" spans="1:108">
      <c r="A133" s="27" t="str">
        <f t="shared" ca="1" si="60"/>
        <v/>
      </c>
      <c r="B133" s="30" t="str">
        <f t="shared" ca="1" si="58"/>
        <v/>
      </c>
      <c r="C133" s="28" t="str">
        <f t="shared" ca="1" si="52"/>
        <v/>
      </c>
      <c r="D133" s="29">
        <f t="shared" ca="1" si="86"/>
        <v>0</v>
      </c>
      <c r="E133" s="29">
        <f t="shared" ca="1" si="87"/>
        <v>0</v>
      </c>
      <c r="F133" s="29">
        <f t="shared" ca="1" si="85"/>
        <v>0</v>
      </c>
      <c r="G133" s="29">
        <f t="shared" ca="1" si="85"/>
        <v>0</v>
      </c>
      <c r="H133" s="29">
        <f t="shared" ca="1" si="85"/>
        <v>0</v>
      </c>
      <c r="I133" s="29">
        <f t="shared" ca="1" si="85"/>
        <v>0</v>
      </c>
      <c r="J133" s="29">
        <f t="shared" ca="1" si="85"/>
        <v>0</v>
      </c>
      <c r="K133" s="29">
        <f t="shared" ca="1" si="85"/>
        <v>0</v>
      </c>
      <c r="L133" s="29">
        <f t="shared" ca="1" si="85"/>
        <v>0</v>
      </c>
      <c r="M133" s="29">
        <f t="shared" ca="1" si="85"/>
        <v>0</v>
      </c>
      <c r="N133" s="29">
        <f t="shared" ca="1" si="85"/>
        <v>0</v>
      </c>
      <c r="O133" s="29">
        <f t="shared" ca="1" si="79"/>
        <v>0</v>
      </c>
      <c r="P133" s="29">
        <f t="shared" ca="1" si="79"/>
        <v>0</v>
      </c>
      <c r="Q133" s="29">
        <f t="shared" ca="1" si="79"/>
        <v>0</v>
      </c>
      <c r="R133" s="29">
        <f t="shared" ca="1" si="79"/>
        <v>0</v>
      </c>
      <c r="S133" s="29">
        <f t="shared" ca="1" si="79"/>
        <v>0</v>
      </c>
      <c r="T133" s="29">
        <f t="shared" ca="1" si="75"/>
        <v>0</v>
      </c>
      <c r="U133" s="29">
        <f t="shared" ca="1" si="75"/>
        <v>0</v>
      </c>
      <c r="V133" s="29">
        <f t="shared" ca="1" si="75"/>
        <v>0</v>
      </c>
      <c r="W133" s="29">
        <f t="shared" ca="1" si="75"/>
        <v>0</v>
      </c>
      <c r="X133" s="12"/>
      <c r="Y133" s="7">
        <f t="shared" ca="1" si="69"/>
        <v>0</v>
      </c>
      <c r="Z133" s="7">
        <f t="shared" ca="1" si="70"/>
        <v>0</v>
      </c>
      <c r="AA133" s="7">
        <f t="shared" ca="1" si="71"/>
        <v>0</v>
      </c>
      <c r="AB133" s="7">
        <f t="shared" ca="1" si="72"/>
        <v>0</v>
      </c>
      <c r="AC133" s="7">
        <f t="shared" ca="1" si="73"/>
        <v>0</v>
      </c>
      <c r="AD133" s="7">
        <f t="shared" ca="1" si="74"/>
        <v>0</v>
      </c>
      <c r="AE133" s="7">
        <f t="shared" ca="1" si="89"/>
        <v>0</v>
      </c>
      <c r="AF133" s="7">
        <f t="shared" ca="1" si="89"/>
        <v>0</v>
      </c>
      <c r="AG133" s="7">
        <f t="shared" ca="1" si="89"/>
        <v>0</v>
      </c>
      <c r="AH133" s="7">
        <f t="shared" ca="1" si="89"/>
        <v>0</v>
      </c>
      <c r="AI133" s="7">
        <f t="shared" ca="1" si="89"/>
        <v>0</v>
      </c>
      <c r="AJ133" s="7">
        <f t="shared" ca="1" si="89"/>
        <v>0</v>
      </c>
      <c r="AK133" s="7">
        <f t="shared" ca="1" si="89"/>
        <v>0</v>
      </c>
      <c r="AL133" s="7">
        <f t="shared" ca="1" si="89"/>
        <v>0</v>
      </c>
      <c r="AM133" s="7">
        <f t="shared" ca="1" si="89"/>
        <v>0</v>
      </c>
      <c r="AN133" s="7">
        <f t="shared" ca="1" si="89"/>
        <v>0</v>
      </c>
      <c r="AO133" s="7">
        <f t="shared" ca="1" si="89"/>
        <v>0</v>
      </c>
      <c r="AP133" s="7">
        <f t="shared" ca="1" si="89"/>
        <v>0</v>
      </c>
      <c r="AQ133" s="7">
        <f t="shared" ca="1" si="89"/>
        <v>0</v>
      </c>
      <c r="AR133" s="7">
        <f t="shared" ca="1" si="89"/>
        <v>0</v>
      </c>
      <c r="AS133" s="2"/>
      <c r="AT133" s="7">
        <f t="shared" ca="1" si="83"/>
        <v>0</v>
      </c>
      <c r="AU133" s="7">
        <f t="shared" ca="1" si="83"/>
        <v>0</v>
      </c>
      <c r="AV133" s="7">
        <f t="shared" ca="1" si="83"/>
        <v>0</v>
      </c>
      <c r="AW133" s="7">
        <f t="shared" ca="1" si="83"/>
        <v>0</v>
      </c>
      <c r="AX133" s="7">
        <f t="shared" ca="1" si="83"/>
        <v>0</v>
      </c>
      <c r="AY133" s="7">
        <f t="shared" ca="1" si="83"/>
        <v>0</v>
      </c>
      <c r="AZ133" s="7">
        <f t="shared" ca="1" si="83"/>
        <v>0</v>
      </c>
      <c r="BA133" s="7">
        <f t="shared" ca="1" si="83"/>
        <v>0</v>
      </c>
      <c r="BB133" s="7">
        <f t="shared" ca="1" si="83"/>
        <v>0</v>
      </c>
      <c r="BC133" s="7">
        <f t="shared" ca="1" si="83"/>
        <v>0</v>
      </c>
      <c r="BD133" s="7">
        <f t="shared" ca="1" si="83"/>
        <v>0</v>
      </c>
      <c r="BE133" s="7">
        <f t="shared" ca="1" si="83"/>
        <v>0</v>
      </c>
      <c r="BF133" s="7">
        <f t="shared" ca="1" si="83"/>
        <v>0</v>
      </c>
      <c r="BG133" s="7">
        <f t="shared" ca="1" si="83"/>
        <v>0</v>
      </c>
      <c r="BH133" s="7">
        <f t="shared" ca="1" si="83"/>
        <v>0</v>
      </c>
      <c r="BI133" s="7">
        <f t="shared" ca="1" si="76"/>
        <v>0</v>
      </c>
      <c r="BJ133" s="7">
        <f t="shared" ca="1" si="76"/>
        <v>0</v>
      </c>
      <c r="BK133" s="7">
        <f t="shared" ca="1" si="76"/>
        <v>0</v>
      </c>
      <c r="BL133" s="7">
        <f t="shared" ca="1" si="76"/>
        <v>0</v>
      </c>
      <c r="BM133" s="7">
        <f t="shared" ca="1" si="76"/>
        <v>0</v>
      </c>
      <c r="BN133" s="4"/>
      <c r="BO133" s="7">
        <f t="shared" ca="1" si="63"/>
        <v>0</v>
      </c>
      <c r="BP133" s="7">
        <f t="shared" ca="1" si="64"/>
        <v>0</v>
      </c>
      <c r="BQ133" s="7">
        <f t="shared" ca="1" si="65"/>
        <v>0</v>
      </c>
      <c r="BR133" s="7">
        <f t="shared" ca="1" si="93"/>
        <v>0</v>
      </c>
      <c r="BS133" s="7">
        <f t="shared" ca="1" si="94"/>
        <v>0</v>
      </c>
      <c r="BT133" s="7">
        <f t="shared" ca="1" si="95"/>
        <v>0</v>
      </c>
      <c r="BU133" s="7">
        <f t="shared" ca="1" si="96"/>
        <v>0</v>
      </c>
      <c r="BV133" s="7">
        <f t="shared" ca="1" si="97"/>
        <v>0</v>
      </c>
      <c r="BW133" s="7">
        <f t="shared" ca="1" si="98"/>
        <v>0</v>
      </c>
      <c r="BX133" s="7">
        <f t="shared" ca="1" si="99"/>
        <v>0</v>
      </c>
      <c r="BY133" s="7">
        <f t="shared" ca="1" si="100"/>
        <v>0</v>
      </c>
      <c r="BZ133" s="7">
        <f t="shared" ca="1" si="101"/>
        <v>0</v>
      </c>
      <c r="CA133" s="7">
        <f t="shared" ca="1" si="102"/>
        <v>0</v>
      </c>
      <c r="CB133" s="7">
        <f t="shared" ca="1" si="90"/>
        <v>0</v>
      </c>
      <c r="CC133" s="7">
        <f t="shared" ca="1" si="91"/>
        <v>0</v>
      </c>
      <c r="CD133" s="7">
        <f t="shared" ca="1" si="92"/>
        <v>0</v>
      </c>
      <c r="CE133" s="7">
        <f t="shared" ca="1" si="84"/>
        <v>0</v>
      </c>
      <c r="CF133" s="7">
        <f t="shared" ca="1" si="84"/>
        <v>0</v>
      </c>
      <c r="CG133" s="7">
        <f t="shared" ca="1" si="84"/>
        <v>0</v>
      </c>
      <c r="CH133" s="7">
        <f t="shared" ca="1" si="77"/>
        <v>0</v>
      </c>
      <c r="CI133" s="9">
        <f t="shared" ca="1" si="59"/>
        <v>0</v>
      </c>
      <c r="CJ133" s="9"/>
      <c r="CK133" s="13">
        <f t="shared" ca="1" si="57"/>
        <v>0</v>
      </c>
      <c r="CL133" s="7">
        <f ca="1">IF(NOT(snowball),0,IF(Z132=0,0,IF($C133&lt;=SUM($CK133:CK133),0,IF(BP133+$C133-SUM($CK133:CK133)&gt;Z132+AU133,Z132+AU133-BP133,$C133-SUM($CK133:CK133)))))</f>
        <v>0</v>
      </c>
      <c r="CM133" s="7">
        <f ca="1">IF(NOT(snowball),0,IF(AA132=0,0,IF($C133&lt;=SUM($CK133:CL133),0,IF(BQ133+$C133-SUM($CK133:CL133)&gt;AA132+AV133,AA132+AV133-BQ133,$C133-SUM($CK133:CL133)))))</f>
        <v>0</v>
      </c>
      <c r="CN133" s="7">
        <f ca="1">IF(NOT(snowball),0,IF(AB132=0,0,IF($C133&lt;=SUM($CK133:CM133),0,IF(BR133+$C133-SUM($CK133:CM133)&gt;AB132+AW133,AB132+AW133-BR133,$C133-SUM($CK133:CM133)))))</f>
        <v>0</v>
      </c>
      <c r="CO133" s="7">
        <f ca="1">IF(NOT(snowball),0,IF(AC132=0,0,IF($C133&lt;=SUM($CK133:CN133),0,IF(BS133+$C133-SUM($CK133:CN133)&gt;AC132+AX133,AC132+AX133-BS133,$C133-SUM($CK133:CN133)))))</f>
        <v>0</v>
      </c>
      <c r="CP133" s="7">
        <f ca="1">IF(NOT(snowball),0,IF(AD132=0,0,IF($C133&lt;=SUM($CK133:CO133),0,IF(BT133+$C133-SUM($CK133:CO133)&gt;AD132+AY133,AD132+AY133-BT133,$C133-SUM($CK133:CO133)))))</f>
        <v>0</v>
      </c>
      <c r="CQ133" s="7">
        <f ca="1">IF(NOT(snowball),0,IF(AE132=0,0,IF($C133&lt;=SUM($CK133:CP133),0,IF(BU133+$C133-SUM($CK133:CP133)&gt;AE132+AZ133,AE132+AZ133-BU133,$C133-SUM($CK133:CP133)))))</f>
        <v>0</v>
      </c>
      <c r="CR133" s="7">
        <f ca="1">IF(NOT(snowball),0,IF(AF132=0,0,IF($C133&lt;=SUM($CK133:CQ133),0,IF(BV133+$C133-SUM($CK133:CQ133)&gt;AF132+BA133,AF132+BA133-BV133,$C133-SUM($CK133:CQ133)))))</f>
        <v>0</v>
      </c>
      <c r="CS133" s="7">
        <f ca="1">IF(NOT(snowball),0,IF(AG132=0,0,IF($C133&lt;=SUM($CK133:CR133),0,IF(BW133+$C133-SUM($CK133:CR133)&gt;AG132+BB133,AG132+BB133-BW133,$C133-SUM($CK133:CR133)))))</f>
        <v>0</v>
      </c>
      <c r="CT133" s="7">
        <f ca="1">IF(NOT(snowball),0,IF(AH132=0,0,IF($C133&lt;=SUM($CK133:CS133),0,IF(BX133+$C133-SUM($CK133:CS133)&gt;AH132+BC133,AH132+BC133-BX133,$C133-SUM($CK133:CS133)))))</f>
        <v>0</v>
      </c>
      <c r="CU133" s="7">
        <f ca="1">IF(NOT(snowball),0,IF(AI132=0,0,IF($C133&lt;=SUM($CK133:CT133),0,IF(BY133+$C133-SUM($CK133:CT133)&gt;AI132+BD133,AI132+BD133-BY133,$C133-SUM($CK133:CT133)))))</f>
        <v>0</v>
      </c>
      <c r="CV133" s="7">
        <f ca="1">IF(NOT(snowball),0,IF(AJ132=0,0,IF($C133&lt;=SUM($CK133:CU133),0,IF(BZ133+$C133-SUM($CK133:CU133)&gt;AJ132+BE133,AJ132+BE133-BZ133,$C133-SUM($CK133:CU133)))))</f>
        <v>0</v>
      </c>
      <c r="CW133" s="7">
        <f ca="1">IF(NOT(snowball),0,IF(AK132=0,0,IF($C133&lt;=SUM($CK133:CV133),0,IF(CA133+$C133-SUM($CK133:CV133)&gt;AK132+BF133,AK132+BF133-CA133,$C133-SUM($CK133:CV133)))))</f>
        <v>0</v>
      </c>
      <c r="CX133" s="7">
        <f ca="1">IF(NOT(snowball),0,IF(AL132=0,0,IF($C133&lt;=SUM($CK133:CW133),0,IF(CB133+$C133-SUM($CK133:CW133)&gt;AL132+BG133,AL132+BG133-CB133,$C133-SUM($CK133:CW133)))))</f>
        <v>0</v>
      </c>
      <c r="CY133" s="7">
        <f ca="1">IF(NOT(snowball),0,IF(AM132=0,0,IF($C133&lt;=SUM($CK133:CX133),0,IF(CC133+$C133-SUM($CK133:CX133)&gt;AM132+BH133,AM132+BH133-CC133,$C133-SUM($CK133:CX133)))))</f>
        <v>0</v>
      </c>
      <c r="CZ133" s="7">
        <f ca="1">IF(NOT(snowball),0,IF(AN132=0,0,IF($C133&lt;=SUM($CK133:CY133),0,IF(CD133+$C133-SUM($CK133:CY133)&gt;AN132+BI133,AN132+BI133-CD133,$C133-SUM($CK133:CY133)))))</f>
        <v>0</v>
      </c>
      <c r="DA133" s="7">
        <f ca="1">IF(NOT(snowball),0,IF(AO132=0,0,IF($C133&lt;=SUM($CK133:CZ133),0,IF(CE133+$C133-SUM($CK133:CZ133)&gt;AO132+BJ133,AO132+BJ133-CE133,$C133-SUM($CK133:CZ133)))))</f>
        <v>0</v>
      </c>
      <c r="DB133" s="7">
        <f ca="1">IF(NOT(snowball),0,IF(AP132=0,0,IF($C133&lt;=SUM($CK133:DA133),0,IF(CF133+$C133-SUM($CK133:DA133)&gt;AP132+BK133,AP132+BK133-CF133,$C133-SUM($CK133:DA133)))))</f>
        <v>0</v>
      </c>
      <c r="DC133" s="7">
        <f ca="1">IF(NOT(snowball),0,IF(AQ132=0,0,IF($C133&lt;=SUM($CK133:DB133),0,IF(CG133+$C133-SUM($CK133:DB133)&gt;AQ132+BL133,AQ132+BL133-CG133,$C133-SUM($CK133:DB133)))))</f>
        <v>0</v>
      </c>
      <c r="DD133" s="7">
        <f ca="1">IF(NOT(snowball),0,IF(AR132=0,0,IF($C133&lt;=SUM($CK133:DC133),0,IF(CH133+$C133-SUM($CK133:DC133)&gt;AR132+BM133,AR132+BM133-CH133,$C133-SUM($CK133:DC133)))))</f>
        <v>0</v>
      </c>
    </row>
    <row r="134" spans="1:108">
      <c r="A134" s="27" t="str">
        <f t="shared" ca="1" si="60"/>
        <v/>
      </c>
      <c r="B134" s="30" t="str">
        <f t="shared" ca="1" si="58"/>
        <v/>
      </c>
      <c r="C134" s="28" t="str">
        <f t="shared" ca="1" si="52"/>
        <v/>
      </c>
      <c r="D134" s="29">
        <f t="shared" ca="1" si="86"/>
        <v>0</v>
      </c>
      <c r="E134" s="29">
        <f t="shared" ca="1" si="87"/>
        <v>0</v>
      </c>
      <c r="F134" s="29">
        <f t="shared" ca="1" si="85"/>
        <v>0</v>
      </c>
      <c r="G134" s="29">
        <f t="shared" ca="1" si="85"/>
        <v>0</v>
      </c>
      <c r="H134" s="29">
        <f t="shared" ca="1" si="85"/>
        <v>0</v>
      </c>
      <c r="I134" s="29">
        <f t="shared" ca="1" si="85"/>
        <v>0</v>
      </c>
      <c r="J134" s="29">
        <f t="shared" ca="1" si="85"/>
        <v>0</v>
      </c>
      <c r="K134" s="29">
        <f t="shared" ca="1" si="85"/>
        <v>0</v>
      </c>
      <c r="L134" s="29">
        <f t="shared" ca="1" si="85"/>
        <v>0</v>
      </c>
      <c r="M134" s="29">
        <f t="shared" ca="1" si="85"/>
        <v>0</v>
      </c>
      <c r="N134" s="29">
        <f t="shared" ca="1" si="85"/>
        <v>0</v>
      </c>
      <c r="O134" s="29">
        <f t="shared" ca="1" si="79"/>
        <v>0</v>
      </c>
      <c r="P134" s="29">
        <f t="shared" ca="1" si="79"/>
        <v>0</v>
      </c>
      <c r="Q134" s="29">
        <f t="shared" ca="1" si="79"/>
        <v>0</v>
      </c>
      <c r="R134" s="29">
        <f t="shared" ca="1" si="79"/>
        <v>0</v>
      </c>
      <c r="S134" s="29">
        <f t="shared" ca="1" si="79"/>
        <v>0</v>
      </c>
      <c r="T134" s="29">
        <f t="shared" ca="1" si="75"/>
        <v>0</v>
      </c>
      <c r="U134" s="29">
        <f t="shared" ca="1" si="75"/>
        <v>0</v>
      </c>
      <c r="V134" s="29">
        <f t="shared" ca="1" si="75"/>
        <v>0</v>
      </c>
      <c r="W134" s="29">
        <f t="shared" ca="1" si="75"/>
        <v>0</v>
      </c>
      <c r="X134" s="12"/>
      <c r="Y134" s="7">
        <f t="shared" ca="1" si="69"/>
        <v>0</v>
      </c>
      <c r="Z134" s="7">
        <f t="shared" ca="1" si="70"/>
        <v>0</v>
      </c>
      <c r="AA134" s="7">
        <f t="shared" ca="1" si="71"/>
        <v>0</v>
      </c>
      <c r="AB134" s="7">
        <f t="shared" ca="1" si="72"/>
        <v>0</v>
      </c>
      <c r="AC134" s="7">
        <f t="shared" ca="1" si="73"/>
        <v>0</v>
      </c>
      <c r="AD134" s="7">
        <f t="shared" ca="1" si="74"/>
        <v>0</v>
      </c>
      <c r="AE134" s="7">
        <f t="shared" ca="1" si="89"/>
        <v>0</v>
      </c>
      <c r="AF134" s="7">
        <f t="shared" ca="1" si="89"/>
        <v>0</v>
      </c>
      <c r="AG134" s="7">
        <f t="shared" ca="1" si="89"/>
        <v>0</v>
      </c>
      <c r="AH134" s="7">
        <f t="shared" ca="1" si="89"/>
        <v>0</v>
      </c>
      <c r="AI134" s="7">
        <f t="shared" ca="1" si="89"/>
        <v>0</v>
      </c>
      <c r="AJ134" s="7">
        <f t="shared" ca="1" si="89"/>
        <v>0</v>
      </c>
      <c r="AK134" s="7">
        <f t="shared" ca="1" si="89"/>
        <v>0</v>
      </c>
      <c r="AL134" s="7">
        <f t="shared" ca="1" si="89"/>
        <v>0</v>
      </c>
      <c r="AM134" s="7">
        <f t="shared" ca="1" si="89"/>
        <v>0</v>
      </c>
      <c r="AN134" s="7">
        <f t="shared" ca="1" si="89"/>
        <v>0</v>
      </c>
      <c r="AO134" s="7">
        <f t="shared" ca="1" si="89"/>
        <v>0</v>
      </c>
      <c r="AP134" s="7">
        <f t="shared" ca="1" si="89"/>
        <v>0</v>
      </c>
      <c r="AQ134" s="7">
        <f t="shared" ca="1" si="89"/>
        <v>0</v>
      </c>
      <c r="AR134" s="7">
        <f t="shared" ca="1" si="89"/>
        <v>0</v>
      </c>
      <c r="AS134" s="2"/>
      <c r="AT134" s="7">
        <f t="shared" ca="1" si="83"/>
        <v>0</v>
      </c>
      <c r="AU134" s="7">
        <f t="shared" ca="1" si="83"/>
        <v>0</v>
      </c>
      <c r="AV134" s="7">
        <f t="shared" ca="1" si="83"/>
        <v>0</v>
      </c>
      <c r="AW134" s="7">
        <f t="shared" ca="1" si="83"/>
        <v>0</v>
      </c>
      <c r="AX134" s="7">
        <f t="shared" ca="1" si="83"/>
        <v>0</v>
      </c>
      <c r="AY134" s="7">
        <f t="shared" ca="1" si="83"/>
        <v>0</v>
      </c>
      <c r="AZ134" s="7">
        <f t="shared" ca="1" si="83"/>
        <v>0</v>
      </c>
      <c r="BA134" s="7">
        <f t="shared" ca="1" si="83"/>
        <v>0</v>
      </c>
      <c r="BB134" s="7">
        <f t="shared" ca="1" si="83"/>
        <v>0</v>
      </c>
      <c r="BC134" s="7">
        <f t="shared" ca="1" si="83"/>
        <v>0</v>
      </c>
      <c r="BD134" s="7">
        <f t="shared" ca="1" si="83"/>
        <v>0</v>
      </c>
      <c r="BE134" s="7">
        <f t="shared" ca="1" si="83"/>
        <v>0</v>
      </c>
      <c r="BF134" s="7">
        <f t="shared" ca="1" si="83"/>
        <v>0</v>
      </c>
      <c r="BG134" s="7">
        <f t="shared" ca="1" si="83"/>
        <v>0</v>
      </c>
      <c r="BH134" s="7">
        <f t="shared" ca="1" si="83"/>
        <v>0</v>
      </c>
      <c r="BI134" s="7">
        <f t="shared" ca="1" si="76"/>
        <v>0</v>
      </c>
      <c r="BJ134" s="7">
        <f t="shared" ca="1" si="76"/>
        <v>0</v>
      </c>
      <c r="BK134" s="7">
        <f t="shared" ca="1" si="76"/>
        <v>0</v>
      </c>
      <c r="BL134" s="7">
        <f t="shared" ca="1" si="76"/>
        <v>0</v>
      </c>
      <c r="BM134" s="7">
        <f t="shared" ca="1" si="76"/>
        <v>0</v>
      </c>
      <c r="BN134" s="4"/>
      <c r="BO134" s="7">
        <f t="shared" ca="1" si="63"/>
        <v>0</v>
      </c>
      <c r="BP134" s="7">
        <f t="shared" ca="1" si="64"/>
        <v>0</v>
      </c>
      <c r="BQ134" s="7">
        <f t="shared" ca="1" si="65"/>
        <v>0</v>
      </c>
      <c r="BR134" s="7">
        <f t="shared" ca="1" si="93"/>
        <v>0</v>
      </c>
      <c r="BS134" s="7">
        <f t="shared" ca="1" si="94"/>
        <v>0</v>
      </c>
      <c r="BT134" s="7">
        <f t="shared" ca="1" si="95"/>
        <v>0</v>
      </c>
      <c r="BU134" s="7">
        <f t="shared" ca="1" si="96"/>
        <v>0</v>
      </c>
      <c r="BV134" s="7">
        <f t="shared" ca="1" si="97"/>
        <v>0</v>
      </c>
      <c r="BW134" s="7">
        <f t="shared" ca="1" si="98"/>
        <v>0</v>
      </c>
      <c r="BX134" s="7">
        <f t="shared" ca="1" si="99"/>
        <v>0</v>
      </c>
      <c r="BY134" s="7">
        <f t="shared" ca="1" si="100"/>
        <v>0</v>
      </c>
      <c r="BZ134" s="7">
        <f t="shared" ca="1" si="101"/>
        <v>0</v>
      </c>
      <c r="CA134" s="7">
        <f t="shared" ca="1" si="102"/>
        <v>0</v>
      </c>
      <c r="CB134" s="7">
        <f t="shared" ca="1" si="90"/>
        <v>0</v>
      </c>
      <c r="CC134" s="7">
        <f t="shared" ca="1" si="91"/>
        <v>0</v>
      </c>
      <c r="CD134" s="7">
        <f t="shared" ca="1" si="92"/>
        <v>0</v>
      </c>
      <c r="CE134" s="7">
        <f t="shared" ca="1" si="84"/>
        <v>0</v>
      </c>
      <c r="CF134" s="7">
        <f t="shared" ca="1" si="84"/>
        <v>0</v>
      </c>
      <c r="CG134" s="7">
        <f t="shared" ca="1" si="84"/>
        <v>0</v>
      </c>
      <c r="CH134" s="7">
        <f t="shared" ca="1" si="77"/>
        <v>0</v>
      </c>
      <c r="CI134" s="9">
        <f t="shared" ca="1" si="59"/>
        <v>0</v>
      </c>
      <c r="CJ134" s="9"/>
      <c r="CK134" s="13">
        <f t="shared" ca="1" si="57"/>
        <v>0</v>
      </c>
      <c r="CL134" s="7">
        <f ca="1">IF(NOT(snowball),0,IF(Z133=0,0,IF($C134&lt;=SUM($CK134:CK134),0,IF(BP134+$C134-SUM($CK134:CK134)&gt;Z133+AU134,Z133+AU134-BP134,$C134-SUM($CK134:CK134)))))</f>
        <v>0</v>
      </c>
      <c r="CM134" s="7">
        <f ca="1">IF(NOT(snowball),0,IF(AA133=0,0,IF($C134&lt;=SUM($CK134:CL134),0,IF(BQ134+$C134-SUM($CK134:CL134)&gt;AA133+AV134,AA133+AV134-BQ134,$C134-SUM($CK134:CL134)))))</f>
        <v>0</v>
      </c>
      <c r="CN134" s="7">
        <f ca="1">IF(NOT(snowball),0,IF(AB133=0,0,IF($C134&lt;=SUM($CK134:CM134),0,IF(BR134+$C134-SUM($CK134:CM134)&gt;AB133+AW134,AB133+AW134-BR134,$C134-SUM($CK134:CM134)))))</f>
        <v>0</v>
      </c>
      <c r="CO134" s="7">
        <f ca="1">IF(NOT(snowball),0,IF(AC133=0,0,IF($C134&lt;=SUM($CK134:CN134),0,IF(BS134+$C134-SUM($CK134:CN134)&gt;AC133+AX134,AC133+AX134-BS134,$C134-SUM($CK134:CN134)))))</f>
        <v>0</v>
      </c>
      <c r="CP134" s="7">
        <f ca="1">IF(NOT(snowball),0,IF(AD133=0,0,IF($C134&lt;=SUM($CK134:CO134),0,IF(BT134+$C134-SUM($CK134:CO134)&gt;AD133+AY134,AD133+AY134-BT134,$C134-SUM($CK134:CO134)))))</f>
        <v>0</v>
      </c>
      <c r="CQ134" s="7">
        <f ca="1">IF(NOT(snowball),0,IF(AE133=0,0,IF($C134&lt;=SUM($CK134:CP134),0,IF(BU134+$C134-SUM($CK134:CP134)&gt;AE133+AZ134,AE133+AZ134-BU134,$C134-SUM($CK134:CP134)))))</f>
        <v>0</v>
      </c>
      <c r="CR134" s="7">
        <f ca="1">IF(NOT(snowball),0,IF(AF133=0,0,IF($C134&lt;=SUM($CK134:CQ134),0,IF(BV134+$C134-SUM($CK134:CQ134)&gt;AF133+BA134,AF133+BA134-BV134,$C134-SUM($CK134:CQ134)))))</f>
        <v>0</v>
      </c>
      <c r="CS134" s="7">
        <f ca="1">IF(NOT(snowball),0,IF(AG133=0,0,IF($C134&lt;=SUM($CK134:CR134),0,IF(BW134+$C134-SUM($CK134:CR134)&gt;AG133+BB134,AG133+BB134-BW134,$C134-SUM($CK134:CR134)))))</f>
        <v>0</v>
      </c>
      <c r="CT134" s="7">
        <f ca="1">IF(NOT(snowball),0,IF(AH133=0,0,IF($C134&lt;=SUM($CK134:CS134),0,IF(BX134+$C134-SUM($CK134:CS134)&gt;AH133+BC134,AH133+BC134-BX134,$C134-SUM($CK134:CS134)))))</f>
        <v>0</v>
      </c>
      <c r="CU134" s="7">
        <f ca="1">IF(NOT(snowball),0,IF(AI133=0,0,IF($C134&lt;=SUM($CK134:CT134),0,IF(BY134+$C134-SUM($CK134:CT134)&gt;AI133+BD134,AI133+BD134-BY134,$C134-SUM($CK134:CT134)))))</f>
        <v>0</v>
      </c>
      <c r="CV134" s="7">
        <f ca="1">IF(NOT(snowball),0,IF(AJ133=0,0,IF($C134&lt;=SUM($CK134:CU134),0,IF(BZ134+$C134-SUM($CK134:CU134)&gt;AJ133+BE134,AJ133+BE134-BZ134,$C134-SUM($CK134:CU134)))))</f>
        <v>0</v>
      </c>
      <c r="CW134" s="7">
        <f ca="1">IF(NOT(snowball),0,IF(AK133=0,0,IF($C134&lt;=SUM($CK134:CV134),0,IF(CA134+$C134-SUM($CK134:CV134)&gt;AK133+BF134,AK133+BF134-CA134,$C134-SUM($CK134:CV134)))))</f>
        <v>0</v>
      </c>
      <c r="CX134" s="7">
        <f ca="1">IF(NOT(snowball),0,IF(AL133=0,0,IF($C134&lt;=SUM($CK134:CW134),0,IF(CB134+$C134-SUM($CK134:CW134)&gt;AL133+BG134,AL133+BG134-CB134,$C134-SUM($CK134:CW134)))))</f>
        <v>0</v>
      </c>
      <c r="CY134" s="7">
        <f ca="1">IF(NOT(snowball),0,IF(AM133=0,0,IF($C134&lt;=SUM($CK134:CX134),0,IF(CC134+$C134-SUM($CK134:CX134)&gt;AM133+BH134,AM133+BH134-CC134,$C134-SUM($CK134:CX134)))))</f>
        <v>0</v>
      </c>
      <c r="CZ134" s="7">
        <f ca="1">IF(NOT(snowball),0,IF(AN133=0,0,IF($C134&lt;=SUM($CK134:CY134),0,IF(CD134+$C134-SUM($CK134:CY134)&gt;AN133+BI134,AN133+BI134-CD134,$C134-SUM($CK134:CY134)))))</f>
        <v>0</v>
      </c>
      <c r="DA134" s="7">
        <f ca="1">IF(NOT(snowball),0,IF(AO133=0,0,IF($C134&lt;=SUM($CK134:CZ134),0,IF(CE134+$C134-SUM($CK134:CZ134)&gt;AO133+BJ134,AO133+BJ134-CE134,$C134-SUM($CK134:CZ134)))))</f>
        <v>0</v>
      </c>
      <c r="DB134" s="7">
        <f ca="1">IF(NOT(snowball),0,IF(AP133=0,0,IF($C134&lt;=SUM($CK134:DA134),0,IF(CF134+$C134-SUM($CK134:DA134)&gt;AP133+BK134,AP133+BK134-CF134,$C134-SUM($CK134:DA134)))))</f>
        <v>0</v>
      </c>
      <c r="DC134" s="7">
        <f ca="1">IF(NOT(snowball),0,IF(AQ133=0,0,IF($C134&lt;=SUM($CK134:DB134),0,IF(CG134+$C134-SUM($CK134:DB134)&gt;AQ133+BL134,AQ133+BL134-CG134,$C134-SUM($CK134:DB134)))))</f>
        <v>0</v>
      </c>
      <c r="DD134" s="7">
        <f ca="1">IF(NOT(snowball),0,IF(AR133=0,0,IF($C134&lt;=SUM($CK134:DC134),0,IF(CH134+$C134-SUM($CK134:DC134)&gt;AR133+BM134,AR133+BM134-CH134,$C134-SUM($CK134:DC134)))))</f>
        <v>0</v>
      </c>
    </row>
    <row r="135" spans="1:108">
      <c r="A135" s="27" t="str">
        <f t="shared" ca="1" si="60"/>
        <v/>
      </c>
      <c r="B135" s="30" t="str">
        <f t="shared" ca="1" si="58"/>
        <v/>
      </c>
      <c r="C135" s="28" t="str">
        <f t="shared" ca="1" si="52"/>
        <v/>
      </c>
      <c r="D135" s="29">
        <f t="shared" ca="1" si="86"/>
        <v>0</v>
      </c>
      <c r="E135" s="29">
        <f t="shared" ca="1" si="87"/>
        <v>0</v>
      </c>
      <c r="F135" s="29">
        <f t="shared" ca="1" si="85"/>
        <v>0</v>
      </c>
      <c r="G135" s="29">
        <f t="shared" ca="1" si="85"/>
        <v>0</v>
      </c>
      <c r="H135" s="29">
        <f t="shared" ca="1" si="85"/>
        <v>0</v>
      </c>
      <c r="I135" s="29">
        <f t="shared" ca="1" si="85"/>
        <v>0</v>
      </c>
      <c r="J135" s="29">
        <f t="shared" ca="1" si="85"/>
        <v>0</v>
      </c>
      <c r="K135" s="29">
        <f t="shared" ca="1" si="85"/>
        <v>0</v>
      </c>
      <c r="L135" s="29">
        <f t="shared" ca="1" si="85"/>
        <v>0</v>
      </c>
      <c r="M135" s="29">
        <f t="shared" ca="1" si="85"/>
        <v>0</v>
      </c>
      <c r="N135" s="29">
        <f t="shared" ca="1" si="85"/>
        <v>0</v>
      </c>
      <c r="O135" s="29">
        <f t="shared" ca="1" si="79"/>
        <v>0</v>
      </c>
      <c r="P135" s="29">
        <f t="shared" ca="1" si="79"/>
        <v>0</v>
      </c>
      <c r="Q135" s="29">
        <f t="shared" ca="1" si="79"/>
        <v>0</v>
      </c>
      <c r="R135" s="29">
        <f t="shared" ca="1" si="79"/>
        <v>0</v>
      </c>
      <c r="S135" s="29">
        <f t="shared" ca="1" si="79"/>
        <v>0</v>
      </c>
      <c r="T135" s="29">
        <f t="shared" ca="1" si="75"/>
        <v>0</v>
      </c>
      <c r="U135" s="29">
        <f t="shared" ca="1" si="75"/>
        <v>0</v>
      </c>
      <c r="V135" s="29">
        <f t="shared" ca="1" si="75"/>
        <v>0</v>
      </c>
      <c r="W135" s="29">
        <f t="shared" ca="1" si="75"/>
        <v>0</v>
      </c>
      <c r="X135" s="12"/>
      <c r="Y135" s="7">
        <f t="shared" ca="1" si="69"/>
        <v>0</v>
      </c>
      <c r="Z135" s="7">
        <f t="shared" ca="1" si="70"/>
        <v>0</v>
      </c>
      <c r="AA135" s="7">
        <f t="shared" ca="1" si="71"/>
        <v>0</v>
      </c>
      <c r="AB135" s="7">
        <f t="shared" ca="1" si="72"/>
        <v>0</v>
      </c>
      <c r="AC135" s="7">
        <f t="shared" ca="1" si="73"/>
        <v>0</v>
      </c>
      <c r="AD135" s="7">
        <f t="shared" ca="1" si="74"/>
        <v>0</v>
      </c>
      <c r="AE135" s="7">
        <f t="shared" ca="1" si="89"/>
        <v>0</v>
      </c>
      <c r="AF135" s="7">
        <f t="shared" ca="1" si="89"/>
        <v>0</v>
      </c>
      <c r="AG135" s="7">
        <f t="shared" ca="1" si="89"/>
        <v>0</v>
      </c>
      <c r="AH135" s="7">
        <f t="shared" ca="1" si="89"/>
        <v>0</v>
      </c>
      <c r="AI135" s="7">
        <f t="shared" ca="1" si="89"/>
        <v>0</v>
      </c>
      <c r="AJ135" s="7">
        <f t="shared" ca="1" si="89"/>
        <v>0</v>
      </c>
      <c r="AK135" s="7">
        <f t="shared" ca="1" si="89"/>
        <v>0</v>
      </c>
      <c r="AL135" s="7">
        <f t="shared" ca="1" si="89"/>
        <v>0</v>
      </c>
      <c r="AM135" s="7">
        <f t="shared" ca="1" si="89"/>
        <v>0</v>
      </c>
      <c r="AN135" s="7">
        <f t="shared" ca="1" si="89"/>
        <v>0</v>
      </c>
      <c r="AO135" s="7">
        <f t="shared" ca="1" si="89"/>
        <v>0</v>
      </c>
      <c r="AP135" s="7">
        <f t="shared" ca="1" si="89"/>
        <v>0</v>
      </c>
      <c r="AQ135" s="7">
        <f t="shared" ca="1" si="89"/>
        <v>0</v>
      </c>
      <c r="AR135" s="7">
        <f t="shared" ca="1" si="89"/>
        <v>0</v>
      </c>
      <c r="AS135" s="2"/>
      <c r="AT135" s="7">
        <f t="shared" ref="AT135:BH151" ca="1" si="103">ROUND(Y134*D$9/12,2)</f>
        <v>0</v>
      </c>
      <c r="AU135" s="7">
        <f t="shared" ca="1" si="103"/>
        <v>0</v>
      </c>
      <c r="AV135" s="7">
        <f t="shared" ca="1" si="103"/>
        <v>0</v>
      </c>
      <c r="AW135" s="7">
        <f t="shared" ca="1" si="103"/>
        <v>0</v>
      </c>
      <c r="AX135" s="7">
        <f t="shared" ca="1" si="103"/>
        <v>0</v>
      </c>
      <c r="AY135" s="7">
        <f t="shared" ca="1" si="103"/>
        <v>0</v>
      </c>
      <c r="AZ135" s="7">
        <f t="shared" ca="1" si="103"/>
        <v>0</v>
      </c>
      <c r="BA135" s="7">
        <f t="shared" ca="1" si="103"/>
        <v>0</v>
      </c>
      <c r="BB135" s="7">
        <f t="shared" ca="1" si="103"/>
        <v>0</v>
      </c>
      <c r="BC135" s="7">
        <f t="shared" ca="1" si="103"/>
        <v>0</v>
      </c>
      <c r="BD135" s="7">
        <f t="shared" ca="1" si="103"/>
        <v>0</v>
      </c>
      <c r="BE135" s="7">
        <f t="shared" ca="1" si="103"/>
        <v>0</v>
      </c>
      <c r="BF135" s="7">
        <f t="shared" ca="1" si="103"/>
        <v>0</v>
      </c>
      <c r="BG135" s="7">
        <f t="shared" ca="1" si="103"/>
        <v>0</v>
      </c>
      <c r="BH135" s="7">
        <f t="shared" ca="1" si="103"/>
        <v>0</v>
      </c>
      <c r="BI135" s="7">
        <f t="shared" ca="1" si="76"/>
        <v>0</v>
      </c>
      <c r="BJ135" s="7">
        <f t="shared" ca="1" si="76"/>
        <v>0</v>
      </c>
      <c r="BK135" s="7">
        <f t="shared" ca="1" si="76"/>
        <v>0</v>
      </c>
      <c r="BL135" s="7">
        <f t="shared" ca="1" si="76"/>
        <v>0</v>
      </c>
      <c r="BM135" s="7">
        <f t="shared" ca="1" si="76"/>
        <v>0</v>
      </c>
      <c r="BN135" s="4"/>
      <c r="BO135" s="7">
        <f t="shared" ca="1" si="63"/>
        <v>0</v>
      </c>
      <c r="BP135" s="7">
        <f t="shared" ca="1" si="64"/>
        <v>0</v>
      </c>
      <c r="BQ135" s="7">
        <f t="shared" ca="1" si="65"/>
        <v>0</v>
      </c>
      <c r="BR135" s="7">
        <f t="shared" ca="1" si="93"/>
        <v>0</v>
      </c>
      <c r="BS135" s="7">
        <f t="shared" ca="1" si="94"/>
        <v>0</v>
      </c>
      <c r="BT135" s="7">
        <f t="shared" ca="1" si="95"/>
        <v>0</v>
      </c>
      <c r="BU135" s="7">
        <f t="shared" ca="1" si="96"/>
        <v>0</v>
      </c>
      <c r="BV135" s="7">
        <f t="shared" ca="1" si="97"/>
        <v>0</v>
      </c>
      <c r="BW135" s="7">
        <f t="shared" ca="1" si="98"/>
        <v>0</v>
      </c>
      <c r="BX135" s="7">
        <f t="shared" ca="1" si="99"/>
        <v>0</v>
      </c>
      <c r="BY135" s="7">
        <f t="shared" ca="1" si="100"/>
        <v>0</v>
      </c>
      <c r="BZ135" s="7">
        <f t="shared" ca="1" si="101"/>
        <v>0</v>
      </c>
      <c r="CA135" s="7">
        <f t="shared" ca="1" si="102"/>
        <v>0</v>
      </c>
      <c r="CB135" s="7">
        <f t="shared" ca="1" si="90"/>
        <v>0</v>
      </c>
      <c r="CC135" s="7">
        <f t="shared" ca="1" si="91"/>
        <v>0</v>
      </c>
      <c r="CD135" s="7">
        <f t="shared" ca="1" si="92"/>
        <v>0</v>
      </c>
      <c r="CE135" s="7">
        <f t="shared" ca="1" si="84"/>
        <v>0</v>
      </c>
      <c r="CF135" s="7">
        <f t="shared" ca="1" si="84"/>
        <v>0</v>
      </c>
      <c r="CG135" s="7">
        <f t="shared" ca="1" si="84"/>
        <v>0</v>
      </c>
      <c r="CH135" s="7">
        <f t="shared" ca="1" si="77"/>
        <v>0</v>
      </c>
      <c r="CI135" s="9">
        <f t="shared" ca="1" si="59"/>
        <v>0</v>
      </c>
      <c r="CJ135" s="9"/>
      <c r="CK135" s="13">
        <f t="shared" ca="1" si="57"/>
        <v>0</v>
      </c>
      <c r="CL135" s="7">
        <f ca="1">IF(NOT(snowball),0,IF(Z134=0,0,IF($C135&lt;=SUM($CK135:CK135),0,IF(BP135+$C135-SUM($CK135:CK135)&gt;Z134+AU135,Z134+AU135-BP135,$C135-SUM($CK135:CK135)))))</f>
        <v>0</v>
      </c>
      <c r="CM135" s="7">
        <f ca="1">IF(NOT(snowball),0,IF(AA134=0,0,IF($C135&lt;=SUM($CK135:CL135),0,IF(BQ135+$C135-SUM($CK135:CL135)&gt;AA134+AV135,AA134+AV135-BQ135,$C135-SUM($CK135:CL135)))))</f>
        <v>0</v>
      </c>
      <c r="CN135" s="7">
        <f ca="1">IF(NOT(snowball),0,IF(AB134=0,0,IF($C135&lt;=SUM($CK135:CM135),0,IF(BR135+$C135-SUM($CK135:CM135)&gt;AB134+AW135,AB134+AW135-BR135,$C135-SUM($CK135:CM135)))))</f>
        <v>0</v>
      </c>
      <c r="CO135" s="7">
        <f ca="1">IF(NOT(snowball),0,IF(AC134=0,0,IF($C135&lt;=SUM($CK135:CN135),0,IF(BS135+$C135-SUM($CK135:CN135)&gt;AC134+AX135,AC134+AX135-BS135,$C135-SUM($CK135:CN135)))))</f>
        <v>0</v>
      </c>
      <c r="CP135" s="7">
        <f ca="1">IF(NOT(snowball),0,IF(AD134=0,0,IF($C135&lt;=SUM($CK135:CO135),0,IF(BT135+$C135-SUM($CK135:CO135)&gt;AD134+AY135,AD134+AY135-BT135,$C135-SUM($CK135:CO135)))))</f>
        <v>0</v>
      </c>
      <c r="CQ135" s="7">
        <f ca="1">IF(NOT(snowball),0,IF(AE134=0,0,IF($C135&lt;=SUM($CK135:CP135),0,IF(BU135+$C135-SUM($CK135:CP135)&gt;AE134+AZ135,AE134+AZ135-BU135,$C135-SUM($CK135:CP135)))))</f>
        <v>0</v>
      </c>
      <c r="CR135" s="7">
        <f ca="1">IF(NOT(snowball),0,IF(AF134=0,0,IF($C135&lt;=SUM($CK135:CQ135),0,IF(BV135+$C135-SUM($CK135:CQ135)&gt;AF134+BA135,AF134+BA135-BV135,$C135-SUM($CK135:CQ135)))))</f>
        <v>0</v>
      </c>
      <c r="CS135" s="7">
        <f ca="1">IF(NOT(snowball),0,IF(AG134=0,0,IF($C135&lt;=SUM($CK135:CR135),0,IF(BW135+$C135-SUM($CK135:CR135)&gt;AG134+BB135,AG134+BB135-BW135,$C135-SUM($CK135:CR135)))))</f>
        <v>0</v>
      </c>
      <c r="CT135" s="7">
        <f ca="1">IF(NOT(snowball),0,IF(AH134=0,0,IF($C135&lt;=SUM($CK135:CS135),0,IF(BX135+$C135-SUM($CK135:CS135)&gt;AH134+BC135,AH134+BC135-BX135,$C135-SUM($CK135:CS135)))))</f>
        <v>0</v>
      </c>
      <c r="CU135" s="7">
        <f ca="1">IF(NOT(snowball),0,IF(AI134=0,0,IF($C135&lt;=SUM($CK135:CT135),0,IF(BY135+$C135-SUM($CK135:CT135)&gt;AI134+BD135,AI134+BD135-BY135,$C135-SUM($CK135:CT135)))))</f>
        <v>0</v>
      </c>
      <c r="CV135" s="7">
        <f ca="1">IF(NOT(snowball),0,IF(AJ134=0,0,IF($C135&lt;=SUM($CK135:CU135),0,IF(BZ135+$C135-SUM($CK135:CU135)&gt;AJ134+BE135,AJ134+BE135-BZ135,$C135-SUM($CK135:CU135)))))</f>
        <v>0</v>
      </c>
      <c r="CW135" s="7">
        <f ca="1">IF(NOT(snowball),0,IF(AK134=0,0,IF($C135&lt;=SUM($CK135:CV135),0,IF(CA135+$C135-SUM($CK135:CV135)&gt;AK134+BF135,AK134+BF135-CA135,$C135-SUM($CK135:CV135)))))</f>
        <v>0</v>
      </c>
      <c r="CX135" s="7">
        <f ca="1">IF(NOT(snowball),0,IF(AL134=0,0,IF($C135&lt;=SUM($CK135:CW135),0,IF(CB135+$C135-SUM($CK135:CW135)&gt;AL134+BG135,AL134+BG135-CB135,$C135-SUM($CK135:CW135)))))</f>
        <v>0</v>
      </c>
      <c r="CY135" s="7">
        <f ca="1">IF(NOT(snowball),0,IF(AM134=0,0,IF($C135&lt;=SUM($CK135:CX135),0,IF(CC135+$C135-SUM($CK135:CX135)&gt;AM134+BH135,AM134+BH135-CC135,$C135-SUM($CK135:CX135)))))</f>
        <v>0</v>
      </c>
      <c r="CZ135" s="7">
        <f ca="1">IF(NOT(snowball),0,IF(AN134=0,0,IF($C135&lt;=SUM($CK135:CY135),0,IF(CD135+$C135-SUM($CK135:CY135)&gt;AN134+BI135,AN134+BI135-CD135,$C135-SUM($CK135:CY135)))))</f>
        <v>0</v>
      </c>
      <c r="DA135" s="7">
        <f ca="1">IF(NOT(snowball),0,IF(AO134=0,0,IF($C135&lt;=SUM($CK135:CZ135),0,IF(CE135+$C135-SUM($CK135:CZ135)&gt;AO134+BJ135,AO134+BJ135-CE135,$C135-SUM($CK135:CZ135)))))</f>
        <v>0</v>
      </c>
      <c r="DB135" s="7">
        <f ca="1">IF(NOT(snowball),0,IF(AP134=0,0,IF($C135&lt;=SUM($CK135:DA135),0,IF(CF135+$C135-SUM($CK135:DA135)&gt;AP134+BK135,AP134+BK135-CF135,$C135-SUM($CK135:DA135)))))</f>
        <v>0</v>
      </c>
      <c r="DC135" s="7">
        <f ca="1">IF(NOT(snowball),0,IF(AQ134=0,0,IF($C135&lt;=SUM($CK135:DB135),0,IF(CG135+$C135-SUM($CK135:DB135)&gt;AQ134+BL135,AQ134+BL135-CG135,$C135-SUM($CK135:DB135)))))</f>
        <v>0</v>
      </c>
      <c r="DD135" s="7">
        <f ca="1">IF(NOT(snowball),0,IF(AR134=0,0,IF($C135&lt;=SUM($CK135:DC135),0,IF(CH135+$C135-SUM($CK135:DC135)&gt;AR134+BM135,AR134+BM135-CH135,$C135-SUM($CK135:DC135)))))</f>
        <v>0</v>
      </c>
    </row>
    <row r="136" spans="1:108">
      <c r="A136" s="27" t="str">
        <f t="shared" ca="1" si="60"/>
        <v/>
      </c>
      <c r="B136" s="30" t="str">
        <f t="shared" ca="1" si="58"/>
        <v/>
      </c>
      <c r="C136" s="28" t="str">
        <f t="shared" ca="1" si="52"/>
        <v/>
      </c>
      <c r="D136" s="29">
        <f t="shared" ca="1" si="86"/>
        <v>0</v>
      </c>
      <c r="E136" s="29">
        <f t="shared" ca="1" si="87"/>
        <v>0</v>
      </c>
      <c r="F136" s="29">
        <f t="shared" ca="1" si="85"/>
        <v>0</v>
      </c>
      <c r="G136" s="29">
        <f t="shared" ca="1" si="85"/>
        <v>0</v>
      </c>
      <c r="H136" s="29">
        <f t="shared" ca="1" si="85"/>
        <v>0</v>
      </c>
      <c r="I136" s="29">
        <f t="shared" ca="1" si="85"/>
        <v>0</v>
      </c>
      <c r="J136" s="29">
        <f t="shared" ca="1" si="85"/>
        <v>0</v>
      </c>
      <c r="K136" s="29">
        <f t="shared" ca="1" si="85"/>
        <v>0</v>
      </c>
      <c r="L136" s="29">
        <f t="shared" ca="1" si="85"/>
        <v>0</v>
      </c>
      <c r="M136" s="29">
        <f t="shared" ca="1" si="85"/>
        <v>0</v>
      </c>
      <c r="N136" s="29">
        <f t="shared" ca="1" si="85"/>
        <v>0</v>
      </c>
      <c r="O136" s="29">
        <f t="shared" ca="1" si="79"/>
        <v>0</v>
      </c>
      <c r="P136" s="29">
        <f t="shared" ca="1" si="79"/>
        <v>0</v>
      </c>
      <c r="Q136" s="29">
        <f t="shared" ca="1" si="79"/>
        <v>0</v>
      </c>
      <c r="R136" s="29">
        <f t="shared" ca="1" si="79"/>
        <v>0</v>
      </c>
      <c r="S136" s="29">
        <f t="shared" ca="1" si="79"/>
        <v>0</v>
      </c>
      <c r="T136" s="29">
        <f t="shared" ca="1" si="75"/>
        <v>0</v>
      </c>
      <c r="U136" s="29">
        <f t="shared" ca="1" si="75"/>
        <v>0</v>
      </c>
      <c r="V136" s="29">
        <f t="shared" ca="1" si="75"/>
        <v>0</v>
      </c>
      <c r="W136" s="29">
        <f t="shared" ca="1" si="75"/>
        <v>0</v>
      </c>
      <c r="X136" s="12"/>
      <c r="Y136" s="7">
        <f t="shared" ca="1" si="69"/>
        <v>0</v>
      </c>
      <c r="Z136" s="7">
        <f t="shared" ca="1" si="70"/>
        <v>0</v>
      </c>
      <c r="AA136" s="7">
        <f t="shared" ca="1" si="71"/>
        <v>0</v>
      </c>
      <c r="AB136" s="7">
        <f t="shared" ca="1" si="72"/>
        <v>0</v>
      </c>
      <c r="AC136" s="7">
        <f t="shared" ca="1" si="73"/>
        <v>0</v>
      </c>
      <c r="AD136" s="7">
        <f t="shared" ca="1" si="74"/>
        <v>0</v>
      </c>
      <c r="AE136" s="7">
        <f t="shared" ca="1" si="89"/>
        <v>0</v>
      </c>
      <c r="AF136" s="7">
        <f t="shared" ca="1" si="89"/>
        <v>0</v>
      </c>
      <c r="AG136" s="7">
        <f t="shared" ca="1" si="89"/>
        <v>0</v>
      </c>
      <c r="AH136" s="7">
        <f t="shared" ca="1" si="89"/>
        <v>0</v>
      </c>
      <c r="AI136" s="7">
        <f t="shared" ca="1" si="89"/>
        <v>0</v>
      </c>
      <c r="AJ136" s="7">
        <f t="shared" ca="1" si="89"/>
        <v>0</v>
      </c>
      <c r="AK136" s="7">
        <f t="shared" ca="1" si="89"/>
        <v>0</v>
      </c>
      <c r="AL136" s="7">
        <f t="shared" ca="1" si="89"/>
        <v>0</v>
      </c>
      <c r="AM136" s="7">
        <f t="shared" ca="1" si="89"/>
        <v>0</v>
      </c>
      <c r="AN136" s="7">
        <f t="shared" ca="1" si="89"/>
        <v>0</v>
      </c>
      <c r="AO136" s="7">
        <f t="shared" ca="1" si="89"/>
        <v>0</v>
      </c>
      <c r="AP136" s="7">
        <f t="shared" ca="1" si="89"/>
        <v>0</v>
      </c>
      <c r="AQ136" s="7">
        <f t="shared" ca="1" si="89"/>
        <v>0</v>
      </c>
      <c r="AR136" s="7">
        <f t="shared" ca="1" si="89"/>
        <v>0</v>
      </c>
      <c r="AS136" s="2"/>
      <c r="AT136" s="7">
        <f t="shared" ca="1" si="103"/>
        <v>0</v>
      </c>
      <c r="AU136" s="7">
        <f t="shared" ca="1" si="103"/>
        <v>0</v>
      </c>
      <c r="AV136" s="7">
        <f t="shared" ca="1" si="103"/>
        <v>0</v>
      </c>
      <c r="AW136" s="7">
        <f t="shared" ca="1" si="103"/>
        <v>0</v>
      </c>
      <c r="AX136" s="7">
        <f t="shared" ca="1" si="103"/>
        <v>0</v>
      </c>
      <c r="AY136" s="7">
        <f t="shared" ca="1" si="103"/>
        <v>0</v>
      </c>
      <c r="AZ136" s="7">
        <f t="shared" ca="1" si="103"/>
        <v>0</v>
      </c>
      <c r="BA136" s="7">
        <f t="shared" ca="1" si="103"/>
        <v>0</v>
      </c>
      <c r="BB136" s="7">
        <f t="shared" ca="1" si="103"/>
        <v>0</v>
      </c>
      <c r="BC136" s="7">
        <f t="shared" ca="1" si="103"/>
        <v>0</v>
      </c>
      <c r="BD136" s="7">
        <f t="shared" ca="1" si="103"/>
        <v>0</v>
      </c>
      <c r="BE136" s="7">
        <f t="shared" ca="1" si="103"/>
        <v>0</v>
      </c>
      <c r="BF136" s="7">
        <f t="shared" ca="1" si="103"/>
        <v>0</v>
      </c>
      <c r="BG136" s="7">
        <f t="shared" ca="1" si="103"/>
        <v>0</v>
      </c>
      <c r="BH136" s="7">
        <f t="shared" ca="1" si="103"/>
        <v>0</v>
      </c>
      <c r="BI136" s="7">
        <f t="shared" ca="1" si="76"/>
        <v>0</v>
      </c>
      <c r="BJ136" s="7">
        <f t="shared" ca="1" si="76"/>
        <v>0</v>
      </c>
      <c r="BK136" s="7">
        <f t="shared" ca="1" si="76"/>
        <v>0</v>
      </c>
      <c r="BL136" s="7">
        <f t="shared" ca="1" si="76"/>
        <v>0</v>
      </c>
      <c r="BM136" s="7">
        <f t="shared" ca="1" si="76"/>
        <v>0</v>
      </c>
      <c r="BN136" s="4"/>
      <c r="BO136" s="7">
        <f t="shared" ca="1" si="63"/>
        <v>0</v>
      </c>
      <c r="BP136" s="7">
        <f t="shared" ca="1" si="64"/>
        <v>0</v>
      </c>
      <c r="BQ136" s="7">
        <f t="shared" ca="1" si="65"/>
        <v>0</v>
      </c>
      <c r="BR136" s="7">
        <f t="shared" ca="1" si="93"/>
        <v>0</v>
      </c>
      <c r="BS136" s="7">
        <f t="shared" ca="1" si="94"/>
        <v>0</v>
      </c>
      <c r="BT136" s="7">
        <f t="shared" ca="1" si="95"/>
        <v>0</v>
      </c>
      <c r="BU136" s="7">
        <f t="shared" ca="1" si="96"/>
        <v>0</v>
      </c>
      <c r="BV136" s="7">
        <f t="shared" ca="1" si="97"/>
        <v>0</v>
      </c>
      <c r="BW136" s="7">
        <f t="shared" ca="1" si="98"/>
        <v>0</v>
      </c>
      <c r="BX136" s="7">
        <f t="shared" ca="1" si="99"/>
        <v>0</v>
      </c>
      <c r="BY136" s="7">
        <f t="shared" ca="1" si="100"/>
        <v>0</v>
      </c>
      <c r="BZ136" s="7">
        <f t="shared" ca="1" si="101"/>
        <v>0</v>
      </c>
      <c r="CA136" s="7">
        <f t="shared" ca="1" si="102"/>
        <v>0</v>
      </c>
      <c r="CB136" s="7">
        <f t="shared" ca="1" si="90"/>
        <v>0</v>
      </c>
      <c r="CC136" s="7">
        <f t="shared" ca="1" si="91"/>
        <v>0</v>
      </c>
      <c r="CD136" s="7">
        <f t="shared" ca="1" si="92"/>
        <v>0</v>
      </c>
      <c r="CE136" s="7">
        <f t="shared" ca="1" si="84"/>
        <v>0</v>
      </c>
      <c r="CF136" s="7">
        <f t="shared" ca="1" si="84"/>
        <v>0</v>
      </c>
      <c r="CG136" s="7">
        <f t="shared" ca="1" si="84"/>
        <v>0</v>
      </c>
      <c r="CH136" s="7">
        <f t="shared" ca="1" si="77"/>
        <v>0</v>
      </c>
      <c r="CI136" s="9">
        <f t="shared" ca="1" si="59"/>
        <v>0</v>
      </c>
      <c r="CJ136" s="9"/>
      <c r="CK136" s="13">
        <f t="shared" ca="1" si="57"/>
        <v>0</v>
      </c>
      <c r="CL136" s="7">
        <f ca="1">IF(NOT(snowball),0,IF(Z135=0,0,IF($C136&lt;=SUM($CK136:CK136),0,IF(BP136+$C136-SUM($CK136:CK136)&gt;Z135+AU136,Z135+AU136-BP136,$C136-SUM($CK136:CK136)))))</f>
        <v>0</v>
      </c>
      <c r="CM136" s="7">
        <f ca="1">IF(NOT(snowball),0,IF(AA135=0,0,IF($C136&lt;=SUM($CK136:CL136),0,IF(BQ136+$C136-SUM($CK136:CL136)&gt;AA135+AV136,AA135+AV136-BQ136,$C136-SUM($CK136:CL136)))))</f>
        <v>0</v>
      </c>
      <c r="CN136" s="7">
        <f ca="1">IF(NOT(snowball),0,IF(AB135=0,0,IF($C136&lt;=SUM($CK136:CM136),0,IF(BR136+$C136-SUM($CK136:CM136)&gt;AB135+AW136,AB135+AW136-BR136,$C136-SUM($CK136:CM136)))))</f>
        <v>0</v>
      </c>
      <c r="CO136" s="7">
        <f ca="1">IF(NOT(snowball),0,IF(AC135=0,0,IF($C136&lt;=SUM($CK136:CN136),0,IF(BS136+$C136-SUM($CK136:CN136)&gt;AC135+AX136,AC135+AX136-BS136,$C136-SUM($CK136:CN136)))))</f>
        <v>0</v>
      </c>
      <c r="CP136" s="7">
        <f ca="1">IF(NOT(snowball),0,IF(AD135=0,0,IF($C136&lt;=SUM($CK136:CO136),0,IF(BT136+$C136-SUM($CK136:CO136)&gt;AD135+AY136,AD135+AY136-BT136,$C136-SUM($CK136:CO136)))))</f>
        <v>0</v>
      </c>
      <c r="CQ136" s="7">
        <f ca="1">IF(NOT(snowball),0,IF(AE135=0,0,IF($C136&lt;=SUM($CK136:CP136),0,IF(BU136+$C136-SUM($CK136:CP136)&gt;AE135+AZ136,AE135+AZ136-BU136,$C136-SUM($CK136:CP136)))))</f>
        <v>0</v>
      </c>
      <c r="CR136" s="7">
        <f ca="1">IF(NOT(snowball),0,IF(AF135=0,0,IF($C136&lt;=SUM($CK136:CQ136),0,IF(BV136+$C136-SUM($CK136:CQ136)&gt;AF135+BA136,AF135+BA136-BV136,$C136-SUM($CK136:CQ136)))))</f>
        <v>0</v>
      </c>
      <c r="CS136" s="7">
        <f ca="1">IF(NOT(snowball),0,IF(AG135=0,0,IF($C136&lt;=SUM($CK136:CR136),0,IF(BW136+$C136-SUM($CK136:CR136)&gt;AG135+BB136,AG135+BB136-BW136,$C136-SUM($CK136:CR136)))))</f>
        <v>0</v>
      </c>
      <c r="CT136" s="7">
        <f ca="1">IF(NOT(snowball),0,IF(AH135=0,0,IF($C136&lt;=SUM($CK136:CS136),0,IF(BX136+$C136-SUM($CK136:CS136)&gt;AH135+BC136,AH135+BC136-BX136,$C136-SUM($CK136:CS136)))))</f>
        <v>0</v>
      </c>
      <c r="CU136" s="7">
        <f ca="1">IF(NOT(snowball),0,IF(AI135=0,0,IF($C136&lt;=SUM($CK136:CT136),0,IF(BY136+$C136-SUM($CK136:CT136)&gt;AI135+BD136,AI135+BD136-BY136,$C136-SUM($CK136:CT136)))))</f>
        <v>0</v>
      </c>
      <c r="CV136" s="7">
        <f ca="1">IF(NOT(snowball),0,IF(AJ135=0,0,IF($C136&lt;=SUM($CK136:CU136),0,IF(BZ136+$C136-SUM($CK136:CU136)&gt;AJ135+BE136,AJ135+BE136-BZ136,$C136-SUM($CK136:CU136)))))</f>
        <v>0</v>
      </c>
      <c r="CW136" s="7">
        <f ca="1">IF(NOT(snowball),0,IF(AK135=0,0,IF($C136&lt;=SUM($CK136:CV136),0,IF(CA136+$C136-SUM($CK136:CV136)&gt;AK135+BF136,AK135+BF136-CA136,$C136-SUM($CK136:CV136)))))</f>
        <v>0</v>
      </c>
      <c r="CX136" s="7">
        <f ca="1">IF(NOT(snowball),0,IF(AL135=0,0,IF($C136&lt;=SUM($CK136:CW136),0,IF(CB136+$C136-SUM($CK136:CW136)&gt;AL135+BG136,AL135+BG136-CB136,$C136-SUM($CK136:CW136)))))</f>
        <v>0</v>
      </c>
      <c r="CY136" s="7">
        <f ca="1">IF(NOT(snowball),0,IF(AM135=0,0,IF($C136&lt;=SUM($CK136:CX136),0,IF(CC136+$C136-SUM($CK136:CX136)&gt;AM135+BH136,AM135+BH136-CC136,$C136-SUM($CK136:CX136)))))</f>
        <v>0</v>
      </c>
      <c r="CZ136" s="7">
        <f ca="1">IF(NOT(snowball),0,IF(AN135=0,0,IF($C136&lt;=SUM($CK136:CY136),0,IF(CD136+$C136-SUM($CK136:CY136)&gt;AN135+BI136,AN135+BI136-CD136,$C136-SUM($CK136:CY136)))))</f>
        <v>0</v>
      </c>
      <c r="DA136" s="7">
        <f ca="1">IF(NOT(snowball),0,IF(AO135=0,0,IF($C136&lt;=SUM($CK136:CZ136),0,IF(CE136+$C136-SUM($CK136:CZ136)&gt;AO135+BJ136,AO135+BJ136-CE136,$C136-SUM($CK136:CZ136)))))</f>
        <v>0</v>
      </c>
      <c r="DB136" s="7">
        <f ca="1">IF(NOT(snowball),0,IF(AP135=0,0,IF($C136&lt;=SUM($CK136:DA136),0,IF(CF136+$C136-SUM($CK136:DA136)&gt;AP135+BK136,AP135+BK136-CF136,$C136-SUM($CK136:DA136)))))</f>
        <v>0</v>
      </c>
      <c r="DC136" s="7">
        <f ca="1">IF(NOT(snowball),0,IF(AQ135=0,0,IF($C136&lt;=SUM($CK136:DB136),0,IF(CG136+$C136-SUM($CK136:DB136)&gt;AQ135+BL136,AQ135+BL136-CG136,$C136-SUM($CK136:DB136)))))</f>
        <v>0</v>
      </c>
      <c r="DD136" s="7">
        <f ca="1">IF(NOT(snowball),0,IF(AR135=0,0,IF($C136&lt;=SUM($CK136:DC136),0,IF(CH136+$C136-SUM($CK136:DC136)&gt;AR135+BM136,AR135+BM136-CH136,$C136-SUM($CK136:DC136)))))</f>
        <v>0</v>
      </c>
    </row>
    <row r="137" spans="1:108">
      <c r="A137" s="27" t="str">
        <f t="shared" ca="1" si="60"/>
        <v/>
      </c>
      <c r="B137" s="30" t="str">
        <f t="shared" ca="1" si="58"/>
        <v/>
      </c>
      <c r="C137" s="28" t="str">
        <f t="shared" ca="1" si="52"/>
        <v/>
      </c>
      <c r="D137" s="29">
        <f t="shared" ca="1" si="86"/>
        <v>0</v>
      </c>
      <c r="E137" s="29">
        <f t="shared" ca="1" si="87"/>
        <v>0</v>
      </c>
      <c r="F137" s="29">
        <f t="shared" ca="1" si="85"/>
        <v>0</v>
      </c>
      <c r="G137" s="29">
        <f t="shared" ca="1" si="85"/>
        <v>0</v>
      </c>
      <c r="H137" s="29">
        <f t="shared" ca="1" si="85"/>
        <v>0</v>
      </c>
      <c r="I137" s="29">
        <f t="shared" ca="1" si="85"/>
        <v>0</v>
      </c>
      <c r="J137" s="29">
        <f t="shared" ca="1" si="85"/>
        <v>0</v>
      </c>
      <c r="K137" s="29">
        <f t="shared" ca="1" si="85"/>
        <v>0</v>
      </c>
      <c r="L137" s="29">
        <f t="shared" ca="1" si="85"/>
        <v>0</v>
      </c>
      <c r="M137" s="29">
        <f t="shared" ca="1" si="85"/>
        <v>0</v>
      </c>
      <c r="N137" s="29">
        <f t="shared" ca="1" si="85"/>
        <v>0</v>
      </c>
      <c r="O137" s="29">
        <f t="shared" ca="1" si="79"/>
        <v>0</v>
      </c>
      <c r="P137" s="29">
        <f t="shared" ca="1" si="79"/>
        <v>0</v>
      </c>
      <c r="Q137" s="29">
        <f t="shared" ca="1" si="79"/>
        <v>0</v>
      </c>
      <c r="R137" s="29">
        <f t="shared" ca="1" si="79"/>
        <v>0</v>
      </c>
      <c r="S137" s="29">
        <f t="shared" ca="1" si="79"/>
        <v>0</v>
      </c>
      <c r="T137" s="29">
        <f t="shared" ca="1" si="75"/>
        <v>0</v>
      </c>
      <c r="U137" s="29">
        <f t="shared" ca="1" si="75"/>
        <v>0</v>
      </c>
      <c r="V137" s="29">
        <f t="shared" ca="1" si="75"/>
        <v>0</v>
      </c>
      <c r="W137" s="29">
        <f t="shared" ca="1" si="75"/>
        <v>0</v>
      </c>
      <c r="X137" s="12"/>
      <c r="Y137" s="7">
        <f t="shared" ca="1" si="69"/>
        <v>0</v>
      </c>
      <c r="Z137" s="7">
        <f t="shared" ca="1" si="70"/>
        <v>0</v>
      </c>
      <c r="AA137" s="7">
        <f t="shared" ca="1" si="71"/>
        <v>0</v>
      </c>
      <c r="AB137" s="7">
        <f t="shared" ca="1" si="72"/>
        <v>0</v>
      </c>
      <c r="AC137" s="7">
        <f t="shared" ca="1" si="73"/>
        <v>0</v>
      </c>
      <c r="AD137" s="7">
        <f t="shared" ca="1" si="74"/>
        <v>0</v>
      </c>
      <c r="AE137" s="7">
        <f t="shared" ca="1" si="89"/>
        <v>0</v>
      </c>
      <c r="AF137" s="7">
        <f t="shared" ca="1" si="89"/>
        <v>0</v>
      </c>
      <c r="AG137" s="7">
        <f t="shared" ca="1" si="89"/>
        <v>0</v>
      </c>
      <c r="AH137" s="7">
        <f t="shared" ca="1" si="89"/>
        <v>0</v>
      </c>
      <c r="AI137" s="7">
        <f t="shared" ca="1" si="89"/>
        <v>0</v>
      </c>
      <c r="AJ137" s="7">
        <f t="shared" ca="1" si="89"/>
        <v>0</v>
      </c>
      <c r="AK137" s="7">
        <f t="shared" ca="1" si="89"/>
        <v>0</v>
      </c>
      <c r="AL137" s="7">
        <f t="shared" ca="1" si="89"/>
        <v>0</v>
      </c>
      <c r="AM137" s="7">
        <f t="shared" ca="1" si="89"/>
        <v>0</v>
      </c>
      <c r="AN137" s="7">
        <f t="shared" ca="1" si="89"/>
        <v>0</v>
      </c>
      <c r="AO137" s="7">
        <f t="shared" ca="1" si="89"/>
        <v>0</v>
      </c>
      <c r="AP137" s="7">
        <f t="shared" ca="1" si="89"/>
        <v>0</v>
      </c>
      <c r="AQ137" s="7">
        <f t="shared" ca="1" si="89"/>
        <v>0</v>
      </c>
      <c r="AR137" s="7">
        <f t="shared" ca="1" si="89"/>
        <v>0</v>
      </c>
      <c r="AS137" s="2"/>
      <c r="AT137" s="7">
        <f t="shared" ca="1" si="103"/>
        <v>0</v>
      </c>
      <c r="AU137" s="7">
        <f t="shared" ca="1" si="103"/>
        <v>0</v>
      </c>
      <c r="AV137" s="7">
        <f t="shared" ca="1" si="103"/>
        <v>0</v>
      </c>
      <c r="AW137" s="7">
        <f t="shared" ca="1" si="103"/>
        <v>0</v>
      </c>
      <c r="AX137" s="7">
        <f t="shared" ca="1" si="103"/>
        <v>0</v>
      </c>
      <c r="AY137" s="7">
        <f t="shared" ca="1" si="103"/>
        <v>0</v>
      </c>
      <c r="AZ137" s="7">
        <f t="shared" ca="1" si="103"/>
        <v>0</v>
      </c>
      <c r="BA137" s="7">
        <f t="shared" ca="1" si="103"/>
        <v>0</v>
      </c>
      <c r="BB137" s="7">
        <f t="shared" ca="1" si="103"/>
        <v>0</v>
      </c>
      <c r="BC137" s="7">
        <f t="shared" ca="1" si="103"/>
        <v>0</v>
      </c>
      <c r="BD137" s="7">
        <f t="shared" ca="1" si="103"/>
        <v>0</v>
      </c>
      <c r="BE137" s="7">
        <f t="shared" ca="1" si="103"/>
        <v>0</v>
      </c>
      <c r="BF137" s="7">
        <f t="shared" ca="1" si="103"/>
        <v>0</v>
      </c>
      <c r="BG137" s="7">
        <f t="shared" ca="1" si="103"/>
        <v>0</v>
      </c>
      <c r="BH137" s="7">
        <f t="shared" ca="1" si="103"/>
        <v>0</v>
      </c>
      <c r="BI137" s="7">
        <f t="shared" ca="1" si="76"/>
        <v>0</v>
      </c>
      <c r="BJ137" s="7">
        <f t="shared" ca="1" si="76"/>
        <v>0</v>
      </c>
      <c r="BK137" s="7">
        <f t="shared" ca="1" si="76"/>
        <v>0</v>
      </c>
      <c r="BL137" s="7">
        <f t="shared" ca="1" si="76"/>
        <v>0</v>
      </c>
      <c r="BM137" s="7">
        <f t="shared" ca="1" si="76"/>
        <v>0</v>
      </c>
      <c r="BN137" s="4"/>
      <c r="BO137" s="7">
        <f t="shared" ca="1" si="63"/>
        <v>0</v>
      </c>
      <c r="BP137" s="7">
        <f t="shared" ca="1" si="64"/>
        <v>0</v>
      </c>
      <c r="BQ137" s="7">
        <f t="shared" ca="1" si="65"/>
        <v>0</v>
      </c>
      <c r="BR137" s="7">
        <f t="shared" ca="1" si="93"/>
        <v>0</v>
      </c>
      <c r="BS137" s="7">
        <f t="shared" ca="1" si="94"/>
        <v>0</v>
      </c>
      <c r="BT137" s="7">
        <f t="shared" ca="1" si="95"/>
        <v>0</v>
      </c>
      <c r="BU137" s="7">
        <f t="shared" ca="1" si="96"/>
        <v>0</v>
      </c>
      <c r="BV137" s="7">
        <f t="shared" ca="1" si="97"/>
        <v>0</v>
      </c>
      <c r="BW137" s="7">
        <f t="shared" ca="1" si="98"/>
        <v>0</v>
      </c>
      <c r="BX137" s="7">
        <f t="shared" ca="1" si="99"/>
        <v>0</v>
      </c>
      <c r="BY137" s="7">
        <f t="shared" ca="1" si="100"/>
        <v>0</v>
      </c>
      <c r="BZ137" s="7">
        <f t="shared" ca="1" si="101"/>
        <v>0</v>
      </c>
      <c r="CA137" s="7">
        <f t="shared" ca="1" si="102"/>
        <v>0</v>
      </c>
      <c r="CB137" s="7">
        <f t="shared" ca="1" si="90"/>
        <v>0</v>
      </c>
      <c r="CC137" s="7">
        <f t="shared" ca="1" si="91"/>
        <v>0</v>
      </c>
      <c r="CD137" s="7">
        <f t="shared" ca="1" si="92"/>
        <v>0</v>
      </c>
      <c r="CE137" s="7">
        <f t="shared" ca="1" si="84"/>
        <v>0</v>
      </c>
      <c r="CF137" s="7">
        <f t="shared" ca="1" si="84"/>
        <v>0</v>
      </c>
      <c r="CG137" s="7">
        <f t="shared" ca="1" si="84"/>
        <v>0</v>
      </c>
      <c r="CH137" s="7">
        <f t="shared" ca="1" si="77"/>
        <v>0</v>
      </c>
      <c r="CI137" s="9">
        <f t="shared" ca="1" si="59"/>
        <v>0</v>
      </c>
      <c r="CJ137" s="9"/>
      <c r="CK137" s="13">
        <f t="shared" ca="1" si="57"/>
        <v>0</v>
      </c>
      <c r="CL137" s="7">
        <f ca="1">IF(NOT(snowball),0,IF(Z136=0,0,IF($C137&lt;=SUM($CK137:CK137),0,IF(BP137+$C137-SUM($CK137:CK137)&gt;Z136+AU137,Z136+AU137-BP137,$C137-SUM($CK137:CK137)))))</f>
        <v>0</v>
      </c>
      <c r="CM137" s="7">
        <f ca="1">IF(NOT(snowball),0,IF(AA136=0,0,IF($C137&lt;=SUM($CK137:CL137),0,IF(BQ137+$C137-SUM($CK137:CL137)&gt;AA136+AV137,AA136+AV137-BQ137,$C137-SUM($CK137:CL137)))))</f>
        <v>0</v>
      </c>
      <c r="CN137" s="7">
        <f ca="1">IF(NOT(snowball),0,IF(AB136=0,0,IF($C137&lt;=SUM($CK137:CM137),0,IF(BR137+$C137-SUM($CK137:CM137)&gt;AB136+AW137,AB136+AW137-BR137,$C137-SUM($CK137:CM137)))))</f>
        <v>0</v>
      </c>
      <c r="CO137" s="7">
        <f ca="1">IF(NOT(snowball),0,IF(AC136=0,0,IF($C137&lt;=SUM($CK137:CN137),0,IF(BS137+$C137-SUM($CK137:CN137)&gt;AC136+AX137,AC136+AX137-BS137,$C137-SUM($CK137:CN137)))))</f>
        <v>0</v>
      </c>
      <c r="CP137" s="7">
        <f ca="1">IF(NOT(snowball),0,IF(AD136=0,0,IF($C137&lt;=SUM($CK137:CO137),0,IF(BT137+$C137-SUM($CK137:CO137)&gt;AD136+AY137,AD136+AY137-BT137,$C137-SUM($CK137:CO137)))))</f>
        <v>0</v>
      </c>
      <c r="CQ137" s="7">
        <f ca="1">IF(NOT(snowball),0,IF(AE136=0,0,IF($C137&lt;=SUM($CK137:CP137),0,IF(BU137+$C137-SUM($CK137:CP137)&gt;AE136+AZ137,AE136+AZ137-BU137,$C137-SUM($CK137:CP137)))))</f>
        <v>0</v>
      </c>
      <c r="CR137" s="7">
        <f ca="1">IF(NOT(snowball),0,IF(AF136=0,0,IF($C137&lt;=SUM($CK137:CQ137),0,IF(BV137+$C137-SUM($CK137:CQ137)&gt;AF136+BA137,AF136+BA137-BV137,$C137-SUM($CK137:CQ137)))))</f>
        <v>0</v>
      </c>
      <c r="CS137" s="7">
        <f ca="1">IF(NOT(snowball),0,IF(AG136=0,0,IF($C137&lt;=SUM($CK137:CR137),0,IF(BW137+$C137-SUM($CK137:CR137)&gt;AG136+BB137,AG136+BB137-BW137,$C137-SUM($CK137:CR137)))))</f>
        <v>0</v>
      </c>
      <c r="CT137" s="7">
        <f ca="1">IF(NOT(snowball),0,IF(AH136=0,0,IF($C137&lt;=SUM($CK137:CS137),0,IF(BX137+$C137-SUM($CK137:CS137)&gt;AH136+BC137,AH136+BC137-BX137,$C137-SUM($CK137:CS137)))))</f>
        <v>0</v>
      </c>
      <c r="CU137" s="7">
        <f ca="1">IF(NOT(snowball),0,IF(AI136=0,0,IF($C137&lt;=SUM($CK137:CT137),0,IF(BY137+$C137-SUM($CK137:CT137)&gt;AI136+BD137,AI136+BD137-BY137,$C137-SUM($CK137:CT137)))))</f>
        <v>0</v>
      </c>
      <c r="CV137" s="7">
        <f ca="1">IF(NOT(snowball),0,IF(AJ136=0,0,IF($C137&lt;=SUM($CK137:CU137),0,IF(BZ137+$C137-SUM($CK137:CU137)&gt;AJ136+BE137,AJ136+BE137-BZ137,$C137-SUM($CK137:CU137)))))</f>
        <v>0</v>
      </c>
      <c r="CW137" s="7">
        <f ca="1">IF(NOT(snowball),0,IF(AK136=0,0,IF($C137&lt;=SUM($CK137:CV137),0,IF(CA137+$C137-SUM($CK137:CV137)&gt;AK136+BF137,AK136+BF137-CA137,$C137-SUM($CK137:CV137)))))</f>
        <v>0</v>
      </c>
      <c r="CX137" s="7">
        <f ca="1">IF(NOT(snowball),0,IF(AL136=0,0,IF($C137&lt;=SUM($CK137:CW137),0,IF(CB137+$C137-SUM($CK137:CW137)&gt;AL136+BG137,AL136+BG137-CB137,$C137-SUM($CK137:CW137)))))</f>
        <v>0</v>
      </c>
      <c r="CY137" s="7">
        <f ca="1">IF(NOT(snowball),0,IF(AM136=0,0,IF($C137&lt;=SUM($CK137:CX137),0,IF(CC137+$C137-SUM($CK137:CX137)&gt;AM136+BH137,AM136+BH137-CC137,$C137-SUM($CK137:CX137)))))</f>
        <v>0</v>
      </c>
      <c r="CZ137" s="7">
        <f ca="1">IF(NOT(snowball),0,IF(AN136=0,0,IF($C137&lt;=SUM($CK137:CY137),0,IF(CD137+$C137-SUM($CK137:CY137)&gt;AN136+BI137,AN136+BI137-CD137,$C137-SUM($CK137:CY137)))))</f>
        <v>0</v>
      </c>
      <c r="DA137" s="7">
        <f ca="1">IF(NOT(snowball),0,IF(AO136=0,0,IF($C137&lt;=SUM($CK137:CZ137),0,IF(CE137+$C137-SUM($CK137:CZ137)&gt;AO136+BJ137,AO136+BJ137-CE137,$C137-SUM($CK137:CZ137)))))</f>
        <v>0</v>
      </c>
      <c r="DB137" s="7">
        <f ca="1">IF(NOT(snowball),0,IF(AP136=0,0,IF($C137&lt;=SUM($CK137:DA137),0,IF(CF137+$C137-SUM($CK137:DA137)&gt;AP136+BK137,AP136+BK137-CF137,$C137-SUM($CK137:DA137)))))</f>
        <v>0</v>
      </c>
      <c r="DC137" s="7">
        <f ca="1">IF(NOT(snowball),0,IF(AQ136=0,0,IF($C137&lt;=SUM($CK137:DB137),0,IF(CG137+$C137-SUM($CK137:DB137)&gt;AQ136+BL137,AQ136+BL137-CG137,$C137-SUM($CK137:DB137)))))</f>
        <v>0</v>
      </c>
      <c r="DD137" s="7">
        <f ca="1">IF(NOT(snowball),0,IF(AR136=0,0,IF($C137&lt;=SUM($CK137:DC137),0,IF(CH137+$C137-SUM($CK137:DC137)&gt;AR136+BM137,AR136+BM137-CH137,$C137-SUM($CK137:DC137)))))</f>
        <v>0</v>
      </c>
    </row>
    <row r="138" spans="1:108">
      <c r="A138" s="27" t="str">
        <f t="shared" ca="1" si="60"/>
        <v/>
      </c>
      <c r="B138" s="30" t="str">
        <f t="shared" ca="1" si="58"/>
        <v/>
      </c>
      <c r="C138" s="28" t="str">
        <f t="shared" ca="1" si="52"/>
        <v/>
      </c>
      <c r="D138" s="29">
        <f t="shared" ca="1" si="86"/>
        <v>0</v>
      </c>
      <c r="E138" s="29">
        <f t="shared" ca="1" si="87"/>
        <v>0</v>
      </c>
      <c r="F138" s="29">
        <f t="shared" ca="1" si="85"/>
        <v>0</v>
      </c>
      <c r="G138" s="29">
        <f t="shared" ca="1" si="85"/>
        <v>0</v>
      </c>
      <c r="H138" s="29">
        <f t="shared" ca="1" si="85"/>
        <v>0</v>
      </c>
      <c r="I138" s="29">
        <f t="shared" ca="1" si="85"/>
        <v>0</v>
      </c>
      <c r="J138" s="29">
        <f t="shared" ca="1" si="85"/>
        <v>0</v>
      </c>
      <c r="K138" s="29">
        <f t="shared" ca="1" si="85"/>
        <v>0</v>
      </c>
      <c r="L138" s="29">
        <f t="shared" ca="1" si="85"/>
        <v>0</v>
      </c>
      <c r="M138" s="29">
        <f t="shared" ca="1" si="85"/>
        <v>0</v>
      </c>
      <c r="N138" s="29">
        <f t="shared" ca="1" si="85"/>
        <v>0</v>
      </c>
      <c r="O138" s="29">
        <f t="shared" ca="1" si="79"/>
        <v>0</v>
      </c>
      <c r="P138" s="29">
        <f t="shared" ca="1" si="79"/>
        <v>0</v>
      </c>
      <c r="Q138" s="29">
        <f t="shared" ca="1" si="79"/>
        <v>0</v>
      </c>
      <c r="R138" s="29">
        <f t="shared" ca="1" si="79"/>
        <v>0</v>
      </c>
      <c r="S138" s="29">
        <f t="shared" ca="1" si="79"/>
        <v>0</v>
      </c>
      <c r="T138" s="29">
        <f t="shared" ca="1" si="75"/>
        <v>0</v>
      </c>
      <c r="U138" s="29">
        <f t="shared" ca="1" si="75"/>
        <v>0</v>
      </c>
      <c r="V138" s="29">
        <f t="shared" ca="1" si="75"/>
        <v>0</v>
      </c>
      <c r="W138" s="29">
        <f t="shared" ca="1" si="75"/>
        <v>0</v>
      </c>
      <c r="X138" s="12"/>
      <c r="Y138" s="7">
        <f t="shared" ca="1" si="69"/>
        <v>0</v>
      </c>
      <c r="Z138" s="7">
        <f t="shared" ca="1" si="70"/>
        <v>0</v>
      </c>
      <c r="AA138" s="7">
        <f t="shared" ca="1" si="71"/>
        <v>0</v>
      </c>
      <c r="AB138" s="7">
        <f t="shared" ca="1" si="72"/>
        <v>0</v>
      </c>
      <c r="AC138" s="7">
        <f t="shared" ca="1" si="73"/>
        <v>0</v>
      </c>
      <c r="AD138" s="7">
        <f t="shared" ca="1" si="74"/>
        <v>0</v>
      </c>
      <c r="AE138" s="7">
        <f t="shared" ca="1" si="89"/>
        <v>0</v>
      </c>
      <c r="AF138" s="7">
        <f t="shared" ca="1" si="89"/>
        <v>0</v>
      </c>
      <c r="AG138" s="7">
        <f t="shared" ca="1" si="89"/>
        <v>0</v>
      </c>
      <c r="AH138" s="7">
        <f t="shared" ca="1" si="89"/>
        <v>0</v>
      </c>
      <c r="AI138" s="7">
        <f t="shared" ca="1" si="89"/>
        <v>0</v>
      </c>
      <c r="AJ138" s="7">
        <f t="shared" ca="1" si="89"/>
        <v>0</v>
      </c>
      <c r="AK138" s="7">
        <f t="shared" ca="1" si="89"/>
        <v>0</v>
      </c>
      <c r="AL138" s="7">
        <f t="shared" ca="1" si="89"/>
        <v>0</v>
      </c>
      <c r="AM138" s="7">
        <f t="shared" ca="1" si="89"/>
        <v>0</v>
      </c>
      <c r="AN138" s="7">
        <f t="shared" ca="1" si="89"/>
        <v>0</v>
      </c>
      <c r="AO138" s="7">
        <f t="shared" ca="1" si="89"/>
        <v>0</v>
      </c>
      <c r="AP138" s="7">
        <f t="shared" ca="1" si="89"/>
        <v>0</v>
      </c>
      <c r="AQ138" s="7">
        <f t="shared" ca="1" si="89"/>
        <v>0</v>
      </c>
      <c r="AR138" s="7">
        <f t="shared" ca="1" si="89"/>
        <v>0</v>
      </c>
      <c r="AS138" s="2"/>
      <c r="AT138" s="7">
        <f t="shared" ca="1" si="103"/>
        <v>0</v>
      </c>
      <c r="AU138" s="7">
        <f t="shared" ca="1" si="103"/>
        <v>0</v>
      </c>
      <c r="AV138" s="7">
        <f t="shared" ca="1" si="103"/>
        <v>0</v>
      </c>
      <c r="AW138" s="7">
        <f t="shared" ca="1" si="103"/>
        <v>0</v>
      </c>
      <c r="AX138" s="7">
        <f t="shared" ca="1" si="103"/>
        <v>0</v>
      </c>
      <c r="AY138" s="7">
        <f t="shared" ca="1" si="103"/>
        <v>0</v>
      </c>
      <c r="AZ138" s="7">
        <f t="shared" ca="1" si="103"/>
        <v>0</v>
      </c>
      <c r="BA138" s="7">
        <f t="shared" ca="1" si="103"/>
        <v>0</v>
      </c>
      <c r="BB138" s="7">
        <f t="shared" ca="1" si="103"/>
        <v>0</v>
      </c>
      <c r="BC138" s="7">
        <f t="shared" ca="1" si="103"/>
        <v>0</v>
      </c>
      <c r="BD138" s="7">
        <f t="shared" ca="1" si="103"/>
        <v>0</v>
      </c>
      <c r="BE138" s="7">
        <f t="shared" ca="1" si="103"/>
        <v>0</v>
      </c>
      <c r="BF138" s="7">
        <f t="shared" ca="1" si="103"/>
        <v>0</v>
      </c>
      <c r="BG138" s="7">
        <f t="shared" ca="1" si="103"/>
        <v>0</v>
      </c>
      <c r="BH138" s="7">
        <f t="shared" ca="1" si="103"/>
        <v>0</v>
      </c>
      <c r="BI138" s="7">
        <f t="shared" ca="1" si="76"/>
        <v>0</v>
      </c>
      <c r="BJ138" s="7">
        <f t="shared" ca="1" si="76"/>
        <v>0</v>
      </c>
      <c r="BK138" s="7">
        <f t="shared" ca="1" si="76"/>
        <v>0</v>
      </c>
      <c r="BL138" s="7">
        <f t="shared" ca="1" si="76"/>
        <v>0</v>
      </c>
      <c r="BM138" s="7">
        <f t="shared" ca="1" si="76"/>
        <v>0</v>
      </c>
      <c r="BN138" s="4"/>
      <c r="BO138" s="7">
        <f t="shared" ca="1" si="63"/>
        <v>0</v>
      </c>
      <c r="BP138" s="7">
        <f t="shared" ca="1" si="64"/>
        <v>0</v>
      </c>
      <c r="BQ138" s="7">
        <f t="shared" ca="1" si="65"/>
        <v>0</v>
      </c>
      <c r="BR138" s="7">
        <f t="shared" ca="1" si="93"/>
        <v>0</v>
      </c>
      <c r="BS138" s="7">
        <f t="shared" ca="1" si="94"/>
        <v>0</v>
      </c>
      <c r="BT138" s="7">
        <f t="shared" ca="1" si="95"/>
        <v>0</v>
      </c>
      <c r="BU138" s="7">
        <f t="shared" ca="1" si="96"/>
        <v>0</v>
      </c>
      <c r="BV138" s="7">
        <f t="shared" ca="1" si="97"/>
        <v>0</v>
      </c>
      <c r="BW138" s="7">
        <f t="shared" ca="1" si="98"/>
        <v>0</v>
      </c>
      <c r="BX138" s="7">
        <f t="shared" ca="1" si="99"/>
        <v>0</v>
      </c>
      <c r="BY138" s="7">
        <f t="shared" ca="1" si="100"/>
        <v>0</v>
      </c>
      <c r="BZ138" s="7">
        <f t="shared" ca="1" si="101"/>
        <v>0</v>
      </c>
      <c r="CA138" s="7">
        <f t="shared" ca="1" si="102"/>
        <v>0</v>
      </c>
      <c r="CB138" s="7">
        <f t="shared" ca="1" si="90"/>
        <v>0</v>
      </c>
      <c r="CC138" s="7">
        <f t="shared" ca="1" si="91"/>
        <v>0</v>
      </c>
      <c r="CD138" s="7">
        <f t="shared" ca="1" si="92"/>
        <v>0</v>
      </c>
      <c r="CE138" s="7">
        <f t="shared" ca="1" si="84"/>
        <v>0</v>
      </c>
      <c r="CF138" s="7">
        <f t="shared" ca="1" si="84"/>
        <v>0</v>
      </c>
      <c r="CG138" s="7">
        <f t="shared" ca="1" si="84"/>
        <v>0</v>
      </c>
      <c r="CH138" s="7">
        <f t="shared" ca="1" si="77"/>
        <v>0</v>
      </c>
      <c r="CI138" s="9">
        <f t="shared" ca="1" si="59"/>
        <v>0</v>
      </c>
      <c r="CJ138" s="9"/>
      <c r="CK138" s="13">
        <f t="shared" ca="1" si="57"/>
        <v>0</v>
      </c>
      <c r="CL138" s="7">
        <f ca="1">IF(NOT(snowball),0,IF(Z137=0,0,IF($C138&lt;=SUM($CK138:CK138),0,IF(BP138+$C138-SUM($CK138:CK138)&gt;Z137+AU138,Z137+AU138-BP138,$C138-SUM($CK138:CK138)))))</f>
        <v>0</v>
      </c>
      <c r="CM138" s="7">
        <f ca="1">IF(NOT(snowball),0,IF(AA137=0,0,IF($C138&lt;=SUM($CK138:CL138),0,IF(BQ138+$C138-SUM($CK138:CL138)&gt;AA137+AV138,AA137+AV138-BQ138,$C138-SUM($CK138:CL138)))))</f>
        <v>0</v>
      </c>
      <c r="CN138" s="7">
        <f ca="1">IF(NOT(snowball),0,IF(AB137=0,0,IF($C138&lt;=SUM($CK138:CM138),0,IF(BR138+$C138-SUM($CK138:CM138)&gt;AB137+AW138,AB137+AW138-BR138,$C138-SUM($CK138:CM138)))))</f>
        <v>0</v>
      </c>
      <c r="CO138" s="7">
        <f ca="1">IF(NOT(snowball),0,IF(AC137=0,0,IF($C138&lt;=SUM($CK138:CN138),0,IF(BS138+$C138-SUM($CK138:CN138)&gt;AC137+AX138,AC137+AX138-BS138,$C138-SUM($CK138:CN138)))))</f>
        <v>0</v>
      </c>
      <c r="CP138" s="7">
        <f ca="1">IF(NOT(snowball),0,IF(AD137=0,0,IF($C138&lt;=SUM($CK138:CO138),0,IF(BT138+$C138-SUM($CK138:CO138)&gt;AD137+AY138,AD137+AY138-BT138,$C138-SUM($CK138:CO138)))))</f>
        <v>0</v>
      </c>
      <c r="CQ138" s="7">
        <f ca="1">IF(NOT(snowball),0,IF(AE137=0,0,IF($C138&lt;=SUM($CK138:CP138),0,IF(BU138+$C138-SUM($CK138:CP138)&gt;AE137+AZ138,AE137+AZ138-BU138,$C138-SUM($CK138:CP138)))))</f>
        <v>0</v>
      </c>
      <c r="CR138" s="7">
        <f ca="1">IF(NOT(snowball),0,IF(AF137=0,0,IF($C138&lt;=SUM($CK138:CQ138),0,IF(BV138+$C138-SUM($CK138:CQ138)&gt;AF137+BA138,AF137+BA138-BV138,$C138-SUM($CK138:CQ138)))))</f>
        <v>0</v>
      </c>
      <c r="CS138" s="7">
        <f ca="1">IF(NOT(snowball),0,IF(AG137=0,0,IF($C138&lt;=SUM($CK138:CR138),0,IF(BW138+$C138-SUM($CK138:CR138)&gt;AG137+BB138,AG137+BB138-BW138,$C138-SUM($CK138:CR138)))))</f>
        <v>0</v>
      </c>
      <c r="CT138" s="7">
        <f ca="1">IF(NOT(snowball),0,IF(AH137=0,0,IF($C138&lt;=SUM($CK138:CS138),0,IF(BX138+$C138-SUM($CK138:CS138)&gt;AH137+BC138,AH137+BC138-BX138,$C138-SUM($CK138:CS138)))))</f>
        <v>0</v>
      </c>
      <c r="CU138" s="7">
        <f ca="1">IF(NOT(snowball),0,IF(AI137=0,0,IF($C138&lt;=SUM($CK138:CT138),0,IF(BY138+$C138-SUM($CK138:CT138)&gt;AI137+BD138,AI137+BD138-BY138,$C138-SUM($CK138:CT138)))))</f>
        <v>0</v>
      </c>
      <c r="CV138" s="7">
        <f ca="1">IF(NOT(snowball),0,IF(AJ137=0,0,IF($C138&lt;=SUM($CK138:CU138),0,IF(BZ138+$C138-SUM($CK138:CU138)&gt;AJ137+BE138,AJ137+BE138-BZ138,$C138-SUM($CK138:CU138)))))</f>
        <v>0</v>
      </c>
      <c r="CW138" s="7">
        <f ca="1">IF(NOT(snowball),0,IF(AK137=0,0,IF($C138&lt;=SUM($CK138:CV138),0,IF(CA138+$C138-SUM($CK138:CV138)&gt;AK137+BF138,AK137+BF138-CA138,$C138-SUM($CK138:CV138)))))</f>
        <v>0</v>
      </c>
      <c r="CX138" s="7">
        <f ca="1">IF(NOT(snowball),0,IF(AL137=0,0,IF($C138&lt;=SUM($CK138:CW138),0,IF(CB138+$C138-SUM($CK138:CW138)&gt;AL137+BG138,AL137+BG138-CB138,$C138-SUM($CK138:CW138)))))</f>
        <v>0</v>
      </c>
      <c r="CY138" s="7">
        <f ca="1">IF(NOT(snowball),0,IF(AM137=0,0,IF($C138&lt;=SUM($CK138:CX138),0,IF(CC138+$C138-SUM($CK138:CX138)&gt;AM137+BH138,AM137+BH138-CC138,$C138-SUM($CK138:CX138)))))</f>
        <v>0</v>
      </c>
      <c r="CZ138" s="7">
        <f ca="1">IF(NOT(snowball),0,IF(AN137=0,0,IF($C138&lt;=SUM($CK138:CY138),0,IF(CD138+$C138-SUM($CK138:CY138)&gt;AN137+BI138,AN137+BI138-CD138,$C138-SUM($CK138:CY138)))))</f>
        <v>0</v>
      </c>
      <c r="DA138" s="7">
        <f ca="1">IF(NOT(snowball),0,IF(AO137=0,0,IF($C138&lt;=SUM($CK138:CZ138),0,IF(CE138+$C138-SUM($CK138:CZ138)&gt;AO137+BJ138,AO137+BJ138-CE138,$C138-SUM($CK138:CZ138)))))</f>
        <v>0</v>
      </c>
      <c r="DB138" s="7">
        <f ca="1">IF(NOT(snowball),0,IF(AP137=0,0,IF($C138&lt;=SUM($CK138:DA138),0,IF(CF138+$C138-SUM($CK138:DA138)&gt;AP137+BK138,AP137+BK138-CF138,$C138-SUM($CK138:DA138)))))</f>
        <v>0</v>
      </c>
      <c r="DC138" s="7">
        <f ca="1">IF(NOT(snowball),0,IF(AQ137=0,0,IF($C138&lt;=SUM($CK138:DB138),0,IF(CG138+$C138-SUM($CK138:DB138)&gt;AQ137+BL138,AQ137+BL138-CG138,$C138-SUM($CK138:DB138)))))</f>
        <v>0</v>
      </c>
      <c r="DD138" s="7">
        <f ca="1">IF(NOT(snowball),0,IF(AR137=0,0,IF($C138&lt;=SUM($CK138:DC138),0,IF(CH138+$C138-SUM($CK138:DC138)&gt;AR137+BM138,AR137+BM138-CH138,$C138-SUM($CK138:DC138)))))</f>
        <v>0</v>
      </c>
    </row>
    <row r="139" spans="1:108">
      <c r="A139" s="27" t="str">
        <f t="shared" ca="1" si="60"/>
        <v/>
      </c>
      <c r="B139" s="30" t="str">
        <f t="shared" ca="1" si="58"/>
        <v/>
      </c>
      <c r="C139" s="28" t="str">
        <f t="shared" ca="1" si="52"/>
        <v/>
      </c>
      <c r="D139" s="29">
        <f t="shared" ca="1" si="86"/>
        <v>0</v>
      </c>
      <c r="E139" s="29">
        <f t="shared" ca="1" si="87"/>
        <v>0</v>
      </c>
      <c r="F139" s="29">
        <f t="shared" ca="1" si="85"/>
        <v>0</v>
      </c>
      <c r="G139" s="29">
        <f t="shared" ca="1" si="85"/>
        <v>0</v>
      </c>
      <c r="H139" s="29">
        <f t="shared" ca="1" si="85"/>
        <v>0</v>
      </c>
      <c r="I139" s="29">
        <f t="shared" ca="1" si="85"/>
        <v>0</v>
      </c>
      <c r="J139" s="29">
        <f t="shared" ca="1" si="85"/>
        <v>0</v>
      </c>
      <c r="K139" s="29">
        <f t="shared" ca="1" si="85"/>
        <v>0</v>
      </c>
      <c r="L139" s="29">
        <f t="shared" ca="1" si="85"/>
        <v>0</v>
      </c>
      <c r="M139" s="29">
        <f t="shared" ca="1" si="85"/>
        <v>0</v>
      </c>
      <c r="N139" s="29">
        <f t="shared" ca="1" si="85"/>
        <v>0</v>
      </c>
      <c r="O139" s="29">
        <f t="shared" ca="1" si="79"/>
        <v>0</v>
      </c>
      <c r="P139" s="29">
        <f t="shared" ca="1" si="79"/>
        <v>0</v>
      </c>
      <c r="Q139" s="29">
        <f t="shared" ca="1" si="79"/>
        <v>0</v>
      </c>
      <c r="R139" s="29">
        <f t="shared" ca="1" si="79"/>
        <v>0</v>
      </c>
      <c r="S139" s="29">
        <f t="shared" ca="1" si="79"/>
        <v>0</v>
      </c>
      <c r="T139" s="29">
        <f t="shared" ca="1" si="75"/>
        <v>0</v>
      </c>
      <c r="U139" s="29">
        <f t="shared" ca="1" si="75"/>
        <v>0</v>
      </c>
      <c r="V139" s="29">
        <f t="shared" ca="1" si="75"/>
        <v>0</v>
      </c>
      <c r="W139" s="29">
        <f t="shared" ca="1" si="75"/>
        <v>0</v>
      </c>
      <c r="X139" s="12"/>
      <c r="Y139" s="7">
        <f t="shared" ca="1" si="69"/>
        <v>0</v>
      </c>
      <c r="Z139" s="7">
        <f t="shared" ca="1" si="70"/>
        <v>0</v>
      </c>
      <c r="AA139" s="7">
        <f t="shared" ca="1" si="71"/>
        <v>0</v>
      </c>
      <c r="AB139" s="7">
        <f t="shared" ca="1" si="72"/>
        <v>0</v>
      </c>
      <c r="AC139" s="7">
        <f t="shared" ca="1" si="73"/>
        <v>0</v>
      </c>
      <c r="AD139" s="7">
        <f t="shared" ca="1" si="74"/>
        <v>0</v>
      </c>
      <c r="AE139" s="7">
        <f t="shared" ca="1" si="89"/>
        <v>0</v>
      </c>
      <c r="AF139" s="7">
        <f t="shared" ca="1" si="89"/>
        <v>0</v>
      </c>
      <c r="AG139" s="7">
        <f t="shared" ca="1" si="89"/>
        <v>0</v>
      </c>
      <c r="AH139" s="7">
        <f t="shared" ca="1" si="89"/>
        <v>0</v>
      </c>
      <c r="AI139" s="7">
        <f t="shared" ca="1" si="89"/>
        <v>0</v>
      </c>
      <c r="AJ139" s="7">
        <f t="shared" ca="1" si="89"/>
        <v>0</v>
      </c>
      <c r="AK139" s="7">
        <f t="shared" ca="1" si="89"/>
        <v>0</v>
      </c>
      <c r="AL139" s="7">
        <f t="shared" ca="1" si="89"/>
        <v>0</v>
      </c>
      <c r="AM139" s="7">
        <f t="shared" ca="1" si="89"/>
        <v>0</v>
      </c>
      <c r="AN139" s="7">
        <f t="shared" ca="1" si="89"/>
        <v>0</v>
      </c>
      <c r="AO139" s="7">
        <f t="shared" ca="1" si="89"/>
        <v>0</v>
      </c>
      <c r="AP139" s="7">
        <f t="shared" ca="1" si="89"/>
        <v>0</v>
      </c>
      <c r="AQ139" s="7">
        <f t="shared" ca="1" si="89"/>
        <v>0</v>
      </c>
      <c r="AR139" s="7">
        <f t="shared" ca="1" si="89"/>
        <v>0</v>
      </c>
      <c r="AS139" s="2"/>
      <c r="AT139" s="7">
        <f t="shared" ca="1" si="103"/>
        <v>0</v>
      </c>
      <c r="AU139" s="7">
        <f t="shared" ca="1" si="103"/>
        <v>0</v>
      </c>
      <c r="AV139" s="7">
        <f t="shared" ca="1" si="103"/>
        <v>0</v>
      </c>
      <c r="AW139" s="7">
        <f t="shared" ca="1" si="103"/>
        <v>0</v>
      </c>
      <c r="AX139" s="7">
        <f t="shared" ca="1" si="103"/>
        <v>0</v>
      </c>
      <c r="AY139" s="7">
        <f t="shared" ca="1" si="103"/>
        <v>0</v>
      </c>
      <c r="AZ139" s="7">
        <f t="shared" ca="1" si="103"/>
        <v>0</v>
      </c>
      <c r="BA139" s="7">
        <f t="shared" ca="1" si="103"/>
        <v>0</v>
      </c>
      <c r="BB139" s="7">
        <f t="shared" ca="1" si="103"/>
        <v>0</v>
      </c>
      <c r="BC139" s="7">
        <f t="shared" ca="1" si="103"/>
        <v>0</v>
      </c>
      <c r="BD139" s="7">
        <f t="shared" ca="1" si="103"/>
        <v>0</v>
      </c>
      <c r="BE139" s="7">
        <f t="shared" ca="1" si="103"/>
        <v>0</v>
      </c>
      <c r="BF139" s="7">
        <f t="shared" ca="1" si="103"/>
        <v>0</v>
      </c>
      <c r="BG139" s="7">
        <f t="shared" ca="1" si="103"/>
        <v>0</v>
      </c>
      <c r="BH139" s="7">
        <f t="shared" ca="1" si="103"/>
        <v>0</v>
      </c>
      <c r="BI139" s="7">
        <f t="shared" ca="1" si="76"/>
        <v>0</v>
      </c>
      <c r="BJ139" s="7">
        <f t="shared" ca="1" si="76"/>
        <v>0</v>
      </c>
      <c r="BK139" s="7">
        <f t="shared" ca="1" si="76"/>
        <v>0</v>
      </c>
      <c r="BL139" s="7">
        <f t="shared" ca="1" si="76"/>
        <v>0</v>
      </c>
      <c r="BM139" s="7">
        <f t="shared" ca="1" si="76"/>
        <v>0</v>
      </c>
      <c r="BN139" s="4"/>
      <c r="BO139" s="7">
        <f t="shared" ca="1" si="63"/>
        <v>0</v>
      </c>
      <c r="BP139" s="7">
        <f t="shared" ca="1" si="64"/>
        <v>0</v>
      </c>
      <c r="BQ139" s="7">
        <f t="shared" ca="1" si="65"/>
        <v>0</v>
      </c>
      <c r="BR139" s="7">
        <f t="shared" ca="1" si="93"/>
        <v>0</v>
      </c>
      <c r="BS139" s="7">
        <f t="shared" ca="1" si="94"/>
        <v>0</v>
      </c>
      <c r="BT139" s="7">
        <f t="shared" ca="1" si="95"/>
        <v>0</v>
      </c>
      <c r="BU139" s="7">
        <f t="shared" ca="1" si="96"/>
        <v>0</v>
      </c>
      <c r="BV139" s="7">
        <f t="shared" ca="1" si="97"/>
        <v>0</v>
      </c>
      <c r="BW139" s="7">
        <f t="shared" ca="1" si="98"/>
        <v>0</v>
      </c>
      <c r="BX139" s="7">
        <f t="shared" ca="1" si="99"/>
        <v>0</v>
      </c>
      <c r="BY139" s="7">
        <f t="shared" ca="1" si="100"/>
        <v>0</v>
      </c>
      <c r="BZ139" s="7">
        <f t="shared" ca="1" si="101"/>
        <v>0</v>
      </c>
      <c r="CA139" s="7">
        <f t="shared" ca="1" si="102"/>
        <v>0</v>
      </c>
      <c r="CB139" s="7">
        <f t="shared" ca="1" si="90"/>
        <v>0</v>
      </c>
      <c r="CC139" s="7">
        <f t="shared" ca="1" si="91"/>
        <v>0</v>
      </c>
      <c r="CD139" s="7">
        <f t="shared" ca="1" si="92"/>
        <v>0</v>
      </c>
      <c r="CE139" s="7">
        <f t="shared" ca="1" si="84"/>
        <v>0</v>
      </c>
      <c r="CF139" s="7">
        <f t="shared" ca="1" si="84"/>
        <v>0</v>
      </c>
      <c r="CG139" s="7">
        <f t="shared" ca="1" si="84"/>
        <v>0</v>
      </c>
      <c r="CH139" s="7">
        <f t="shared" ca="1" si="77"/>
        <v>0</v>
      </c>
      <c r="CI139" s="9">
        <f t="shared" ca="1" si="59"/>
        <v>0</v>
      </c>
      <c r="CJ139" s="9"/>
      <c r="CK139" s="13">
        <f t="shared" ca="1" si="57"/>
        <v>0</v>
      </c>
      <c r="CL139" s="7">
        <f ca="1">IF(NOT(snowball),0,IF(Z138=0,0,IF($C139&lt;=SUM($CK139:CK139),0,IF(BP139+$C139-SUM($CK139:CK139)&gt;Z138+AU139,Z138+AU139-BP139,$C139-SUM($CK139:CK139)))))</f>
        <v>0</v>
      </c>
      <c r="CM139" s="7">
        <f ca="1">IF(NOT(snowball),0,IF(AA138=0,0,IF($C139&lt;=SUM($CK139:CL139),0,IF(BQ139+$C139-SUM($CK139:CL139)&gt;AA138+AV139,AA138+AV139-BQ139,$C139-SUM($CK139:CL139)))))</f>
        <v>0</v>
      </c>
      <c r="CN139" s="7">
        <f ca="1">IF(NOT(snowball),0,IF(AB138=0,0,IF($C139&lt;=SUM($CK139:CM139),0,IF(BR139+$C139-SUM($CK139:CM139)&gt;AB138+AW139,AB138+AW139-BR139,$C139-SUM($CK139:CM139)))))</f>
        <v>0</v>
      </c>
      <c r="CO139" s="7">
        <f ca="1">IF(NOT(snowball),0,IF(AC138=0,0,IF($C139&lt;=SUM($CK139:CN139),0,IF(BS139+$C139-SUM($CK139:CN139)&gt;AC138+AX139,AC138+AX139-BS139,$C139-SUM($CK139:CN139)))))</f>
        <v>0</v>
      </c>
      <c r="CP139" s="7">
        <f ca="1">IF(NOT(snowball),0,IF(AD138=0,0,IF($C139&lt;=SUM($CK139:CO139),0,IF(BT139+$C139-SUM($CK139:CO139)&gt;AD138+AY139,AD138+AY139-BT139,$C139-SUM($CK139:CO139)))))</f>
        <v>0</v>
      </c>
      <c r="CQ139" s="7">
        <f ca="1">IF(NOT(snowball),0,IF(AE138=0,0,IF($C139&lt;=SUM($CK139:CP139),0,IF(BU139+$C139-SUM($CK139:CP139)&gt;AE138+AZ139,AE138+AZ139-BU139,$C139-SUM($CK139:CP139)))))</f>
        <v>0</v>
      </c>
      <c r="CR139" s="7">
        <f ca="1">IF(NOT(snowball),0,IF(AF138=0,0,IF($C139&lt;=SUM($CK139:CQ139),0,IF(BV139+$C139-SUM($CK139:CQ139)&gt;AF138+BA139,AF138+BA139-BV139,$C139-SUM($CK139:CQ139)))))</f>
        <v>0</v>
      </c>
      <c r="CS139" s="7">
        <f ca="1">IF(NOT(snowball),0,IF(AG138=0,0,IF($C139&lt;=SUM($CK139:CR139),0,IF(BW139+$C139-SUM($CK139:CR139)&gt;AG138+BB139,AG138+BB139-BW139,$C139-SUM($CK139:CR139)))))</f>
        <v>0</v>
      </c>
      <c r="CT139" s="7">
        <f ca="1">IF(NOT(snowball),0,IF(AH138=0,0,IF($C139&lt;=SUM($CK139:CS139),0,IF(BX139+$C139-SUM($CK139:CS139)&gt;AH138+BC139,AH138+BC139-BX139,$C139-SUM($CK139:CS139)))))</f>
        <v>0</v>
      </c>
      <c r="CU139" s="7">
        <f ca="1">IF(NOT(snowball),0,IF(AI138=0,0,IF($C139&lt;=SUM($CK139:CT139),0,IF(BY139+$C139-SUM($CK139:CT139)&gt;AI138+BD139,AI138+BD139-BY139,$C139-SUM($CK139:CT139)))))</f>
        <v>0</v>
      </c>
      <c r="CV139" s="7">
        <f ca="1">IF(NOT(snowball),0,IF(AJ138=0,0,IF($C139&lt;=SUM($CK139:CU139),0,IF(BZ139+$C139-SUM($CK139:CU139)&gt;AJ138+BE139,AJ138+BE139-BZ139,$C139-SUM($CK139:CU139)))))</f>
        <v>0</v>
      </c>
      <c r="CW139" s="7">
        <f ca="1">IF(NOT(snowball),0,IF(AK138=0,0,IF($C139&lt;=SUM($CK139:CV139),0,IF(CA139+$C139-SUM($CK139:CV139)&gt;AK138+BF139,AK138+BF139-CA139,$C139-SUM($CK139:CV139)))))</f>
        <v>0</v>
      </c>
      <c r="CX139" s="7">
        <f ca="1">IF(NOT(snowball),0,IF(AL138=0,0,IF($C139&lt;=SUM($CK139:CW139),0,IF(CB139+$C139-SUM($CK139:CW139)&gt;AL138+BG139,AL138+BG139-CB139,$C139-SUM($CK139:CW139)))))</f>
        <v>0</v>
      </c>
      <c r="CY139" s="7">
        <f ca="1">IF(NOT(snowball),0,IF(AM138=0,0,IF($C139&lt;=SUM($CK139:CX139),0,IF(CC139+$C139-SUM($CK139:CX139)&gt;AM138+BH139,AM138+BH139-CC139,$C139-SUM($CK139:CX139)))))</f>
        <v>0</v>
      </c>
      <c r="CZ139" s="7">
        <f ca="1">IF(NOT(snowball),0,IF(AN138=0,0,IF($C139&lt;=SUM($CK139:CY139),0,IF(CD139+$C139-SUM($CK139:CY139)&gt;AN138+BI139,AN138+BI139-CD139,$C139-SUM($CK139:CY139)))))</f>
        <v>0</v>
      </c>
      <c r="DA139" s="7">
        <f ca="1">IF(NOT(snowball),0,IF(AO138=0,0,IF($C139&lt;=SUM($CK139:CZ139),0,IF(CE139+$C139-SUM($CK139:CZ139)&gt;AO138+BJ139,AO138+BJ139-CE139,$C139-SUM($CK139:CZ139)))))</f>
        <v>0</v>
      </c>
      <c r="DB139" s="7">
        <f ca="1">IF(NOT(snowball),0,IF(AP138=0,0,IF($C139&lt;=SUM($CK139:DA139),0,IF(CF139+$C139-SUM($CK139:DA139)&gt;AP138+BK139,AP138+BK139-CF139,$C139-SUM($CK139:DA139)))))</f>
        <v>0</v>
      </c>
      <c r="DC139" s="7">
        <f ca="1">IF(NOT(snowball),0,IF(AQ138=0,0,IF($C139&lt;=SUM($CK139:DB139),0,IF(CG139+$C139-SUM($CK139:DB139)&gt;AQ138+BL139,AQ138+BL139-CG139,$C139-SUM($CK139:DB139)))))</f>
        <v>0</v>
      </c>
      <c r="DD139" s="7">
        <f ca="1">IF(NOT(snowball),0,IF(AR138=0,0,IF($C139&lt;=SUM($CK139:DC139),0,IF(CH139+$C139-SUM($CK139:DC139)&gt;AR138+BM139,AR138+BM139-CH139,$C139-SUM($CK139:DC139)))))</f>
        <v>0</v>
      </c>
    </row>
    <row r="140" spans="1:108">
      <c r="A140" s="27" t="str">
        <f t="shared" ca="1" si="60"/>
        <v/>
      </c>
      <c r="B140" s="30" t="str">
        <f t="shared" ca="1" si="58"/>
        <v/>
      </c>
      <c r="C140" s="28" t="str">
        <f t="shared" ca="1" si="52"/>
        <v/>
      </c>
      <c r="D140" s="29">
        <f t="shared" ca="1" si="86"/>
        <v>0</v>
      </c>
      <c r="E140" s="29">
        <f t="shared" ca="1" si="87"/>
        <v>0</v>
      </c>
      <c r="F140" s="29">
        <f t="shared" ca="1" si="85"/>
        <v>0</v>
      </c>
      <c r="G140" s="29">
        <f t="shared" ca="1" si="85"/>
        <v>0</v>
      </c>
      <c r="H140" s="29">
        <f t="shared" ca="1" si="85"/>
        <v>0</v>
      </c>
      <c r="I140" s="29">
        <f t="shared" ca="1" si="85"/>
        <v>0</v>
      </c>
      <c r="J140" s="29">
        <f t="shared" ca="1" si="85"/>
        <v>0</v>
      </c>
      <c r="K140" s="29">
        <f t="shared" ca="1" si="85"/>
        <v>0</v>
      </c>
      <c r="L140" s="29">
        <f t="shared" ca="1" si="85"/>
        <v>0</v>
      </c>
      <c r="M140" s="29">
        <f t="shared" ca="1" si="85"/>
        <v>0</v>
      </c>
      <c r="N140" s="29">
        <f t="shared" ca="1" si="85"/>
        <v>0</v>
      </c>
      <c r="O140" s="29">
        <f t="shared" ca="1" si="79"/>
        <v>0</v>
      </c>
      <c r="P140" s="29">
        <f t="shared" ca="1" si="79"/>
        <v>0</v>
      </c>
      <c r="Q140" s="29">
        <f t="shared" ca="1" si="79"/>
        <v>0</v>
      </c>
      <c r="R140" s="29">
        <f t="shared" ca="1" si="79"/>
        <v>0</v>
      </c>
      <c r="S140" s="29">
        <f t="shared" ca="1" si="79"/>
        <v>0</v>
      </c>
      <c r="T140" s="29">
        <f t="shared" ca="1" si="75"/>
        <v>0</v>
      </c>
      <c r="U140" s="29">
        <f t="shared" ca="1" si="75"/>
        <v>0</v>
      </c>
      <c r="V140" s="29">
        <f t="shared" ca="1" si="75"/>
        <v>0</v>
      </c>
      <c r="W140" s="29">
        <f t="shared" ca="1" si="75"/>
        <v>0</v>
      </c>
      <c r="X140" s="12"/>
      <c r="Y140" s="7">
        <f t="shared" ca="1" si="69"/>
        <v>0</v>
      </c>
      <c r="Z140" s="7">
        <f t="shared" ca="1" si="70"/>
        <v>0</v>
      </c>
      <c r="AA140" s="7">
        <f t="shared" ca="1" si="71"/>
        <v>0</v>
      </c>
      <c r="AB140" s="7">
        <f t="shared" ca="1" si="72"/>
        <v>0</v>
      </c>
      <c r="AC140" s="7">
        <f t="shared" ca="1" si="73"/>
        <v>0</v>
      </c>
      <c r="AD140" s="7">
        <f t="shared" ca="1" si="74"/>
        <v>0</v>
      </c>
      <c r="AE140" s="7">
        <f t="shared" ca="1" si="89"/>
        <v>0</v>
      </c>
      <c r="AF140" s="7">
        <f t="shared" ca="1" si="89"/>
        <v>0</v>
      </c>
      <c r="AG140" s="7">
        <f t="shared" ca="1" si="89"/>
        <v>0</v>
      </c>
      <c r="AH140" s="7">
        <f t="shared" ca="1" si="89"/>
        <v>0</v>
      </c>
      <c r="AI140" s="7">
        <f t="shared" ca="1" si="89"/>
        <v>0</v>
      </c>
      <c r="AJ140" s="7">
        <f t="shared" ca="1" si="89"/>
        <v>0</v>
      </c>
      <c r="AK140" s="7">
        <f t="shared" ca="1" si="89"/>
        <v>0</v>
      </c>
      <c r="AL140" s="7">
        <f t="shared" ca="1" si="89"/>
        <v>0</v>
      </c>
      <c r="AM140" s="7">
        <f t="shared" ca="1" si="89"/>
        <v>0</v>
      </c>
      <c r="AN140" s="7">
        <f t="shared" ca="1" si="89"/>
        <v>0</v>
      </c>
      <c r="AO140" s="7">
        <f t="shared" ca="1" si="89"/>
        <v>0</v>
      </c>
      <c r="AP140" s="7">
        <f t="shared" ca="1" si="89"/>
        <v>0</v>
      </c>
      <c r="AQ140" s="7">
        <f t="shared" ca="1" si="89"/>
        <v>0</v>
      </c>
      <c r="AR140" s="7">
        <f t="shared" ca="1" si="89"/>
        <v>0</v>
      </c>
      <c r="AS140" s="2"/>
      <c r="AT140" s="7">
        <f t="shared" ca="1" si="103"/>
        <v>0</v>
      </c>
      <c r="AU140" s="7">
        <f t="shared" ca="1" si="103"/>
        <v>0</v>
      </c>
      <c r="AV140" s="7">
        <f t="shared" ca="1" si="103"/>
        <v>0</v>
      </c>
      <c r="AW140" s="7">
        <f t="shared" ca="1" si="103"/>
        <v>0</v>
      </c>
      <c r="AX140" s="7">
        <f t="shared" ca="1" si="103"/>
        <v>0</v>
      </c>
      <c r="AY140" s="7">
        <f t="shared" ca="1" si="103"/>
        <v>0</v>
      </c>
      <c r="AZ140" s="7">
        <f t="shared" ca="1" si="103"/>
        <v>0</v>
      </c>
      <c r="BA140" s="7">
        <f t="shared" ca="1" si="103"/>
        <v>0</v>
      </c>
      <c r="BB140" s="7">
        <f t="shared" ca="1" si="103"/>
        <v>0</v>
      </c>
      <c r="BC140" s="7">
        <f t="shared" ca="1" si="103"/>
        <v>0</v>
      </c>
      <c r="BD140" s="7">
        <f t="shared" ca="1" si="103"/>
        <v>0</v>
      </c>
      <c r="BE140" s="7">
        <f t="shared" ca="1" si="103"/>
        <v>0</v>
      </c>
      <c r="BF140" s="7">
        <f t="shared" ca="1" si="103"/>
        <v>0</v>
      </c>
      <c r="BG140" s="7">
        <f t="shared" ca="1" si="103"/>
        <v>0</v>
      </c>
      <c r="BH140" s="7">
        <f t="shared" ca="1" si="103"/>
        <v>0</v>
      </c>
      <c r="BI140" s="7">
        <f t="shared" ca="1" si="76"/>
        <v>0</v>
      </c>
      <c r="BJ140" s="7">
        <f t="shared" ca="1" si="76"/>
        <v>0</v>
      </c>
      <c r="BK140" s="7">
        <f t="shared" ca="1" si="76"/>
        <v>0</v>
      </c>
      <c r="BL140" s="7">
        <f t="shared" ca="1" si="76"/>
        <v>0</v>
      </c>
      <c r="BM140" s="7">
        <f t="shared" ca="1" si="76"/>
        <v>0</v>
      </c>
      <c r="BN140" s="4"/>
      <c r="BO140" s="7">
        <f t="shared" ca="1" si="63"/>
        <v>0</v>
      </c>
      <c r="BP140" s="7">
        <f t="shared" ca="1" si="64"/>
        <v>0</v>
      </c>
      <c r="BQ140" s="7">
        <f t="shared" ca="1" si="65"/>
        <v>0</v>
      </c>
      <c r="BR140" s="7">
        <f t="shared" ca="1" si="93"/>
        <v>0</v>
      </c>
      <c r="BS140" s="7">
        <f t="shared" ca="1" si="94"/>
        <v>0</v>
      </c>
      <c r="BT140" s="7">
        <f t="shared" ca="1" si="95"/>
        <v>0</v>
      </c>
      <c r="BU140" s="7">
        <f t="shared" ca="1" si="96"/>
        <v>0</v>
      </c>
      <c r="BV140" s="7">
        <f t="shared" ca="1" si="97"/>
        <v>0</v>
      </c>
      <c r="BW140" s="7">
        <f t="shared" ca="1" si="98"/>
        <v>0</v>
      </c>
      <c r="BX140" s="7">
        <f t="shared" ca="1" si="99"/>
        <v>0</v>
      </c>
      <c r="BY140" s="7">
        <f t="shared" ca="1" si="100"/>
        <v>0</v>
      </c>
      <c r="BZ140" s="7">
        <f t="shared" ca="1" si="101"/>
        <v>0</v>
      </c>
      <c r="CA140" s="7">
        <f t="shared" ca="1" si="102"/>
        <v>0</v>
      </c>
      <c r="CB140" s="7">
        <f t="shared" ca="1" si="90"/>
        <v>0</v>
      </c>
      <c r="CC140" s="7">
        <f t="shared" ca="1" si="91"/>
        <v>0</v>
      </c>
      <c r="CD140" s="7">
        <f t="shared" ca="1" si="92"/>
        <v>0</v>
      </c>
      <c r="CE140" s="7">
        <f t="shared" ca="1" si="84"/>
        <v>0</v>
      </c>
      <c r="CF140" s="7">
        <f t="shared" ca="1" si="84"/>
        <v>0</v>
      </c>
      <c r="CG140" s="7">
        <f t="shared" ca="1" si="84"/>
        <v>0</v>
      </c>
      <c r="CH140" s="7">
        <f t="shared" ca="1" si="77"/>
        <v>0</v>
      </c>
      <c r="CI140" s="9">
        <f t="shared" ca="1" si="59"/>
        <v>0</v>
      </c>
      <c r="CJ140" s="9"/>
      <c r="CK140" s="13">
        <f t="shared" ca="1" si="57"/>
        <v>0</v>
      </c>
      <c r="CL140" s="7">
        <f ca="1">IF(NOT(snowball),0,IF(Z139=0,0,IF($C140&lt;=SUM($CK140:CK140),0,IF(BP140+$C140-SUM($CK140:CK140)&gt;Z139+AU140,Z139+AU140-BP140,$C140-SUM($CK140:CK140)))))</f>
        <v>0</v>
      </c>
      <c r="CM140" s="7">
        <f ca="1">IF(NOT(snowball),0,IF(AA139=0,0,IF($C140&lt;=SUM($CK140:CL140),0,IF(BQ140+$C140-SUM($CK140:CL140)&gt;AA139+AV140,AA139+AV140-BQ140,$C140-SUM($CK140:CL140)))))</f>
        <v>0</v>
      </c>
      <c r="CN140" s="7">
        <f ca="1">IF(NOT(snowball),0,IF(AB139=0,0,IF($C140&lt;=SUM($CK140:CM140),0,IF(BR140+$C140-SUM($CK140:CM140)&gt;AB139+AW140,AB139+AW140-BR140,$C140-SUM($CK140:CM140)))))</f>
        <v>0</v>
      </c>
      <c r="CO140" s="7">
        <f ca="1">IF(NOT(snowball),0,IF(AC139=0,0,IF($C140&lt;=SUM($CK140:CN140),0,IF(BS140+$C140-SUM($CK140:CN140)&gt;AC139+AX140,AC139+AX140-BS140,$C140-SUM($CK140:CN140)))))</f>
        <v>0</v>
      </c>
      <c r="CP140" s="7">
        <f ca="1">IF(NOT(snowball),0,IF(AD139=0,0,IF($C140&lt;=SUM($CK140:CO140),0,IF(BT140+$C140-SUM($CK140:CO140)&gt;AD139+AY140,AD139+AY140-BT140,$C140-SUM($CK140:CO140)))))</f>
        <v>0</v>
      </c>
      <c r="CQ140" s="7">
        <f ca="1">IF(NOT(snowball),0,IF(AE139=0,0,IF($C140&lt;=SUM($CK140:CP140),0,IF(BU140+$C140-SUM($CK140:CP140)&gt;AE139+AZ140,AE139+AZ140-BU140,$C140-SUM($CK140:CP140)))))</f>
        <v>0</v>
      </c>
      <c r="CR140" s="7">
        <f ca="1">IF(NOT(snowball),0,IF(AF139=0,0,IF($C140&lt;=SUM($CK140:CQ140),0,IF(BV140+$C140-SUM($CK140:CQ140)&gt;AF139+BA140,AF139+BA140-BV140,$C140-SUM($CK140:CQ140)))))</f>
        <v>0</v>
      </c>
      <c r="CS140" s="7">
        <f ca="1">IF(NOT(snowball),0,IF(AG139=0,0,IF($C140&lt;=SUM($CK140:CR140),0,IF(BW140+$C140-SUM($CK140:CR140)&gt;AG139+BB140,AG139+BB140-BW140,$C140-SUM($CK140:CR140)))))</f>
        <v>0</v>
      </c>
      <c r="CT140" s="7">
        <f ca="1">IF(NOT(snowball),0,IF(AH139=0,0,IF($C140&lt;=SUM($CK140:CS140),0,IF(BX140+$C140-SUM($CK140:CS140)&gt;AH139+BC140,AH139+BC140-BX140,$C140-SUM($CK140:CS140)))))</f>
        <v>0</v>
      </c>
      <c r="CU140" s="7">
        <f ca="1">IF(NOT(snowball),0,IF(AI139=0,0,IF($C140&lt;=SUM($CK140:CT140),0,IF(BY140+$C140-SUM($CK140:CT140)&gt;AI139+BD140,AI139+BD140-BY140,$C140-SUM($CK140:CT140)))))</f>
        <v>0</v>
      </c>
      <c r="CV140" s="7">
        <f ca="1">IF(NOT(snowball),0,IF(AJ139=0,0,IF($C140&lt;=SUM($CK140:CU140),0,IF(BZ140+$C140-SUM($CK140:CU140)&gt;AJ139+BE140,AJ139+BE140-BZ140,$C140-SUM($CK140:CU140)))))</f>
        <v>0</v>
      </c>
      <c r="CW140" s="7">
        <f ca="1">IF(NOT(snowball),0,IF(AK139=0,0,IF($C140&lt;=SUM($CK140:CV140),0,IF(CA140+$C140-SUM($CK140:CV140)&gt;AK139+BF140,AK139+BF140-CA140,$C140-SUM($CK140:CV140)))))</f>
        <v>0</v>
      </c>
      <c r="CX140" s="7">
        <f ca="1">IF(NOT(snowball),0,IF(AL139=0,0,IF($C140&lt;=SUM($CK140:CW140),0,IF(CB140+$C140-SUM($CK140:CW140)&gt;AL139+BG140,AL139+BG140-CB140,$C140-SUM($CK140:CW140)))))</f>
        <v>0</v>
      </c>
      <c r="CY140" s="7">
        <f ca="1">IF(NOT(snowball),0,IF(AM139=0,0,IF($C140&lt;=SUM($CK140:CX140),0,IF(CC140+$C140-SUM($CK140:CX140)&gt;AM139+BH140,AM139+BH140-CC140,$C140-SUM($CK140:CX140)))))</f>
        <v>0</v>
      </c>
      <c r="CZ140" s="7">
        <f ca="1">IF(NOT(snowball),0,IF(AN139=0,0,IF($C140&lt;=SUM($CK140:CY140),0,IF(CD140+$C140-SUM($CK140:CY140)&gt;AN139+BI140,AN139+BI140-CD140,$C140-SUM($CK140:CY140)))))</f>
        <v>0</v>
      </c>
      <c r="DA140" s="7">
        <f ca="1">IF(NOT(snowball),0,IF(AO139=0,0,IF($C140&lt;=SUM($CK140:CZ140),0,IF(CE140+$C140-SUM($CK140:CZ140)&gt;AO139+BJ140,AO139+BJ140-CE140,$C140-SUM($CK140:CZ140)))))</f>
        <v>0</v>
      </c>
      <c r="DB140" s="7">
        <f ca="1">IF(NOT(snowball),0,IF(AP139=0,0,IF($C140&lt;=SUM($CK140:DA140),0,IF(CF140+$C140-SUM($CK140:DA140)&gt;AP139+BK140,AP139+BK140-CF140,$C140-SUM($CK140:DA140)))))</f>
        <v>0</v>
      </c>
      <c r="DC140" s="7">
        <f ca="1">IF(NOT(snowball),0,IF(AQ139=0,0,IF($C140&lt;=SUM($CK140:DB140),0,IF(CG140+$C140-SUM($CK140:DB140)&gt;AQ139+BL140,AQ139+BL140-CG140,$C140-SUM($CK140:DB140)))))</f>
        <v>0</v>
      </c>
      <c r="DD140" s="7">
        <f ca="1">IF(NOT(snowball),0,IF(AR139=0,0,IF($C140&lt;=SUM($CK140:DC140),0,IF(CH140+$C140-SUM($CK140:DC140)&gt;AR139+BM140,AR139+BM140-CH140,$C140-SUM($CK140:DC140)))))</f>
        <v>0</v>
      </c>
    </row>
    <row r="141" spans="1:108">
      <c r="A141" s="27" t="str">
        <f t="shared" ca="1" si="60"/>
        <v/>
      </c>
      <c r="B141" s="30" t="str">
        <f t="shared" ca="1" si="58"/>
        <v/>
      </c>
      <c r="C141" s="28" t="str">
        <f t="shared" ca="1" si="52"/>
        <v/>
      </c>
      <c r="D141" s="29">
        <f t="shared" ca="1" si="86"/>
        <v>0</v>
      </c>
      <c r="E141" s="29">
        <f t="shared" ca="1" si="87"/>
        <v>0</v>
      </c>
      <c r="F141" s="29">
        <f t="shared" ca="1" si="85"/>
        <v>0</v>
      </c>
      <c r="G141" s="29">
        <f t="shared" ca="1" si="85"/>
        <v>0</v>
      </c>
      <c r="H141" s="29">
        <f t="shared" ca="1" si="85"/>
        <v>0</v>
      </c>
      <c r="I141" s="29">
        <f t="shared" ca="1" si="85"/>
        <v>0</v>
      </c>
      <c r="J141" s="29">
        <f t="shared" ca="1" si="85"/>
        <v>0</v>
      </c>
      <c r="K141" s="29">
        <f t="shared" ca="1" si="85"/>
        <v>0</v>
      </c>
      <c r="L141" s="29">
        <f t="shared" ca="1" si="85"/>
        <v>0</v>
      </c>
      <c r="M141" s="29">
        <f t="shared" ca="1" si="85"/>
        <v>0</v>
      </c>
      <c r="N141" s="29">
        <f t="shared" ca="1" si="85"/>
        <v>0</v>
      </c>
      <c r="O141" s="29">
        <f t="shared" ca="1" si="79"/>
        <v>0</v>
      </c>
      <c r="P141" s="29">
        <f t="shared" ca="1" si="79"/>
        <v>0</v>
      </c>
      <c r="Q141" s="29">
        <f t="shared" ca="1" si="79"/>
        <v>0</v>
      </c>
      <c r="R141" s="29">
        <f t="shared" ca="1" si="79"/>
        <v>0</v>
      </c>
      <c r="S141" s="29">
        <f t="shared" ca="1" si="79"/>
        <v>0</v>
      </c>
      <c r="T141" s="29">
        <f t="shared" ca="1" si="75"/>
        <v>0</v>
      </c>
      <c r="U141" s="29">
        <f t="shared" ca="1" si="75"/>
        <v>0</v>
      </c>
      <c r="V141" s="29">
        <f t="shared" ca="1" si="75"/>
        <v>0</v>
      </c>
      <c r="W141" s="29">
        <f t="shared" ca="1" si="75"/>
        <v>0</v>
      </c>
      <c r="X141" s="12"/>
      <c r="Y141" s="7">
        <f t="shared" ca="1" si="69"/>
        <v>0</v>
      </c>
      <c r="Z141" s="7">
        <f t="shared" ca="1" si="70"/>
        <v>0</v>
      </c>
      <c r="AA141" s="7">
        <f t="shared" ca="1" si="71"/>
        <v>0</v>
      </c>
      <c r="AB141" s="7">
        <f t="shared" ca="1" si="72"/>
        <v>0</v>
      </c>
      <c r="AC141" s="7">
        <f t="shared" ca="1" si="73"/>
        <v>0</v>
      </c>
      <c r="AD141" s="7">
        <f t="shared" ca="1" si="74"/>
        <v>0</v>
      </c>
      <c r="AE141" s="7">
        <f t="shared" ca="1" si="89"/>
        <v>0</v>
      </c>
      <c r="AF141" s="7">
        <f t="shared" ca="1" si="89"/>
        <v>0</v>
      </c>
      <c r="AG141" s="7">
        <f t="shared" ca="1" si="89"/>
        <v>0</v>
      </c>
      <c r="AH141" s="7">
        <f t="shared" ca="1" si="89"/>
        <v>0</v>
      </c>
      <c r="AI141" s="7">
        <f t="shared" ca="1" si="89"/>
        <v>0</v>
      </c>
      <c r="AJ141" s="7">
        <f t="shared" ca="1" si="89"/>
        <v>0</v>
      </c>
      <c r="AK141" s="7">
        <f t="shared" ca="1" si="89"/>
        <v>0</v>
      </c>
      <c r="AL141" s="7">
        <f t="shared" ca="1" si="89"/>
        <v>0</v>
      </c>
      <c r="AM141" s="7">
        <f t="shared" ca="1" si="89"/>
        <v>0</v>
      </c>
      <c r="AN141" s="7">
        <f t="shared" ca="1" si="89"/>
        <v>0</v>
      </c>
      <c r="AO141" s="7">
        <f t="shared" ca="1" si="89"/>
        <v>0</v>
      </c>
      <c r="AP141" s="7">
        <f t="shared" ca="1" si="89"/>
        <v>0</v>
      </c>
      <c r="AQ141" s="7">
        <f t="shared" ca="1" si="89"/>
        <v>0</v>
      </c>
      <c r="AR141" s="7">
        <f t="shared" ca="1" si="89"/>
        <v>0</v>
      </c>
      <c r="AS141" s="2"/>
      <c r="AT141" s="7">
        <f t="shared" ca="1" si="103"/>
        <v>0</v>
      </c>
      <c r="AU141" s="7">
        <f t="shared" ca="1" si="103"/>
        <v>0</v>
      </c>
      <c r="AV141" s="7">
        <f t="shared" ca="1" si="103"/>
        <v>0</v>
      </c>
      <c r="AW141" s="7">
        <f t="shared" ca="1" si="103"/>
        <v>0</v>
      </c>
      <c r="AX141" s="7">
        <f t="shared" ca="1" si="103"/>
        <v>0</v>
      </c>
      <c r="AY141" s="7">
        <f t="shared" ca="1" si="103"/>
        <v>0</v>
      </c>
      <c r="AZ141" s="7">
        <f t="shared" ca="1" si="103"/>
        <v>0</v>
      </c>
      <c r="BA141" s="7">
        <f t="shared" ca="1" si="103"/>
        <v>0</v>
      </c>
      <c r="BB141" s="7">
        <f t="shared" ca="1" si="103"/>
        <v>0</v>
      </c>
      <c r="BC141" s="7">
        <f t="shared" ca="1" si="103"/>
        <v>0</v>
      </c>
      <c r="BD141" s="7">
        <f t="shared" ca="1" si="103"/>
        <v>0</v>
      </c>
      <c r="BE141" s="7">
        <f t="shared" ca="1" si="103"/>
        <v>0</v>
      </c>
      <c r="BF141" s="7">
        <f t="shared" ca="1" si="103"/>
        <v>0</v>
      </c>
      <c r="BG141" s="7">
        <f t="shared" ca="1" si="103"/>
        <v>0</v>
      </c>
      <c r="BH141" s="7">
        <f t="shared" ca="1" si="103"/>
        <v>0</v>
      </c>
      <c r="BI141" s="7">
        <f t="shared" ca="1" si="76"/>
        <v>0</v>
      </c>
      <c r="BJ141" s="7">
        <f t="shared" ca="1" si="76"/>
        <v>0</v>
      </c>
      <c r="BK141" s="7">
        <f t="shared" ca="1" si="76"/>
        <v>0</v>
      </c>
      <c r="BL141" s="7">
        <f t="shared" ca="1" si="76"/>
        <v>0</v>
      </c>
      <c r="BM141" s="7">
        <f t="shared" ca="1" si="76"/>
        <v>0</v>
      </c>
      <c r="BN141" s="4"/>
      <c r="BO141" s="7">
        <f t="shared" ca="1" si="63"/>
        <v>0</v>
      </c>
      <c r="BP141" s="7">
        <f t="shared" ca="1" si="64"/>
        <v>0</v>
      </c>
      <c r="BQ141" s="7">
        <f t="shared" ca="1" si="65"/>
        <v>0</v>
      </c>
      <c r="BR141" s="7">
        <f ca="1">IF(AB140&gt;0,IF((AB140+AW141)&lt;G$10,AB140+AW141,G$10),0)</f>
        <v>0</v>
      </c>
      <c r="BS141" s="7">
        <f ca="1">IF(AC140&gt;0,IF((AC140+AX141)&lt;H$10,AC140+AX141,H$10),0)</f>
        <v>0</v>
      </c>
      <c r="BT141" s="7">
        <f ca="1">IF(AD140&gt;0,IF((AD140+AY141)&lt;I$10,AD140+AY141,I$10),0)</f>
        <v>0</v>
      </c>
      <c r="BU141" s="7">
        <f ca="1">IF(AE140&gt;0,IF((AE140+AZ141)&lt;J$10,AE140+AZ141,J$10),0)</f>
        <v>0</v>
      </c>
      <c r="BV141" s="7">
        <f t="shared" ref="BV141:CA183" ca="1" si="104">IF(AF140&gt;0,IF((AF140+BA141)&lt;K$10,AF140+BA141,K$10),0)</f>
        <v>0</v>
      </c>
      <c r="BW141" s="7">
        <f t="shared" ca="1" si="104"/>
        <v>0</v>
      </c>
      <c r="BX141" s="7">
        <f t="shared" ca="1" si="104"/>
        <v>0</v>
      </c>
      <c r="BY141" s="7">
        <f t="shared" ca="1" si="104"/>
        <v>0</v>
      </c>
      <c r="BZ141" s="7">
        <f t="shared" ca="1" si="104"/>
        <v>0</v>
      </c>
      <c r="CA141" s="7">
        <f t="shared" ca="1" si="104"/>
        <v>0</v>
      </c>
      <c r="CB141" s="7">
        <f t="shared" ca="1" si="90"/>
        <v>0</v>
      </c>
      <c r="CC141" s="7">
        <f t="shared" ca="1" si="91"/>
        <v>0</v>
      </c>
      <c r="CD141" s="7">
        <f t="shared" ca="1" si="92"/>
        <v>0</v>
      </c>
      <c r="CE141" s="7">
        <f t="shared" ca="1" si="84"/>
        <v>0</v>
      </c>
      <c r="CF141" s="7">
        <f t="shared" ca="1" si="84"/>
        <v>0</v>
      </c>
      <c r="CG141" s="7">
        <f t="shared" ca="1" si="84"/>
        <v>0</v>
      </c>
      <c r="CH141" s="7">
        <f t="shared" ca="1" si="77"/>
        <v>0</v>
      </c>
      <c r="CI141" s="9">
        <f t="shared" ca="1" si="59"/>
        <v>0</v>
      </c>
      <c r="CJ141" s="9"/>
      <c r="CK141" s="13">
        <f t="shared" ca="1" si="57"/>
        <v>0</v>
      </c>
      <c r="CL141" s="7">
        <f ca="1">IF(NOT(snowball),0,IF(Z140=0,0,IF($C141&lt;=SUM($CK141:CK141),0,IF(BP141+$C141-SUM($CK141:CK141)&gt;Z140+AU141,Z140+AU141-BP141,$C141-SUM($CK141:CK141)))))</f>
        <v>0</v>
      </c>
      <c r="CM141" s="7">
        <f ca="1">IF(NOT(snowball),0,IF(AA140=0,0,IF($C141&lt;=SUM($CK141:CL141),0,IF(BQ141+$C141-SUM($CK141:CL141)&gt;AA140+AV141,AA140+AV141-BQ141,$C141-SUM($CK141:CL141)))))</f>
        <v>0</v>
      </c>
      <c r="CN141" s="7">
        <f ca="1">IF(NOT(snowball),0,IF(AB140=0,0,IF($C141&lt;=SUM($CK141:CM141),0,IF(BR141+$C141-SUM($CK141:CM141)&gt;AB140+AW141,AB140+AW141-BR141,$C141-SUM($CK141:CM141)))))</f>
        <v>0</v>
      </c>
      <c r="CO141" s="7">
        <f ca="1">IF(NOT(snowball),0,IF(AC140=0,0,IF($C141&lt;=SUM($CK141:CN141),0,IF(BS141+$C141-SUM($CK141:CN141)&gt;AC140+AX141,AC140+AX141-BS141,$C141-SUM($CK141:CN141)))))</f>
        <v>0</v>
      </c>
      <c r="CP141" s="7">
        <f ca="1">IF(NOT(snowball),0,IF(AD140=0,0,IF($C141&lt;=SUM($CK141:CO141),0,IF(BT141+$C141-SUM($CK141:CO141)&gt;AD140+AY141,AD140+AY141-BT141,$C141-SUM($CK141:CO141)))))</f>
        <v>0</v>
      </c>
      <c r="CQ141" s="7">
        <f ca="1">IF(NOT(snowball),0,IF(AE140=0,0,IF($C141&lt;=SUM($CK141:CP141),0,IF(BU141+$C141-SUM($CK141:CP141)&gt;AE140+AZ141,AE140+AZ141-BU141,$C141-SUM($CK141:CP141)))))</f>
        <v>0</v>
      </c>
      <c r="CR141" s="7">
        <f ca="1">IF(NOT(snowball),0,IF(AF140=0,0,IF($C141&lt;=SUM($CK141:CQ141),0,IF(BV141+$C141-SUM($CK141:CQ141)&gt;AF140+BA141,AF140+BA141-BV141,$C141-SUM($CK141:CQ141)))))</f>
        <v>0</v>
      </c>
      <c r="CS141" s="7">
        <f ca="1">IF(NOT(snowball),0,IF(AG140=0,0,IF($C141&lt;=SUM($CK141:CR141),0,IF(BW141+$C141-SUM($CK141:CR141)&gt;AG140+BB141,AG140+BB141-BW141,$C141-SUM($CK141:CR141)))))</f>
        <v>0</v>
      </c>
      <c r="CT141" s="7">
        <f ca="1">IF(NOT(snowball),0,IF(AH140=0,0,IF($C141&lt;=SUM($CK141:CS141),0,IF(BX141+$C141-SUM($CK141:CS141)&gt;AH140+BC141,AH140+BC141-BX141,$C141-SUM($CK141:CS141)))))</f>
        <v>0</v>
      </c>
      <c r="CU141" s="7">
        <f ca="1">IF(NOT(snowball),0,IF(AI140=0,0,IF($C141&lt;=SUM($CK141:CT141),0,IF(BY141+$C141-SUM($CK141:CT141)&gt;AI140+BD141,AI140+BD141-BY141,$C141-SUM($CK141:CT141)))))</f>
        <v>0</v>
      </c>
      <c r="CV141" s="7">
        <f ca="1">IF(NOT(snowball),0,IF(AJ140=0,0,IF($C141&lt;=SUM($CK141:CU141),0,IF(BZ141+$C141-SUM($CK141:CU141)&gt;AJ140+BE141,AJ140+BE141-BZ141,$C141-SUM($CK141:CU141)))))</f>
        <v>0</v>
      </c>
      <c r="CW141" s="7">
        <f ca="1">IF(NOT(snowball),0,IF(AK140=0,0,IF($C141&lt;=SUM($CK141:CV141),0,IF(CA141+$C141-SUM($CK141:CV141)&gt;AK140+BF141,AK140+BF141-CA141,$C141-SUM($CK141:CV141)))))</f>
        <v>0</v>
      </c>
      <c r="CX141" s="7">
        <f ca="1">IF(NOT(snowball),0,IF(AL140=0,0,IF($C141&lt;=SUM($CK141:CW141),0,IF(CB141+$C141-SUM($CK141:CW141)&gt;AL140+BG141,AL140+BG141-CB141,$C141-SUM($CK141:CW141)))))</f>
        <v>0</v>
      </c>
      <c r="CY141" s="7">
        <f ca="1">IF(NOT(snowball),0,IF(AM140=0,0,IF($C141&lt;=SUM($CK141:CX141),0,IF(CC141+$C141-SUM($CK141:CX141)&gt;AM140+BH141,AM140+BH141-CC141,$C141-SUM($CK141:CX141)))))</f>
        <v>0</v>
      </c>
      <c r="CZ141" s="7">
        <f ca="1">IF(NOT(snowball),0,IF(AN140=0,0,IF($C141&lt;=SUM($CK141:CY141),0,IF(CD141+$C141-SUM($CK141:CY141)&gt;AN140+BI141,AN140+BI141-CD141,$C141-SUM($CK141:CY141)))))</f>
        <v>0</v>
      </c>
      <c r="DA141" s="7">
        <f ca="1">IF(NOT(snowball),0,IF(AO140=0,0,IF($C141&lt;=SUM($CK141:CZ141),0,IF(CE141+$C141-SUM($CK141:CZ141)&gt;AO140+BJ141,AO140+BJ141-CE141,$C141-SUM($CK141:CZ141)))))</f>
        <v>0</v>
      </c>
      <c r="DB141" s="7">
        <f ca="1">IF(NOT(snowball),0,IF(AP140=0,0,IF($C141&lt;=SUM($CK141:DA141),0,IF(CF141+$C141-SUM($CK141:DA141)&gt;AP140+BK141,AP140+BK141-CF141,$C141-SUM($CK141:DA141)))))</f>
        <v>0</v>
      </c>
      <c r="DC141" s="7">
        <f ca="1">IF(NOT(snowball),0,IF(AQ140=0,0,IF($C141&lt;=SUM($CK141:DB141),0,IF(CG141+$C141-SUM($CK141:DB141)&gt;AQ140+BL141,AQ140+BL141-CG141,$C141-SUM($CK141:DB141)))))</f>
        <v>0</v>
      </c>
      <c r="DD141" s="7">
        <f ca="1">IF(NOT(snowball),0,IF(AR140=0,0,IF($C141&lt;=SUM($CK141:DC141),0,IF(CH141+$C141-SUM($CK141:DC141)&gt;AR140+BM141,AR140+BM141-CH141,$C141-SUM($CK141:DC141)))))</f>
        <v>0</v>
      </c>
    </row>
    <row r="142" spans="1:108">
      <c r="A142" s="27" t="str">
        <f t="shared" ca="1" si="60"/>
        <v/>
      </c>
      <c r="B142" s="30" t="str">
        <f t="shared" ca="1" si="58"/>
        <v/>
      </c>
      <c r="C142" s="28" t="str">
        <f t="shared" ca="1" si="52"/>
        <v/>
      </c>
      <c r="D142" s="29">
        <f t="shared" ca="1" si="86"/>
        <v>0</v>
      </c>
      <c r="E142" s="29">
        <f t="shared" ca="1" si="87"/>
        <v>0</v>
      </c>
      <c r="F142" s="29">
        <f t="shared" ca="1" si="85"/>
        <v>0</v>
      </c>
      <c r="G142" s="29">
        <f t="shared" ca="1" si="85"/>
        <v>0</v>
      </c>
      <c r="H142" s="29">
        <f t="shared" ca="1" si="85"/>
        <v>0</v>
      </c>
      <c r="I142" s="29">
        <f t="shared" ca="1" si="85"/>
        <v>0</v>
      </c>
      <c r="J142" s="29">
        <f t="shared" ca="1" si="85"/>
        <v>0</v>
      </c>
      <c r="K142" s="29">
        <f t="shared" ca="1" si="85"/>
        <v>0</v>
      </c>
      <c r="L142" s="29">
        <f t="shared" ca="1" si="85"/>
        <v>0</v>
      </c>
      <c r="M142" s="29">
        <f t="shared" ca="1" si="85"/>
        <v>0</v>
      </c>
      <c r="N142" s="29">
        <f t="shared" ca="1" si="85"/>
        <v>0</v>
      </c>
      <c r="O142" s="29">
        <f t="shared" ca="1" si="79"/>
        <v>0</v>
      </c>
      <c r="P142" s="29">
        <f t="shared" ca="1" si="79"/>
        <v>0</v>
      </c>
      <c r="Q142" s="29">
        <f t="shared" ca="1" si="79"/>
        <v>0</v>
      </c>
      <c r="R142" s="29">
        <f t="shared" ca="1" si="79"/>
        <v>0</v>
      </c>
      <c r="S142" s="29">
        <f t="shared" ca="1" si="79"/>
        <v>0</v>
      </c>
      <c r="T142" s="29">
        <f t="shared" ca="1" si="75"/>
        <v>0</v>
      </c>
      <c r="U142" s="29">
        <f t="shared" ca="1" si="75"/>
        <v>0</v>
      </c>
      <c r="V142" s="29">
        <f t="shared" ca="1" si="75"/>
        <v>0</v>
      </c>
      <c r="W142" s="29">
        <f t="shared" ca="1" si="75"/>
        <v>0</v>
      </c>
      <c r="X142" s="12"/>
      <c r="Y142" s="7">
        <f t="shared" ca="1" si="69"/>
        <v>0</v>
      </c>
      <c r="Z142" s="7">
        <f t="shared" ca="1" si="70"/>
        <v>0</v>
      </c>
      <c r="AA142" s="7">
        <f t="shared" ca="1" si="71"/>
        <v>0</v>
      </c>
      <c r="AB142" s="7">
        <f t="shared" ca="1" si="72"/>
        <v>0</v>
      </c>
      <c r="AC142" s="7">
        <f t="shared" ca="1" si="73"/>
        <v>0</v>
      </c>
      <c r="AD142" s="7">
        <f t="shared" ca="1" si="74"/>
        <v>0</v>
      </c>
      <c r="AE142" s="7">
        <f t="shared" ca="1" si="89"/>
        <v>0</v>
      </c>
      <c r="AF142" s="7">
        <f t="shared" ca="1" si="89"/>
        <v>0</v>
      </c>
      <c r="AG142" s="7">
        <f t="shared" ca="1" si="89"/>
        <v>0</v>
      </c>
      <c r="AH142" s="7">
        <f t="shared" ca="1" si="89"/>
        <v>0</v>
      </c>
      <c r="AI142" s="7">
        <f t="shared" ca="1" si="89"/>
        <v>0</v>
      </c>
      <c r="AJ142" s="7">
        <f t="shared" ca="1" si="89"/>
        <v>0</v>
      </c>
      <c r="AK142" s="7">
        <f t="shared" ca="1" si="89"/>
        <v>0</v>
      </c>
      <c r="AL142" s="7">
        <f t="shared" ca="1" si="89"/>
        <v>0</v>
      </c>
      <c r="AM142" s="7">
        <f t="shared" ca="1" si="89"/>
        <v>0</v>
      </c>
      <c r="AN142" s="7">
        <f t="shared" ca="1" si="89"/>
        <v>0</v>
      </c>
      <c r="AO142" s="7">
        <f t="shared" ca="1" si="89"/>
        <v>0</v>
      </c>
      <c r="AP142" s="7">
        <f t="shared" ca="1" si="89"/>
        <v>0</v>
      </c>
      <c r="AQ142" s="7">
        <f t="shared" ca="1" si="89"/>
        <v>0</v>
      </c>
      <c r="AR142" s="7">
        <f t="shared" ca="1" si="89"/>
        <v>0</v>
      </c>
      <c r="AS142" s="2"/>
      <c r="AT142" s="7">
        <f t="shared" ca="1" si="103"/>
        <v>0</v>
      </c>
      <c r="AU142" s="7">
        <f t="shared" ca="1" si="103"/>
        <v>0</v>
      </c>
      <c r="AV142" s="7">
        <f t="shared" ca="1" si="103"/>
        <v>0</v>
      </c>
      <c r="AW142" s="7">
        <f t="shared" ca="1" si="103"/>
        <v>0</v>
      </c>
      <c r="AX142" s="7">
        <f t="shared" ca="1" si="103"/>
        <v>0</v>
      </c>
      <c r="AY142" s="7">
        <f t="shared" ca="1" si="103"/>
        <v>0</v>
      </c>
      <c r="AZ142" s="7">
        <f t="shared" ca="1" si="103"/>
        <v>0</v>
      </c>
      <c r="BA142" s="7">
        <f t="shared" ca="1" si="103"/>
        <v>0</v>
      </c>
      <c r="BB142" s="7">
        <f t="shared" ca="1" si="103"/>
        <v>0</v>
      </c>
      <c r="BC142" s="7">
        <f t="shared" ca="1" si="103"/>
        <v>0</v>
      </c>
      <c r="BD142" s="7">
        <f t="shared" ca="1" si="103"/>
        <v>0</v>
      </c>
      <c r="BE142" s="7">
        <f t="shared" ca="1" si="103"/>
        <v>0</v>
      </c>
      <c r="BF142" s="7">
        <f t="shared" ca="1" si="103"/>
        <v>0</v>
      </c>
      <c r="BG142" s="7">
        <f t="shared" ca="1" si="103"/>
        <v>0</v>
      </c>
      <c r="BH142" s="7">
        <f t="shared" ca="1" si="103"/>
        <v>0</v>
      </c>
      <c r="BI142" s="7">
        <f t="shared" ca="1" si="76"/>
        <v>0</v>
      </c>
      <c r="BJ142" s="7">
        <f t="shared" ca="1" si="76"/>
        <v>0</v>
      </c>
      <c r="BK142" s="7">
        <f t="shared" ca="1" si="76"/>
        <v>0</v>
      </c>
      <c r="BL142" s="7">
        <f t="shared" ca="1" si="76"/>
        <v>0</v>
      </c>
      <c r="BM142" s="7">
        <f t="shared" ca="1" si="76"/>
        <v>0</v>
      </c>
      <c r="BN142" s="4"/>
      <c r="BO142" s="7">
        <f t="shared" ref="BO142:BU178" ca="1" si="105">IF(Y141&gt;0,IF((Y141+AT142)&lt;D$10,Y141+AT142,D$10),0)</f>
        <v>0</v>
      </c>
      <c r="BP142" s="7">
        <f t="shared" ca="1" si="105"/>
        <v>0</v>
      </c>
      <c r="BQ142" s="7">
        <f t="shared" ca="1" si="105"/>
        <v>0</v>
      </c>
      <c r="BR142" s="7">
        <f t="shared" ca="1" si="105"/>
        <v>0</v>
      </c>
      <c r="BS142" s="7">
        <f t="shared" ca="1" si="105"/>
        <v>0</v>
      </c>
      <c r="BT142" s="7">
        <f t="shared" ca="1" si="105"/>
        <v>0</v>
      </c>
      <c r="BU142" s="7">
        <f t="shared" ca="1" si="105"/>
        <v>0</v>
      </c>
      <c r="BV142" s="7">
        <f t="shared" ca="1" si="104"/>
        <v>0</v>
      </c>
      <c r="BW142" s="7">
        <f t="shared" ca="1" si="104"/>
        <v>0</v>
      </c>
      <c r="BX142" s="7">
        <f t="shared" ca="1" si="104"/>
        <v>0</v>
      </c>
      <c r="BY142" s="7">
        <f t="shared" ca="1" si="104"/>
        <v>0</v>
      </c>
      <c r="BZ142" s="7">
        <f t="shared" ca="1" si="104"/>
        <v>0</v>
      </c>
      <c r="CA142" s="7">
        <f t="shared" ca="1" si="104"/>
        <v>0</v>
      </c>
      <c r="CB142" s="7">
        <f t="shared" ca="1" si="90"/>
        <v>0</v>
      </c>
      <c r="CC142" s="7">
        <f t="shared" ca="1" si="91"/>
        <v>0</v>
      </c>
      <c r="CD142" s="7">
        <f t="shared" ca="1" si="92"/>
        <v>0</v>
      </c>
      <c r="CE142" s="7">
        <f t="shared" ca="1" si="84"/>
        <v>0</v>
      </c>
      <c r="CF142" s="7">
        <f t="shared" ca="1" si="84"/>
        <v>0</v>
      </c>
      <c r="CG142" s="7">
        <f t="shared" ca="1" si="84"/>
        <v>0</v>
      </c>
      <c r="CH142" s="7">
        <f t="shared" ca="1" si="77"/>
        <v>0</v>
      </c>
      <c r="CI142" s="9">
        <f t="shared" ca="1" si="59"/>
        <v>0</v>
      </c>
      <c r="CJ142" s="9"/>
      <c r="CK142" s="13">
        <f t="shared" ca="1" si="57"/>
        <v>0</v>
      </c>
      <c r="CL142" s="7">
        <f ca="1">IF(NOT(snowball),0,IF(Z141=0,0,IF($C142&lt;=SUM($CK142:CK142),0,IF(BP142+$C142-SUM($CK142:CK142)&gt;Z141+AU142,Z141+AU142-BP142,$C142-SUM($CK142:CK142)))))</f>
        <v>0</v>
      </c>
      <c r="CM142" s="7">
        <f ca="1">IF(NOT(snowball),0,IF(AA141=0,0,IF($C142&lt;=SUM($CK142:CL142),0,IF(BQ142+$C142-SUM($CK142:CL142)&gt;AA141+AV142,AA141+AV142-BQ142,$C142-SUM($CK142:CL142)))))</f>
        <v>0</v>
      </c>
      <c r="CN142" s="7">
        <f ca="1">IF(NOT(snowball),0,IF(AB141=0,0,IF($C142&lt;=SUM($CK142:CM142),0,IF(BR142+$C142-SUM($CK142:CM142)&gt;AB141+AW142,AB141+AW142-BR142,$C142-SUM($CK142:CM142)))))</f>
        <v>0</v>
      </c>
      <c r="CO142" s="7">
        <f ca="1">IF(NOT(snowball),0,IF(AC141=0,0,IF($C142&lt;=SUM($CK142:CN142),0,IF(BS142+$C142-SUM($CK142:CN142)&gt;AC141+AX142,AC141+AX142-BS142,$C142-SUM($CK142:CN142)))))</f>
        <v>0</v>
      </c>
      <c r="CP142" s="7">
        <f ca="1">IF(NOT(snowball),0,IF(AD141=0,0,IF($C142&lt;=SUM($CK142:CO142),0,IF(BT142+$C142-SUM($CK142:CO142)&gt;AD141+AY142,AD141+AY142-BT142,$C142-SUM($CK142:CO142)))))</f>
        <v>0</v>
      </c>
      <c r="CQ142" s="7">
        <f ca="1">IF(NOT(snowball),0,IF(AE141=0,0,IF($C142&lt;=SUM($CK142:CP142),0,IF(BU142+$C142-SUM($CK142:CP142)&gt;AE141+AZ142,AE141+AZ142-BU142,$C142-SUM($CK142:CP142)))))</f>
        <v>0</v>
      </c>
      <c r="CR142" s="7">
        <f ca="1">IF(NOT(snowball),0,IF(AF141=0,0,IF($C142&lt;=SUM($CK142:CQ142),0,IF(BV142+$C142-SUM($CK142:CQ142)&gt;AF141+BA142,AF141+BA142-BV142,$C142-SUM($CK142:CQ142)))))</f>
        <v>0</v>
      </c>
      <c r="CS142" s="7">
        <f ca="1">IF(NOT(snowball),0,IF(AG141=0,0,IF($C142&lt;=SUM($CK142:CR142),0,IF(BW142+$C142-SUM($CK142:CR142)&gt;AG141+BB142,AG141+BB142-BW142,$C142-SUM($CK142:CR142)))))</f>
        <v>0</v>
      </c>
      <c r="CT142" s="7">
        <f ca="1">IF(NOT(snowball),0,IF(AH141=0,0,IF($C142&lt;=SUM($CK142:CS142),0,IF(BX142+$C142-SUM($CK142:CS142)&gt;AH141+BC142,AH141+BC142-BX142,$C142-SUM($CK142:CS142)))))</f>
        <v>0</v>
      </c>
      <c r="CU142" s="7">
        <f ca="1">IF(NOT(snowball),0,IF(AI141=0,0,IF($C142&lt;=SUM($CK142:CT142),0,IF(BY142+$C142-SUM($CK142:CT142)&gt;AI141+BD142,AI141+BD142-BY142,$C142-SUM($CK142:CT142)))))</f>
        <v>0</v>
      </c>
      <c r="CV142" s="7">
        <f ca="1">IF(NOT(snowball),0,IF(AJ141=0,0,IF($C142&lt;=SUM($CK142:CU142),0,IF(BZ142+$C142-SUM($CK142:CU142)&gt;AJ141+BE142,AJ141+BE142-BZ142,$C142-SUM($CK142:CU142)))))</f>
        <v>0</v>
      </c>
      <c r="CW142" s="7">
        <f ca="1">IF(NOT(snowball),0,IF(AK141=0,0,IF($C142&lt;=SUM($CK142:CV142),0,IF(CA142+$C142-SUM($CK142:CV142)&gt;AK141+BF142,AK141+BF142-CA142,$C142-SUM($CK142:CV142)))))</f>
        <v>0</v>
      </c>
      <c r="CX142" s="7">
        <f ca="1">IF(NOT(snowball),0,IF(AL141=0,0,IF($C142&lt;=SUM($CK142:CW142),0,IF(CB142+$C142-SUM($CK142:CW142)&gt;AL141+BG142,AL141+BG142-CB142,$C142-SUM($CK142:CW142)))))</f>
        <v>0</v>
      </c>
      <c r="CY142" s="7">
        <f ca="1">IF(NOT(snowball),0,IF(AM141=0,0,IF($C142&lt;=SUM($CK142:CX142),0,IF(CC142+$C142-SUM($CK142:CX142)&gt;AM141+BH142,AM141+BH142-CC142,$C142-SUM($CK142:CX142)))))</f>
        <v>0</v>
      </c>
      <c r="CZ142" s="7">
        <f ca="1">IF(NOT(snowball),0,IF(AN141=0,0,IF($C142&lt;=SUM($CK142:CY142),0,IF(CD142+$C142-SUM($CK142:CY142)&gt;AN141+BI142,AN141+BI142-CD142,$C142-SUM($CK142:CY142)))))</f>
        <v>0</v>
      </c>
      <c r="DA142" s="7">
        <f ca="1">IF(NOT(snowball),0,IF(AO141=0,0,IF($C142&lt;=SUM($CK142:CZ142),0,IF(CE142+$C142-SUM($CK142:CZ142)&gt;AO141+BJ142,AO141+BJ142-CE142,$C142-SUM($CK142:CZ142)))))</f>
        <v>0</v>
      </c>
      <c r="DB142" s="7">
        <f ca="1">IF(NOT(snowball),0,IF(AP141=0,0,IF($C142&lt;=SUM($CK142:DA142),0,IF(CF142+$C142-SUM($CK142:DA142)&gt;AP141+BK142,AP141+BK142-CF142,$C142-SUM($CK142:DA142)))))</f>
        <v>0</v>
      </c>
      <c r="DC142" s="7">
        <f ca="1">IF(NOT(snowball),0,IF(AQ141=0,0,IF($C142&lt;=SUM($CK142:DB142),0,IF(CG142+$C142-SUM($CK142:DB142)&gt;AQ141+BL142,AQ141+BL142-CG142,$C142-SUM($CK142:DB142)))))</f>
        <v>0</v>
      </c>
      <c r="DD142" s="7">
        <f ca="1">IF(NOT(snowball),0,IF(AR141=0,0,IF($C142&lt;=SUM($CK142:DC142),0,IF(CH142+$C142-SUM($CK142:DC142)&gt;AR141+BM142,AR141+BM142-CH142,$C142-SUM($CK142:DC142)))))</f>
        <v>0</v>
      </c>
    </row>
    <row r="143" spans="1:108">
      <c r="A143" s="27" t="str">
        <f t="shared" ca="1" si="60"/>
        <v/>
      </c>
      <c r="B143" s="30" t="str">
        <f t="shared" ca="1" si="58"/>
        <v/>
      </c>
      <c r="C143" s="28" t="str">
        <f t="shared" ca="1" si="52"/>
        <v/>
      </c>
      <c r="D143" s="29">
        <f t="shared" ca="1" si="86"/>
        <v>0</v>
      </c>
      <c r="E143" s="29">
        <f t="shared" ca="1" si="87"/>
        <v>0</v>
      </c>
      <c r="F143" s="29">
        <f t="shared" ca="1" si="85"/>
        <v>0</v>
      </c>
      <c r="G143" s="29">
        <f t="shared" ca="1" si="85"/>
        <v>0</v>
      </c>
      <c r="H143" s="29">
        <f t="shared" ca="1" si="85"/>
        <v>0</v>
      </c>
      <c r="I143" s="29">
        <f t="shared" ca="1" si="85"/>
        <v>0</v>
      </c>
      <c r="J143" s="29">
        <f t="shared" ca="1" si="85"/>
        <v>0</v>
      </c>
      <c r="K143" s="29">
        <f t="shared" ca="1" si="85"/>
        <v>0</v>
      </c>
      <c r="L143" s="29">
        <f t="shared" ca="1" si="85"/>
        <v>0</v>
      </c>
      <c r="M143" s="29">
        <f t="shared" ca="1" si="85"/>
        <v>0</v>
      </c>
      <c r="N143" s="29">
        <f t="shared" ca="1" si="85"/>
        <v>0</v>
      </c>
      <c r="O143" s="29">
        <f t="shared" ca="1" si="79"/>
        <v>0</v>
      </c>
      <c r="P143" s="29">
        <f t="shared" ca="1" si="79"/>
        <v>0</v>
      </c>
      <c r="Q143" s="29">
        <f t="shared" ca="1" si="79"/>
        <v>0</v>
      </c>
      <c r="R143" s="29">
        <f t="shared" ca="1" si="79"/>
        <v>0</v>
      </c>
      <c r="S143" s="29">
        <f t="shared" ca="1" si="79"/>
        <v>0</v>
      </c>
      <c r="T143" s="29">
        <f t="shared" ca="1" si="75"/>
        <v>0</v>
      </c>
      <c r="U143" s="29">
        <f t="shared" ca="1" si="75"/>
        <v>0</v>
      </c>
      <c r="V143" s="29">
        <f t="shared" ca="1" si="75"/>
        <v>0</v>
      </c>
      <c r="W143" s="29">
        <f t="shared" ca="1" si="75"/>
        <v>0</v>
      </c>
      <c r="X143" s="12"/>
      <c r="Y143" s="7">
        <f t="shared" ca="1" si="69"/>
        <v>0</v>
      </c>
      <c r="Z143" s="7">
        <f t="shared" ca="1" si="70"/>
        <v>0</v>
      </c>
      <c r="AA143" s="7">
        <f t="shared" ca="1" si="71"/>
        <v>0</v>
      </c>
      <c r="AB143" s="7">
        <f t="shared" ca="1" si="72"/>
        <v>0</v>
      </c>
      <c r="AC143" s="7">
        <f t="shared" ca="1" si="73"/>
        <v>0</v>
      </c>
      <c r="AD143" s="7">
        <f t="shared" ca="1" si="74"/>
        <v>0</v>
      </c>
      <c r="AE143" s="7">
        <f t="shared" ca="1" si="89"/>
        <v>0</v>
      </c>
      <c r="AF143" s="7">
        <f t="shared" ca="1" si="89"/>
        <v>0</v>
      </c>
      <c r="AG143" s="7">
        <f t="shared" ca="1" si="89"/>
        <v>0</v>
      </c>
      <c r="AH143" s="7">
        <f t="shared" ca="1" si="89"/>
        <v>0</v>
      </c>
      <c r="AI143" s="7">
        <f t="shared" ca="1" si="89"/>
        <v>0</v>
      </c>
      <c r="AJ143" s="7">
        <f t="shared" ca="1" si="89"/>
        <v>0</v>
      </c>
      <c r="AK143" s="7">
        <f t="shared" ca="1" si="89"/>
        <v>0</v>
      </c>
      <c r="AL143" s="7">
        <f t="shared" ca="1" si="89"/>
        <v>0</v>
      </c>
      <c r="AM143" s="7">
        <f t="shared" ca="1" si="89"/>
        <v>0</v>
      </c>
      <c r="AN143" s="7">
        <f t="shared" ca="1" si="89"/>
        <v>0</v>
      </c>
      <c r="AO143" s="7">
        <f t="shared" ca="1" si="89"/>
        <v>0</v>
      </c>
      <c r="AP143" s="7">
        <f t="shared" ca="1" si="89"/>
        <v>0</v>
      </c>
      <c r="AQ143" s="7">
        <f t="shared" ca="1" si="89"/>
        <v>0</v>
      </c>
      <c r="AR143" s="7">
        <f t="shared" ca="1" si="89"/>
        <v>0</v>
      </c>
      <c r="AS143" s="2"/>
      <c r="AT143" s="7">
        <f t="shared" ca="1" si="103"/>
        <v>0</v>
      </c>
      <c r="AU143" s="7">
        <f t="shared" ca="1" si="103"/>
        <v>0</v>
      </c>
      <c r="AV143" s="7">
        <f t="shared" ca="1" si="103"/>
        <v>0</v>
      </c>
      <c r="AW143" s="7">
        <f t="shared" ca="1" si="103"/>
        <v>0</v>
      </c>
      <c r="AX143" s="7">
        <f t="shared" ca="1" si="103"/>
        <v>0</v>
      </c>
      <c r="AY143" s="7">
        <f t="shared" ca="1" si="103"/>
        <v>0</v>
      </c>
      <c r="AZ143" s="7">
        <f t="shared" ca="1" si="103"/>
        <v>0</v>
      </c>
      <c r="BA143" s="7">
        <f t="shared" ca="1" si="103"/>
        <v>0</v>
      </c>
      <c r="BB143" s="7">
        <f t="shared" ca="1" si="103"/>
        <v>0</v>
      </c>
      <c r="BC143" s="7">
        <f t="shared" ca="1" si="103"/>
        <v>0</v>
      </c>
      <c r="BD143" s="7">
        <f t="shared" ca="1" si="103"/>
        <v>0</v>
      </c>
      <c r="BE143" s="7">
        <f t="shared" ca="1" si="103"/>
        <v>0</v>
      </c>
      <c r="BF143" s="7">
        <f t="shared" ca="1" si="103"/>
        <v>0</v>
      </c>
      <c r="BG143" s="7">
        <f t="shared" ca="1" si="103"/>
        <v>0</v>
      </c>
      <c r="BH143" s="7">
        <f t="shared" ca="1" si="103"/>
        <v>0</v>
      </c>
      <c r="BI143" s="7">
        <f t="shared" ca="1" si="76"/>
        <v>0</v>
      </c>
      <c r="BJ143" s="7">
        <f t="shared" ca="1" si="76"/>
        <v>0</v>
      </c>
      <c r="BK143" s="7">
        <f t="shared" ca="1" si="76"/>
        <v>0</v>
      </c>
      <c r="BL143" s="7">
        <f t="shared" ca="1" si="76"/>
        <v>0</v>
      </c>
      <c r="BM143" s="7">
        <f t="shared" ca="1" si="76"/>
        <v>0</v>
      </c>
      <c r="BN143" s="4"/>
      <c r="BO143" s="7">
        <f t="shared" ca="1" si="105"/>
        <v>0</v>
      </c>
      <c r="BP143" s="7">
        <f t="shared" ca="1" si="105"/>
        <v>0</v>
      </c>
      <c r="BQ143" s="7">
        <f t="shared" ca="1" si="105"/>
        <v>0</v>
      </c>
      <c r="BR143" s="7">
        <f t="shared" ca="1" si="105"/>
        <v>0</v>
      </c>
      <c r="BS143" s="7">
        <f t="shared" ca="1" si="105"/>
        <v>0</v>
      </c>
      <c r="BT143" s="7">
        <f t="shared" ca="1" si="105"/>
        <v>0</v>
      </c>
      <c r="BU143" s="7">
        <f t="shared" ca="1" si="105"/>
        <v>0</v>
      </c>
      <c r="BV143" s="7">
        <f t="shared" ca="1" si="104"/>
        <v>0</v>
      </c>
      <c r="BW143" s="7">
        <f t="shared" ca="1" si="104"/>
        <v>0</v>
      </c>
      <c r="BX143" s="7">
        <f t="shared" ca="1" si="104"/>
        <v>0</v>
      </c>
      <c r="BY143" s="7">
        <f t="shared" ca="1" si="104"/>
        <v>0</v>
      </c>
      <c r="BZ143" s="7">
        <f t="shared" ca="1" si="104"/>
        <v>0</v>
      </c>
      <c r="CA143" s="7">
        <f t="shared" ca="1" si="104"/>
        <v>0</v>
      </c>
      <c r="CB143" s="7">
        <f t="shared" ca="1" si="90"/>
        <v>0</v>
      </c>
      <c r="CC143" s="7">
        <f t="shared" ca="1" si="91"/>
        <v>0</v>
      </c>
      <c r="CD143" s="7">
        <f t="shared" ca="1" si="92"/>
        <v>0</v>
      </c>
      <c r="CE143" s="7">
        <f t="shared" ca="1" si="84"/>
        <v>0</v>
      </c>
      <c r="CF143" s="7">
        <f t="shared" ca="1" si="84"/>
        <v>0</v>
      </c>
      <c r="CG143" s="7">
        <f t="shared" ca="1" si="84"/>
        <v>0</v>
      </c>
      <c r="CH143" s="7">
        <f t="shared" ca="1" si="77"/>
        <v>0</v>
      </c>
      <c r="CI143" s="9">
        <f t="shared" ca="1" si="59"/>
        <v>0</v>
      </c>
      <c r="CJ143" s="9"/>
      <c r="CK143" s="13">
        <f t="shared" ca="1" si="57"/>
        <v>0</v>
      </c>
      <c r="CL143" s="7">
        <f ca="1">IF(NOT(snowball),0,IF(Z142=0,0,IF($C143&lt;=SUM($CK143:CK143),0,IF(BP143+$C143-SUM($CK143:CK143)&gt;Z142+AU143,Z142+AU143-BP143,$C143-SUM($CK143:CK143)))))</f>
        <v>0</v>
      </c>
      <c r="CM143" s="7">
        <f ca="1">IF(NOT(snowball),0,IF(AA142=0,0,IF($C143&lt;=SUM($CK143:CL143),0,IF(BQ143+$C143-SUM($CK143:CL143)&gt;AA142+AV143,AA142+AV143-BQ143,$C143-SUM($CK143:CL143)))))</f>
        <v>0</v>
      </c>
      <c r="CN143" s="7">
        <f ca="1">IF(NOT(snowball),0,IF(AB142=0,0,IF($C143&lt;=SUM($CK143:CM143),0,IF(BR143+$C143-SUM($CK143:CM143)&gt;AB142+AW143,AB142+AW143-BR143,$C143-SUM($CK143:CM143)))))</f>
        <v>0</v>
      </c>
      <c r="CO143" s="7">
        <f ca="1">IF(NOT(snowball),0,IF(AC142=0,0,IF($C143&lt;=SUM($CK143:CN143),0,IF(BS143+$C143-SUM($CK143:CN143)&gt;AC142+AX143,AC142+AX143-BS143,$C143-SUM($CK143:CN143)))))</f>
        <v>0</v>
      </c>
      <c r="CP143" s="7">
        <f ca="1">IF(NOT(snowball),0,IF(AD142=0,0,IF($C143&lt;=SUM($CK143:CO143),0,IF(BT143+$C143-SUM($CK143:CO143)&gt;AD142+AY143,AD142+AY143-BT143,$C143-SUM($CK143:CO143)))))</f>
        <v>0</v>
      </c>
      <c r="CQ143" s="7">
        <f ca="1">IF(NOT(snowball),0,IF(AE142=0,0,IF($C143&lt;=SUM($CK143:CP143),0,IF(BU143+$C143-SUM($CK143:CP143)&gt;AE142+AZ143,AE142+AZ143-BU143,$C143-SUM($CK143:CP143)))))</f>
        <v>0</v>
      </c>
      <c r="CR143" s="7">
        <f ca="1">IF(NOT(snowball),0,IF(AF142=0,0,IF($C143&lt;=SUM($CK143:CQ143),0,IF(BV143+$C143-SUM($CK143:CQ143)&gt;AF142+BA143,AF142+BA143-BV143,$C143-SUM($CK143:CQ143)))))</f>
        <v>0</v>
      </c>
      <c r="CS143" s="7">
        <f ca="1">IF(NOT(snowball),0,IF(AG142=0,0,IF($C143&lt;=SUM($CK143:CR143),0,IF(BW143+$C143-SUM($CK143:CR143)&gt;AG142+BB143,AG142+BB143-BW143,$C143-SUM($CK143:CR143)))))</f>
        <v>0</v>
      </c>
      <c r="CT143" s="7">
        <f ca="1">IF(NOT(snowball),0,IF(AH142=0,0,IF($C143&lt;=SUM($CK143:CS143),0,IF(BX143+$C143-SUM($CK143:CS143)&gt;AH142+BC143,AH142+BC143-BX143,$C143-SUM($CK143:CS143)))))</f>
        <v>0</v>
      </c>
      <c r="CU143" s="7">
        <f ca="1">IF(NOT(snowball),0,IF(AI142=0,0,IF($C143&lt;=SUM($CK143:CT143),0,IF(BY143+$C143-SUM($CK143:CT143)&gt;AI142+BD143,AI142+BD143-BY143,$C143-SUM($CK143:CT143)))))</f>
        <v>0</v>
      </c>
      <c r="CV143" s="7">
        <f ca="1">IF(NOT(snowball),0,IF(AJ142=0,0,IF($C143&lt;=SUM($CK143:CU143),0,IF(BZ143+$C143-SUM($CK143:CU143)&gt;AJ142+BE143,AJ142+BE143-BZ143,$C143-SUM($CK143:CU143)))))</f>
        <v>0</v>
      </c>
      <c r="CW143" s="7">
        <f ca="1">IF(NOT(snowball),0,IF(AK142=0,0,IF($C143&lt;=SUM($CK143:CV143),0,IF(CA143+$C143-SUM($CK143:CV143)&gt;AK142+BF143,AK142+BF143-CA143,$C143-SUM($CK143:CV143)))))</f>
        <v>0</v>
      </c>
      <c r="CX143" s="7">
        <f ca="1">IF(NOT(snowball),0,IF(AL142=0,0,IF($C143&lt;=SUM($CK143:CW143),0,IF(CB143+$C143-SUM($CK143:CW143)&gt;AL142+BG143,AL142+BG143-CB143,$C143-SUM($CK143:CW143)))))</f>
        <v>0</v>
      </c>
      <c r="CY143" s="7">
        <f ca="1">IF(NOT(snowball),0,IF(AM142=0,0,IF($C143&lt;=SUM($CK143:CX143),0,IF(CC143+$C143-SUM($CK143:CX143)&gt;AM142+BH143,AM142+BH143-CC143,$C143-SUM($CK143:CX143)))))</f>
        <v>0</v>
      </c>
      <c r="CZ143" s="7">
        <f ca="1">IF(NOT(snowball),0,IF(AN142=0,0,IF($C143&lt;=SUM($CK143:CY143),0,IF(CD143+$C143-SUM($CK143:CY143)&gt;AN142+BI143,AN142+BI143-CD143,$C143-SUM($CK143:CY143)))))</f>
        <v>0</v>
      </c>
      <c r="DA143" s="7">
        <f ca="1">IF(NOT(snowball),0,IF(AO142=0,0,IF($C143&lt;=SUM($CK143:CZ143),0,IF(CE143+$C143-SUM($CK143:CZ143)&gt;AO142+BJ143,AO142+BJ143-CE143,$C143-SUM($CK143:CZ143)))))</f>
        <v>0</v>
      </c>
      <c r="DB143" s="7">
        <f ca="1">IF(NOT(snowball),0,IF(AP142=0,0,IF($C143&lt;=SUM($CK143:DA143),0,IF(CF143+$C143-SUM($CK143:DA143)&gt;AP142+BK143,AP142+BK143-CF143,$C143-SUM($CK143:DA143)))))</f>
        <v>0</v>
      </c>
      <c r="DC143" s="7">
        <f ca="1">IF(NOT(snowball),0,IF(AQ142=0,0,IF($C143&lt;=SUM($CK143:DB143),0,IF(CG143+$C143-SUM($CK143:DB143)&gt;AQ142+BL143,AQ142+BL143-CG143,$C143-SUM($CK143:DB143)))))</f>
        <v>0</v>
      </c>
      <c r="DD143" s="7">
        <f ca="1">IF(NOT(snowball),0,IF(AR142=0,0,IF($C143&lt;=SUM($CK143:DC143),0,IF(CH143+$C143-SUM($CK143:DC143)&gt;AR142+BM143,AR142+BM143-CH143,$C143-SUM($CK143:DC143)))))</f>
        <v>0</v>
      </c>
    </row>
    <row r="144" spans="1:108">
      <c r="A144" s="27" t="str">
        <f t="shared" ca="1" si="60"/>
        <v/>
      </c>
      <c r="B144" s="30" t="str">
        <f t="shared" ca="1" si="58"/>
        <v/>
      </c>
      <c r="C144" s="28" t="str">
        <f t="shared" ca="1" si="52"/>
        <v/>
      </c>
      <c r="D144" s="29">
        <f t="shared" ca="1" si="86"/>
        <v>0</v>
      </c>
      <c r="E144" s="29">
        <f t="shared" ca="1" si="87"/>
        <v>0</v>
      </c>
      <c r="F144" s="29">
        <f t="shared" ca="1" si="85"/>
        <v>0</v>
      </c>
      <c r="G144" s="29">
        <f t="shared" ca="1" si="85"/>
        <v>0</v>
      </c>
      <c r="H144" s="29">
        <f t="shared" ca="1" si="85"/>
        <v>0</v>
      </c>
      <c r="I144" s="29">
        <f t="shared" ca="1" si="85"/>
        <v>0</v>
      </c>
      <c r="J144" s="29">
        <f t="shared" ca="1" si="85"/>
        <v>0</v>
      </c>
      <c r="K144" s="29">
        <f t="shared" ca="1" si="85"/>
        <v>0</v>
      </c>
      <c r="L144" s="29">
        <f t="shared" ca="1" si="85"/>
        <v>0</v>
      </c>
      <c r="M144" s="29">
        <f t="shared" ca="1" si="85"/>
        <v>0</v>
      </c>
      <c r="N144" s="29">
        <f t="shared" ca="1" si="85"/>
        <v>0</v>
      </c>
      <c r="O144" s="29">
        <f t="shared" ca="1" si="79"/>
        <v>0</v>
      </c>
      <c r="P144" s="29">
        <f t="shared" ca="1" si="79"/>
        <v>0</v>
      </c>
      <c r="Q144" s="29">
        <f t="shared" ca="1" si="79"/>
        <v>0</v>
      </c>
      <c r="R144" s="29">
        <f t="shared" ca="1" si="79"/>
        <v>0</v>
      </c>
      <c r="S144" s="29">
        <f t="shared" ca="1" si="79"/>
        <v>0</v>
      </c>
      <c r="T144" s="29">
        <f t="shared" ca="1" si="75"/>
        <v>0</v>
      </c>
      <c r="U144" s="29">
        <f t="shared" ca="1" si="75"/>
        <v>0</v>
      </c>
      <c r="V144" s="29">
        <f t="shared" ca="1" si="75"/>
        <v>0</v>
      </c>
      <c r="W144" s="29">
        <f t="shared" ca="1" si="75"/>
        <v>0</v>
      </c>
      <c r="X144" s="12"/>
      <c r="Y144" s="7">
        <f t="shared" ca="1" si="69"/>
        <v>0</v>
      </c>
      <c r="Z144" s="7">
        <f t="shared" ca="1" si="70"/>
        <v>0</v>
      </c>
      <c r="AA144" s="7">
        <f t="shared" ca="1" si="71"/>
        <v>0</v>
      </c>
      <c r="AB144" s="7">
        <f t="shared" ca="1" si="72"/>
        <v>0</v>
      </c>
      <c r="AC144" s="7">
        <f t="shared" ca="1" si="73"/>
        <v>0</v>
      </c>
      <c r="AD144" s="7">
        <f t="shared" ca="1" si="74"/>
        <v>0</v>
      </c>
      <c r="AE144" s="7">
        <f t="shared" ca="1" si="89"/>
        <v>0</v>
      </c>
      <c r="AF144" s="7">
        <f t="shared" ca="1" si="89"/>
        <v>0</v>
      </c>
      <c r="AG144" s="7">
        <f t="shared" ca="1" si="89"/>
        <v>0</v>
      </c>
      <c r="AH144" s="7">
        <f t="shared" ca="1" si="89"/>
        <v>0</v>
      </c>
      <c r="AI144" s="7">
        <f t="shared" ca="1" si="89"/>
        <v>0</v>
      </c>
      <c r="AJ144" s="7">
        <f t="shared" ca="1" si="89"/>
        <v>0</v>
      </c>
      <c r="AK144" s="7">
        <f t="shared" ca="1" si="89"/>
        <v>0</v>
      </c>
      <c r="AL144" s="7">
        <f t="shared" ca="1" si="89"/>
        <v>0</v>
      </c>
      <c r="AM144" s="7">
        <f t="shared" ca="1" si="89"/>
        <v>0</v>
      </c>
      <c r="AN144" s="7">
        <f t="shared" ca="1" si="89"/>
        <v>0</v>
      </c>
      <c r="AO144" s="7">
        <f t="shared" ca="1" si="89"/>
        <v>0</v>
      </c>
      <c r="AP144" s="7">
        <f t="shared" ca="1" si="89"/>
        <v>0</v>
      </c>
      <c r="AQ144" s="7">
        <f t="shared" ca="1" si="89"/>
        <v>0</v>
      </c>
      <c r="AR144" s="7">
        <f t="shared" ca="1" si="89"/>
        <v>0</v>
      </c>
      <c r="AS144" s="2"/>
      <c r="AT144" s="7">
        <f t="shared" ca="1" si="103"/>
        <v>0</v>
      </c>
      <c r="AU144" s="7">
        <f t="shared" ca="1" si="103"/>
        <v>0</v>
      </c>
      <c r="AV144" s="7">
        <f t="shared" ca="1" si="103"/>
        <v>0</v>
      </c>
      <c r="AW144" s="7">
        <f t="shared" ca="1" si="103"/>
        <v>0</v>
      </c>
      <c r="AX144" s="7">
        <f t="shared" ca="1" si="103"/>
        <v>0</v>
      </c>
      <c r="AY144" s="7">
        <f t="shared" ca="1" si="103"/>
        <v>0</v>
      </c>
      <c r="AZ144" s="7">
        <f t="shared" ca="1" si="103"/>
        <v>0</v>
      </c>
      <c r="BA144" s="7">
        <f t="shared" ca="1" si="103"/>
        <v>0</v>
      </c>
      <c r="BB144" s="7">
        <f t="shared" ca="1" si="103"/>
        <v>0</v>
      </c>
      <c r="BC144" s="7">
        <f t="shared" ca="1" si="103"/>
        <v>0</v>
      </c>
      <c r="BD144" s="7">
        <f t="shared" ca="1" si="103"/>
        <v>0</v>
      </c>
      <c r="BE144" s="7">
        <f t="shared" ca="1" si="103"/>
        <v>0</v>
      </c>
      <c r="BF144" s="7">
        <f t="shared" ca="1" si="103"/>
        <v>0</v>
      </c>
      <c r="BG144" s="7">
        <f t="shared" ca="1" si="103"/>
        <v>0</v>
      </c>
      <c r="BH144" s="7">
        <f t="shared" ca="1" si="103"/>
        <v>0</v>
      </c>
      <c r="BI144" s="7">
        <f t="shared" ca="1" si="76"/>
        <v>0</v>
      </c>
      <c r="BJ144" s="7">
        <f t="shared" ca="1" si="76"/>
        <v>0</v>
      </c>
      <c r="BK144" s="7">
        <f t="shared" ca="1" si="76"/>
        <v>0</v>
      </c>
      <c r="BL144" s="7">
        <f t="shared" ca="1" si="76"/>
        <v>0</v>
      </c>
      <c r="BM144" s="7">
        <f t="shared" ca="1" si="76"/>
        <v>0</v>
      </c>
      <c r="BN144" s="4"/>
      <c r="BO144" s="7">
        <f t="shared" ca="1" si="105"/>
        <v>0</v>
      </c>
      <c r="BP144" s="7">
        <f t="shared" ca="1" si="105"/>
        <v>0</v>
      </c>
      <c r="BQ144" s="7">
        <f t="shared" ca="1" si="105"/>
        <v>0</v>
      </c>
      <c r="BR144" s="7">
        <f t="shared" ca="1" si="105"/>
        <v>0</v>
      </c>
      <c r="BS144" s="7">
        <f t="shared" ca="1" si="105"/>
        <v>0</v>
      </c>
      <c r="BT144" s="7">
        <f t="shared" ca="1" si="105"/>
        <v>0</v>
      </c>
      <c r="BU144" s="7">
        <f t="shared" ca="1" si="105"/>
        <v>0</v>
      </c>
      <c r="BV144" s="7">
        <f t="shared" ca="1" si="104"/>
        <v>0</v>
      </c>
      <c r="BW144" s="7">
        <f t="shared" ca="1" si="104"/>
        <v>0</v>
      </c>
      <c r="BX144" s="7">
        <f t="shared" ca="1" si="104"/>
        <v>0</v>
      </c>
      <c r="BY144" s="7">
        <f t="shared" ca="1" si="104"/>
        <v>0</v>
      </c>
      <c r="BZ144" s="7">
        <f t="shared" ca="1" si="104"/>
        <v>0</v>
      </c>
      <c r="CA144" s="7">
        <f t="shared" ca="1" si="104"/>
        <v>0</v>
      </c>
      <c r="CB144" s="7">
        <f t="shared" ca="1" si="90"/>
        <v>0</v>
      </c>
      <c r="CC144" s="7">
        <f t="shared" ca="1" si="91"/>
        <v>0</v>
      </c>
      <c r="CD144" s="7">
        <f t="shared" ca="1" si="92"/>
        <v>0</v>
      </c>
      <c r="CE144" s="7">
        <f t="shared" ca="1" si="84"/>
        <v>0</v>
      </c>
      <c r="CF144" s="7">
        <f t="shared" ca="1" si="84"/>
        <v>0</v>
      </c>
      <c r="CG144" s="7">
        <f t="shared" ca="1" si="84"/>
        <v>0</v>
      </c>
      <c r="CH144" s="7">
        <f t="shared" ca="1" si="77"/>
        <v>0</v>
      </c>
      <c r="CI144" s="9">
        <f t="shared" ca="1" si="59"/>
        <v>0</v>
      </c>
      <c r="CJ144" s="9"/>
      <c r="CK144" s="13">
        <f t="shared" ca="1" si="57"/>
        <v>0</v>
      </c>
      <c r="CL144" s="7">
        <f ca="1">IF(NOT(snowball),0,IF(Z143=0,0,IF($C144&lt;=SUM($CK144:CK144),0,IF(BP144+$C144-SUM($CK144:CK144)&gt;Z143+AU144,Z143+AU144-BP144,$C144-SUM($CK144:CK144)))))</f>
        <v>0</v>
      </c>
      <c r="CM144" s="7">
        <f ca="1">IF(NOT(snowball),0,IF(AA143=0,0,IF($C144&lt;=SUM($CK144:CL144),0,IF(BQ144+$C144-SUM($CK144:CL144)&gt;AA143+AV144,AA143+AV144-BQ144,$C144-SUM($CK144:CL144)))))</f>
        <v>0</v>
      </c>
      <c r="CN144" s="7">
        <f ca="1">IF(NOT(snowball),0,IF(AB143=0,0,IF($C144&lt;=SUM($CK144:CM144),0,IF(BR144+$C144-SUM($CK144:CM144)&gt;AB143+AW144,AB143+AW144-BR144,$C144-SUM($CK144:CM144)))))</f>
        <v>0</v>
      </c>
      <c r="CO144" s="7">
        <f ca="1">IF(NOT(snowball),0,IF(AC143=0,0,IF($C144&lt;=SUM($CK144:CN144),0,IF(BS144+$C144-SUM($CK144:CN144)&gt;AC143+AX144,AC143+AX144-BS144,$C144-SUM($CK144:CN144)))))</f>
        <v>0</v>
      </c>
      <c r="CP144" s="7">
        <f ca="1">IF(NOT(snowball),0,IF(AD143=0,0,IF($C144&lt;=SUM($CK144:CO144),0,IF(BT144+$C144-SUM($CK144:CO144)&gt;AD143+AY144,AD143+AY144-BT144,$C144-SUM($CK144:CO144)))))</f>
        <v>0</v>
      </c>
      <c r="CQ144" s="7">
        <f ca="1">IF(NOT(snowball),0,IF(AE143=0,0,IF($C144&lt;=SUM($CK144:CP144),0,IF(BU144+$C144-SUM($CK144:CP144)&gt;AE143+AZ144,AE143+AZ144-BU144,$C144-SUM($CK144:CP144)))))</f>
        <v>0</v>
      </c>
      <c r="CR144" s="7">
        <f ca="1">IF(NOT(snowball),0,IF(AF143=0,0,IF($C144&lt;=SUM($CK144:CQ144),0,IF(BV144+$C144-SUM($CK144:CQ144)&gt;AF143+BA144,AF143+BA144-BV144,$C144-SUM($CK144:CQ144)))))</f>
        <v>0</v>
      </c>
      <c r="CS144" s="7">
        <f ca="1">IF(NOT(snowball),0,IF(AG143=0,0,IF($C144&lt;=SUM($CK144:CR144),0,IF(BW144+$C144-SUM($CK144:CR144)&gt;AG143+BB144,AG143+BB144-BW144,$C144-SUM($CK144:CR144)))))</f>
        <v>0</v>
      </c>
      <c r="CT144" s="7">
        <f ca="1">IF(NOT(snowball),0,IF(AH143=0,0,IF($C144&lt;=SUM($CK144:CS144),0,IF(BX144+$C144-SUM($CK144:CS144)&gt;AH143+BC144,AH143+BC144-BX144,$C144-SUM($CK144:CS144)))))</f>
        <v>0</v>
      </c>
      <c r="CU144" s="7">
        <f ca="1">IF(NOT(snowball),0,IF(AI143=0,0,IF($C144&lt;=SUM($CK144:CT144),0,IF(BY144+$C144-SUM($CK144:CT144)&gt;AI143+BD144,AI143+BD144-BY144,$C144-SUM($CK144:CT144)))))</f>
        <v>0</v>
      </c>
      <c r="CV144" s="7">
        <f ca="1">IF(NOT(snowball),0,IF(AJ143=0,0,IF($C144&lt;=SUM($CK144:CU144),0,IF(BZ144+$C144-SUM($CK144:CU144)&gt;AJ143+BE144,AJ143+BE144-BZ144,$C144-SUM($CK144:CU144)))))</f>
        <v>0</v>
      </c>
      <c r="CW144" s="7">
        <f ca="1">IF(NOT(snowball),0,IF(AK143=0,0,IF($C144&lt;=SUM($CK144:CV144),0,IF(CA144+$C144-SUM($CK144:CV144)&gt;AK143+BF144,AK143+BF144-CA144,$C144-SUM($CK144:CV144)))))</f>
        <v>0</v>
      </c>
      <c r="CX144" s="7">
        <f ca="1">IF(NOT(snowball),0,IF(AL143=0,0,IF($C144&lt;=SUM($CK144:CW144),0,IF(CB144+$C144-SUM($CK144:CW144)&gt;AL143+BG144,AL143+BG144-CB144,$C144-SUM($CK144:CW144)))))</f>
        <v>0</v>
      </c>
      <c r="CY144" s="7">
        <f ca="1">IF(NOT(snowball),0,IF(AM143=0,0,IF($C144&lt;=SUM($CK144:CX144),0,IF(CC144+$C144-SUM($CK144:CX144)&gt;AM143+BH144,AM143+BH144-CC144,$C144-SUM($CK144:CX144)))))</f>
        <v>0</v>
      </c>
      <c r="CZ144" s="7">
        <f ca="1">IF(NOT(snowball),0,IF(AN143=0,0,IF($C144&lt;=SUM($CK144:CY144),0,IF(CD144+$C144-SUM($CK144:CY144)&gt;AN143+BI144,AN143+BI144-CD144,$C144-SUM($CK144:CY144)))))</f>
        <v>0</v>
      </c>
      <c r="DA144" s="7">
        <f ca="1">IF(NOT(snowball),0,IF(AO143=0,0,IF($C144&lt;=SUM($CK144:CZ144),0,IF(CE144+$C144-SUM($CK144:CZ144)&gt;AO143+BJ144,AO143+BJ144-CE144,$C144-SUM($CK144:CZ144)))))</f>
        <v>0</v>
      </c>
      <c r="DB144" s="7">
        <f ca="1">IF(NOT(snowball),0,IF(AP143=0,0,IF($C144&lt;=SUM($CK144:DA144),0,IF(CF144+$C144-SUM($CK144:DA144)&gt;AP143+BK144,AP143+BK144-CF144,$C144-SUM($CK144:DA144)))))</f>
        <v>0</v>
      </c>
      <c r="DC144" s="7">
        <f ca="1">IF(NOT(snowball),0,IF(AQ143=0,0,IF($C144&lt;=SUM($CK144:DB144),0,IF(CG144+$C144-SUM($CK144:DB144)&gt;AQ143+BL144,AQ143+BL144-CG144,$C144-SUM($CK144:DB144)))))</f>
        <v>0</v>
      </c>
      <c r="DD144" s="7">
        <f ca="1">IF(NOT(snowball),0,IF(AR143=0,0,IF($C144&lt;=SUM($CK144:DC144),0,IF(CH144+$C144-SUM($CK144:DC144)&gt;AR143+BM144,AR143+BM144-CH144,$C144-SUM($CK144:DC144)))))</f>
        <v>0</v>
      </c>
    </row>
    <row r="145" spans="1:108">
      <c r="A145" s="27" t="str">
        <f t="shared" ca="1" si="60"/>
        <v/>
      </c>
      <c r="B145" s="30" t="str">
        <f t="shared" ca="1" si="58"/>
        <v/>
      </c>
      <c r="C145" s="28" t="str">
        <f t="shared" ca="1" si="52"/>
        <v/>
      </c>
      <c r="D145" s="29">
        <f t="shared" ca="1" si="86"/>
        <v>0</v>
      </c>
      <c r="E145" s="29">
        <f t="shared" ca="1" si="87"/>
        <v>0</v>
      </c>
      <c r="F145" s="29">
        <f t="shared" ca="1" si="85"/>
        <v>0</v>
      </c>
      <c r="G145" s="29">
        <f t="shared" ca="1" si="85"/>
        <v>0</v>
      </c>
      <c r="H145" s="29">
        <f t="shared" ca="1" si="85"/>
        <v>0</v>
      </c>
      <c r="I145" s="29">
        <f t="shared" ca="1" si="85"/>
        <v>0</v>
      </c>
      <c r="J145" s="29">
        <f t="shared" ca="1" si="85"/>
        <v>0</v>
      </c>
      <c r="K145" s="29">
        <f t="shared" ca="1" si="85"/>
        <v>0</v>
      </c>
      <c r="L145" s="29">
        <f t="shared" ca="1" si="85"/>
        <v>0</v>
      </c>
      <c r="M145" s="29">
        <f t="shared" ca="1" si="85"/>
        <v>0</v>
      </c>
      <c r="N145" s="29">
        <f t="shared" ca="1" si="85"/>
        <v>0</v>
      </c>
      <c r="O145" s="29">
        <f t="shared" ca="1" si="79"/>
        <v>0</v>
      </c>
      <c r="P145" s="29">
        <f t="shared" ca="1" si="79"/>
        <v>0</v>
      </c>
      <c r="Q145" s="29">
        <f t="shared" ca="1" si="79"/>
        <v>0</v>
      </c>
      <c r="R145" s="29">
        <f t="shared" ca="1" si="79"/>
        <v>0</v>
      </c>
      <c r="S145" s="29">
        <f t="shared" ca="1" si="79"/>
        <v>0</v>
      </c>
      <c r="T145" s="29">
        <f t="shared" ca="1" si="75"/>
        <v>0</v>
      </c>
      <c r="U145" s="29">
        <f t="shared" ca="1" si="75"/>
        <v>0</v>
      </c>
      <c r="V145" s="29">
        <f t="shared" ca="1" si="75"/>
        <v>0</v>
      </c>
      <c r="W145" s="29">
        <f t="shared" ca="1" si="75"/>
        <v>0</v>
      </c>
      <c r="X145" s="12"/>
      <c r="Y145" s="7">
        <f t="shared" ca="1" si="69"/>
        <v>0</v>
      </c>
      <c r="Z145" s="7">
        <f t="shared" ca="1" si="70"/>
        <v>0</v>
      </c>
      <c r="AA145" s="7">
        <f t="shared" ca="1" si="71"/>
        <v>0</v>
      </c>
      <c r="AB145" s="7">
        <f t="shared" ca="1" si="72"/>
        <v>0</v>
      </c>
      <c r="AC145" s="7">
        <f t="shared" ca="1" si="73"/>
        <v>0</v>
      </c>
      <c r="AD145" s="7">
        <f t="shared" ca="1" si="74"/>
        <v>0</v>
      </c>
      <c r="AE145" s="7">
        <f t="shared" ref="AE145:AN145" ca="1" si="106">IF(J$8=0,0,AE144-(J145-AZ145))</f>
        <v>0</v>
      </c>
      <c r="AF145" s="7">
        <f t="shared" ca="1" si="106"/>
        <v>0</v>
      </c>
      <c r="AG145" s="7">
        <f t="shared" ca="1" si="106"/>
        <v>0</v>
      </c>
      <c r="AH145" s="7">
        <f t="shared" ca="1" si="106"/>
        <v>0</v>
      </c>
      <c r="AI145" s="7">
        <f t="shared" ca="1" si="106"/>
        <v>0</v>
      </c>
      <c r="AJ145" s="7">
        <f t="shared" ca="1" si="106"/>
        <v>0</v>
      </c>
      <c r="AK145" s="7">
        <f t="shared" ca="1" si="106"/>
        <v>0</v>
      </c>
      <c r="AL145" s="7">
        <f t="shared" ca="1" si="106"/>
        <v>0</v>
      </c>
      <c r="AM145" s="7">
        <f t="shared" ca="1" si="106"/>
        <v>0</v>
      </c>
      <c r="AN145" s="7">
        <f t="shared" ca="1" si="106"/>
        <v>0</v>
      </c>
      <c r="AO145" s="7">
        <f t="shared" ref="AE145:AR160" ca="1" si="107">IF(T$8=0,0,AO144-(T145-BJ145))</f>
        <v>0</v>
      </c>
      <c r="AP145" s="7">
        <f t="shared" ca="1" si="107"/>
        <v>0</v>
      </c>
      <c r="AQ145" s="7">
        <f t="shared" ca="1" si="107"/>
        <v>0</v>
      </c>
      <c r="AR145" s="7">
        <f t="shared" ca="1" si="107"/>
        <v>0</v>
      </c>
      <c r="AS145" s="2"/>
      <c r="AT145" s="7">
        <f t="shared" ca="1" si="103"/>
        <v>0</v>
      </c>
      <c r="AU145" s="7">
        <f t="shared" ca="1" si="103"/>
        <v>0</v>
      </c>
      <c r="AV145" s="7">
        <f t="shared" ca="1" si="103"/>
        <v>0</v>
      </c>
      <c r="AW145" s="7">
        <f t="shared" ca="1" si="103"/>
        <v>0</v>
      </c>
      <c r="AX145" s="7">
        <f t="shared" ca="1" si="103"/>
        <v>0</v>
      </c>
      <c r="AY145" s="7">
        <f t="shared" ca="1" si="103"/>
        <v>0</v>
      </c>
      <c r="AZ145" s="7">
        <f t="shared" ca="1" si="103"/>
        <v>0</v>
      </c>
      <c r="BA145" s="7">
        <f t="shared" ca="1" si="103"/>
        <v>0</v>
      </c>
      <c r="BB145" s="7">
        <f t="shared" ca="1" si="103"/>
        <v>0</v>
      </c>
      <c r="BC145" s="7">
        <f t="shared" ca="1" si="103"/>
        <v>0</v>
      </c>
      <c r="BD145" s="7">
        <f t="shared" ca="1" si="103"/>
        <v>0</v>
      </c>
      <c r="BE145" s="7">
        <f t="shared" ca="1" si="103"/>
        <v>0</v>
      </c>
      <c r="BF145" s="7">
        <f t="shared" ca="1" si="103"/>
        <v>0</v>
      </c>
      <c r="BG145" s="7">
        <f t="shared" ca="1" si="103"/>
        <v>0</v>
      </c>
      <c r="BH145" s="7">
        <f t="shared" ca="1" si="103"/>
        <v>0</v>
      </c>
      <c r="BI145" s="7">
        <f t="shared" ca="1" si="76"/>
        <v>0</v>
      </c>
      <c r="BJ145" s="7">
        <f t="shared" ca="1" si="76"/>
        <v>0</v>
      </c>
      <c r="BK145" s="7">
        <f t="shared" ca="1" si="76"/>
        <v>0</v>
      </c>
      <c r="BL145" s="7">
        <f t="shared" ca="1" si="76"/>
        <v>0</v>
      </c>
      <c r="BM145" s="7">
        <f t="shared" ca="1" si="76"/>
        <v>0</v>
      </c>
      <c r="BN145" s="4"/>
      <c r="BO145" s="7">
        <f t="shared" ca="1" si="105"/>
        <v>0</v>
      </c>
      <c r="BP145" s="7">
        <f t="shared" ca="1" si="105"/>
        <v>0</v>
      </c>
      <c r="BQ145" s="7">
        <f t="shared" ca="1" si="105"/>
        <v>0</v>
      </c>
      <c r="BR145" s="7">
        <f t="shared" ca="1" si="105"/>
        <v>0</v>
      </c>
      <c r="BS145" s="7">
        <f t="shared" ca="1" si="105"/>
        <v>0</v>
      </c>
      <c r="BT145" s="7">
        <f t="shared" ca="1" si="105"/>
        <v>0</v>
      </c>
      <c r="BU145" s="7">
        <f t="shared" ca="1" si="105"/>
        <v>0</v>
      </c>
      <c r="BV145" s="7">
        <f t="shared" ca="1" si="104"/>
        <v>0</v>
      </c>
      <c r="BW145" s="7">
        <f t="shared" ca="1" si="104"/>
        <v>0</v>
      </c>
      <c r="BX145" s="7">
        <f t="shared" ca="1" si="104"/>
        <v>0</v>
      </c>
      <c r="BY145" s="7">
        <f t="shared" ca="1" si="104"/>
        <v>0</v>
      </c>
      <c r="BZ145" s="7">
        <f t="shared" ca="1" si="104"/>
        <v>0</v>
      </c>
      <c r="CA145" s="7">
        <f t="shared" ca="1" si="104"/>
        <v>0</v>
      </c>
      <c r="CB145" s="7">
        <f t="shared" ca="1" si="90"/>
        <v>0</v>
      </c>
      <c r="CC145" s="7">
        <f t="shared" ca="1" si="91"/>
        <v>0</v>
      </c>
      <c r="CD145" s="7">
        <f t="shared" ca="1" si="92"/>
        <v>0</v>
      </c>
      <c r="CE145" s="7">
        <f t="shared" ca="1" si="84"/>
        <v>0</v>
      </c>
      <c r="CF145" s="7">
        <f t="shared" ca="1" si="84"/>
        <v>0</v>
      </c>
      <c r="CG145" s="7">
        <f t="shared" ca="1" si="84"/>
        <v>0</v>
      </c>
      <c r="CH145" s="7">
        <f t="shared" ca="1" si="77"/>
        <v>0</v>
      </c>
      <c r="CI145" s="9">
        <f t="shared" ca="1" si="59"/>
        <v>0</v>
      </c>
      <c r="CJ145" s="9"/>
      <c r="CK145" s="13">
        <f t="shared" ca="1" si="57"/>
        <v>0</v>
      </c>
      <c r="CL145" s="7">
        <f ca="1">IF(NOT(snowball),0,IF(Z144=0,0,IF($C145&lt;=SUM($CK145:CK145),0,IF(BP145+$C145-SUM($CK145:CK145)&gt;Z144+AU145,Z144+AU145-BP145,$C145-SUM($CK145:CK145)))))</f>
        <v>0</v>
      </c>
      <c r="CM145" s="7">
        <f ca="1">IF(NOT(snowball),0,IF(AA144=0,0,IF($C145&lt;=SUM($CK145:CL145),0,IF(BQ145+$C145-SUM($CK145:CL145)&gt;AA144+AV145,AA144+AV145-BQ145,$C145-SUM($CK145:CL145)))))</f>
        <v>0</v>
      </c>
      <c r="CN145" s="7">
        <f ca="1">IF(NOT(snowball),0,IF(AB144=0,0,IF($C145&lt;=SUM($CK145:CM145),0,IF(BR145+$C145-SUM($CK145:CM145)&gt;AB144+AW145,AB144+AW145-BR145,$C145-SUM($CK145:CM145)))))</f>
        <v>0</v>
      </c>
      <c r="CO145" s="7">
        <f ca="1">IF(NOT(snowball),0,IF(AC144=0,0,IF($C145&lt;=SUM($CK145:CN145),0,IF(BS145+$C145-SUM($CK145:CN145)&gt;AC144+AX145,AC144+AX145-BS145,$C145-SUM($CK145:CN145)))))</f>
        <v>0</v>
      </c>
      <c r="CP145" s="7">
        <f ca="1">IF(NOT(snowball),0,IF(AD144=0,0,IF($C145&lt;=SUM($CK145:CO145),0,IF(BT145+$C145-SUM($CK145:CO145)&gt;AD144+AY145,AD144+AY145-BT145,$C145-SUM($CK145:CO145)))))</f>
        <v>0</v>
      </c>
      <c r="CQ145" s="7">
        <f ca="1">IF(NOT(snowball),0,IF(AE144=0,0,IF($C145&lt;=SUM($CK145:CP145),0,IF(BU145+$C145-SUM($CK145:CP145)&gt;AE144+AZ145,AE144+AZ145-BU145,$C145-SUM($CK145:CP145)))))</f>
        <v>0</v>
      </c>
      <c r="CR145" s="7">
        <f ca="1">IF(NOT(snowball),0,IF(AF144=0,0,IF($C145&lt;=SUM($CK145:CQ145),0,IF(BV145+$C145-SUM($CK145:CQ145)&gt;AF144+BA145,AF144+BA145-BV145,$C145-SUM($CK145:CQ145)))))</f>
        <v>0</v>
      </c>
      <c r="CS145" s="7">
        <f ca="1">IF(NOT(snowball),0,IF(AG144=0,0,IF($C145&lt;=SUM($CK145:CR145),0,IF(BW145+$C145-SUM($CK145:CR145)&gt;AG144+BB145,AG144+BB145-BW145,$C145-SUM($CK145:CR145)))))</f>
        <v>0</v>
      </c>
      <c r="CT145" s="7">
        <f ca="1">IF(NOT(snowball),0,IF(AH144=0,0,IF($C145&lt;=SUM($CK145:CS145),0,IF(BX145+$C145-SUM($CK145:CS145)&gt;AH144+BC145,AH144+BC145-BX145,$C145-SUM($CK145:CS145)))))</f>
        <v>0</v>
      </c>
      <c r="CU145" s="7">
        <f ca="1">IF(NOT(snowball),0,IF(AI144=0,0,IF($C145&lt;=SUM($CK145:CT145),0,IF(BY145+$C145-SUM($CK145:CT145)&gt;AI144+BD145,AI144+BD145-BY145,$C145-SUM($CK145:CT145)))))</f>
        <v>0</v>
      </c>
      <c r="CV145" s="7">
        <f ca="1">IF(NOT(snowball),0,IF(AJ144=0,0,IF($C145&lt;=SUM($CK145:CU145),0,IF(BZ145+$C145-SUM($CK145:CU145)&gt;AJ144+BE145,AJ144+BE145-BZ145,$C145-SUM($CK145:CU145)))))</f>
        <v>0</v>
      </c>
      <c r="CW145" s="7">
        <f ca="1">IF(NOT(snowball),0,IF(AK144=0,0,IF($C145&lt;=SUM($CK145:CV145),0,IF(CA145+$C145-SUM($CK145:CV145)&gt;AK144+BF145,AK144+BF145-CA145,$C145-SUM($CK145:CV145)))))</f>
        <v>0</v>
      </c>
      <c r="CX145" s="7">
        <f ca="1">IF(NOT(snowball),0,IF(AL144=0,0,IF($C145&lt;=SUM($CK145:CW145),0,IF(CB145+$C145-SUM($CK145:CW145)&gt;AL144+BG145,AL144+BG145-CB145,$C145-SUM($CK145:CW145)))))</f>
        <v>0</v>
      </c>
      <c r="CY145" s="7">
        <f ca="1">IF(NOT(snowball),0,IF(AM144=0,0,IF($C145&lt;=SUM($CK145:CX145),0,IF(CC145+$C145-SUM($CK145:CX145)&gt;AM144+BH145,AM144+BH145-CC145,$C145-SUM($CK145:CX145)))))</f>
        <v>0</v>
      </c>
      <c r="CZ145" s="7">
        <f ca="1">IF(NOT(snowball),0,IF(AN144=0,0,IF($C145&lt;=SUM($CK145:CY145),0,IF(CD145+$C145-SUM($CK145:CY145)&gt;AN144+BI145,AN144+BI145-CD145,$C145-SUM($CK145:CY145)))))</f>
        <v>0</v>
      </c>
      <c r="DA145" s="7">
        <f ca="1">IF(NOT(snowball),0,IF(AO144=0,0,IF($C145&lt;=SUM($CK145:CZ145),0,IF(CE145+$C145-SUM($CK145:CZ145)&gt;AO144+BJ145,AO144+BJ145-CE145,$C145-SUM($CK145:CZ145)))))</f>
        <v>0</v>
      </c>
      <c r="DB145" s="7">
        <f ca="1">IF(NOT(snowball),0,IF(AP144=0,0,IF($C145&lt;=SUM($CK145:DA145),0,IF(CF145+$C145-SUM($CK145:DA145)&gt;AP144+BK145,AP144+BK145-CF145,$C145-SUM($CK145:DA145)))))</f>
        <v>0</v>
      </c>
      <c r="DC145" s="7">
        <f ca="1">IF(NOT(snowball),0,IF(AQ144=0,0,IF($C145&lt;=SUM($CK145:DB145),0,IF(CG145+$C145-SUM($CK145:DB145)&gt;AQ144+BL145,AQ144+BL145-CG145,$C145-SUM($CK145:DB145)))))</f>
        <v>0</v>
      </c>
      <c r="DD145" s="7">
        <f ca="1">IF(NOT(snowball),0,IF(AR144=0,0,IF($C145&lt;=SUM($CK145:DC145),0,IF(CH145+$C145-SUM($CK145:DC145)&gt;AR144+BM145,AR144+BM145-CH145,$C145-SUM($CK145:DC145)))))</f>
        <v>0</v>
      </c>
    </row>
    <row r="146" spans="1:108">
      <c r="A146" s="27" t="str">
        <f t="shared" ca="1" si="60"/>
        <v/>
      </c>
      <c r="B146" s="30" t="str">
        <f t="shared" ca="1" si="58"/>
        <v/>
      </c>
      <c r="C146" s="28" t="str">
        <f t="shared" ca="1" si="52"/>
        <v/>
      </c>
      <c r="D146" s="29">
        <f t="shared" ca="1" si="86"/>
        <v>0</v>
      </c>
      <c r="E146" s="29">
        <f t="shared" ca="1" si="87"/>
        <v>0</v>
      </c>
      <c r="F146" s="29">
        <f t="shared" ca="1" si="85"/>
        <v>0</v>
      </c>
      <c r="G146" s="29">
        <f t="shared" ca="1" si="85"/>
        <v>0</v>
      </c>
      <c r="H146" s="29">
        <f t="shared" ca="1" si="85"/>
        <v>0</v>
      </c>
      <c r="I146" s="29">
        <f t="shared" ca="1" si="85"/>
        <v>0</v>
      </c>
      <c r="J146" s="29">
        <f t="shared" ca="1" si="85"/>
        <v>0</v>
      </c>
      <c r="K146" s="29">
        <f t="shared" ca="1" si="85"/>
        <v>0</v>
      </c>
      <c r="L146" s="29">
        <f t="shared" ca="1" si="85"/>
        <v>0</v>
      </c>
      <c r="M146" s="29">
        <f t="shared" ca="1" si="85"/>
        <v>0</v>
      </c>
      <c r="N146" s="29">
        <f t="shared" ca="1" si="85"/>
        <v>0</v>
      </c>
      <c r="O146" s="29">
        <f t="shared" ca="1" si="79"/>
        <v>0</v>
      </c>
      <c r="P146" s="29">
        <f t="shared" ca="1" si="79"/>
        <v>0</v>
      </c>
      <c r="Q146" s="29">
        <f t="shared" ca="1" si="79"/>
        <v>0</v>
      </c>
      <c r="R146" s="29">
        <f t="shared" ca="1" si="79"/>
        <v>0</v>
      </c>
      <c r="S146" s="29">
        <f t="shared" ca="1" si="79"/>
        <v>0</v>
      </c>
      <c r="T146" s="29">
        <f t="shared" ca="1" si="75"/>
        <v>0</v>
      </c>
      <c r="U146" s="29">
        <f t="shared" ca="1" si="75"/>
        <v>0</v>
      </c>
      <c r="V146" s="29">
        <f t="shared" ca="1" si="75"/>
        <v>0</v>
      </c>
      <c r="W146" s="29">
        <f t="shared" ca="1" si="75"/>
        <v>0</v>
      </c>
      <c r="X146" s="12"/>
      <c r="Y146" s="7">
        <f t="shared" ca="1" si="69"/>
        <v>0</v>
      </c>
      <c r="Z146" s="7">
        <f t="shared" ca="1" si="70"/>
        <v>0</v>
      </c>
      <c r="AA146" s="7">
        <f t="shared" ca="1" si="71"/>
        <v>0</v>
      </c>
      <c r="AB146" s="7">
        <f t="shared" ca="1" si="72"/>
        <v>0</v>
      </c>
      <c r="AC146" s="7">
        <f t="shared" ca="1" si="73"/>
        <v>0</v>
      </c>
      <c r="AD146" s="7">
        <f t="shared" ca="1" si="74"/>
        <v>0</v>
      </c>
      <c r="AE146" s="7">
        <f t="shared" ca="1" si="107"/>
        <v>0</v>
      </c>
      <c r="AF146" s="7">
        <f t="shared" ca="1" si="107"/>
        <v>0</v>
      </c>
      <c r="AG146" s="7">
        <f t="shared" ca="1" si="107"/>
        <v>0</v>
      </c>
      <c r="AH146" s="7">
        <f t="shared" ca="1" si="107"/>
        <v>0</v>
      </c>
      <c r="AI146" s="7">
        <f t="shared" ca="1" si="107"/>
        <v>0</v>
      </c>
      <c r="AJ146" s="7">
        <f t="shared" ca="1" si="107"/>
        <v>0</v>
      </c>
      <c r="AK146" s="7">
        <f t="shared" ca="1" si="107"/>
        <v>0</v>
      </c>
      <c r="AL146" s="7">
        <f t="shared" ca="1" si="107"/>
        <v>0</v>
      </c>
      <c r="AM146" s="7">
        <f t="shared" ca="1" si="107"/>
        <v>0</v>
      </c>
      <c r="AN146" s="7">
        <f t="shared" ca="1" si="107"/>
        <v>0</v>
      </c>
      <c r="AO146" s="7">
        <f t="shared" ca="1" si="107"/>
        <v>0</v>
      </c>
      <c r="AP146" s="7">
        <f t="shared" ca="1" si="107"/>
        <v>0</v>
      </c>
      <c r="AQ146" s="7">
        <f t="shared" ca="1" si="107"/>
        <v>0</v>
      </c>
      <c r="AR146" s="7">
        <f t="shared" ca="1" si="107"/>
        <v>0</v>
      </c>
      <c r="AS146" s="2"/>
      <c r="AT146" s="7">
        <f t="shared" ca="1" si="103"/>
        <v>0</v>
      </c>
      <c r="AU146" s="7">
        <f t="shared" ca="1" si="103"/>
        <v>0</v>
      </c>
      <c r="AV146" s="7">
        <f t="shared" ca="1" si="103"/>
        <v>0</v>
      </c>
      <c r="AW146" s="7">
        <f t="shared" ca="1" si="103"/>
        <v>0</v>
      </c>
      <c r="AX146" s="7">
        <f t="shared" ca="1" si="103"/>
        <v>0</v>
      </c>
      <c r="AY146" s="7">
        <f t="shared" ca="1" si="103"/>
        <v>0</v>
      </c>
      <c r="AZ146" s="7">
        <f t="shared" ca="1" si="103"/>
        <v>0</v>
      </c>
      <c r="BA146" s="7">
        <f t="shared" ca="1" si="103"/>
        <v>0</v>
      </c>
      <c r="BB146" s="7">
        <f t="shared" ca="1" si="103"/>
        <v>0</v>
      </c>
      <c r="BC146" s="7">
        <f t="shared" ca="1" si="103"/>
        <v>0</v>
      </c>
      <c r="BD146" s="7">
        <f t="shared" ca="1" si="103"/>
        <v>0</v>
      </c>
      <c r="BE146" s="7">
        <f t="shared" ca="1" si="103"/>
        <v>0</v>
      </c>
      <c r="BF146" s="7">
        <f t="shared" ca="1" si="103"/>
        <v>0</v>
      </c>
      <c r="BG146" s="7">
        <f t="shared" ca="1" si="103"/>
        <v>0</v>
      </c>
      <c r="BH146" s="7">
        <f t="shared" ca="1" si="103"/>
        <v>0</v>
      </c>
      <c r="BI146" s="7">
        <f t="shared" ca="1" si="76"/>
        <v>0</v>
      </c>
      <c r="BJ146" s="7">
        <f t="shared" ca="1" si="76"/>
        <v>0</v>
      </c>
      <c r="BK146" s="7">
        <f t="shared" ca="1" si="76"/>
        <v>0</v>
      </c>
      <c r="BL146" s="7">
        <f t="shared" ca="1" si="76"/>
        <v>0</v>
      </c>
      <c r="BM146" s="7">
        <f t="shared" ca="1" si="76"/>
        <v>0</v>
      </c>
      <c r="BN146" s="4"/>
      <c r="BO146" s="7">
        <f t="shared" ca="1" si="105"/>
        <v>0</v>
      </c>
      <c r="BP146" s="7">
        <f t="shared" ca="1" si="105"/>
        <v>0</v>
      </c>
      <c r="BQ146" s="7">
        <f t="shared" ca="1" si="105"/>
        <v>0</v>
      </c>
      <c r="BR146" s="7">
        <f t="shared" ca="1" si="105"/>
        <v>0</v>
      </c>
      <c r="BS146" s="7">
        <f t="shared" ca="1" si="105"/>
        <v>0</v>
      </c>
      <c r="BT146" s="7">
        <f t="shared" ca="1" si="105"/>
        <v>0</v>
      </c>
      <c r="BU146" s="7">
        <f t="shared" ca="1" si="105"/>
        <v>0</v>
      </c>
      <c r="BV146" s="7">
        <f t="shared" ca="1" si="104"/>
        <v>0</v>
      </c>
      <c r="BW146" s="7">
        <f t="shared" ca="1" si="104"/>
        <v>0</v>
      </c>
      <c r="BX146" s="7">
        <f t="shared" ca="1" si="104"/>
        <v>0</v>
      </c>
      <c r="BY146" s="7">
        <f t="shared" ca="1" si="104"/>
        <v>0</v>
      </c>
      <c r="BZ146" s="7">
        <f t="shared" ca="1" si="104"/>
        <v>0</v>
      </c>
      <c r="CA146" s="7">
        <f t="shared" ca="1" si="104"/>
        <v>0</v>
      </c>
      <c r="CB146" s="7">
        <f t="shared" ca="1" si="90"/>
        <v>0</v>
      </c>
      <c r="CC146" s="7">
        <f t="shared" ca="1" si="91"/>
        <v>0</v>
      </c>
      <c r="CD146" s="7">
        <f t="shared" ca="1" si="92"/>
        <v>0</v>
      </c>
      <c r="CE146" s="7">
        <f t="shared" ca="1" si="84"/>
        <v>0</v>
      </c>
      <c r="CF146" s="7">
        <f t="shared" ca="1" si="84"/>
        <v>0</v>
      </c>
      <c r="CG146" s="7">
        <f t="shared" ca="1" si="84"/>
        <v>0</v>
      </c>
      <c r="CH146" s="7">
        <f t="shared" ca="1" si="77"/>
        <v>0</v>
      </c>
      <c r="CI146" s="9">
        <f t="shared" ca="1" si="59"/>
        <v>0</v>
      </c>
      <c r="CJ146" s="9"/>
      <c r="CK146" s="13">
        <f t="shared" ca="1" si="57"/>
        <v>0</v>
      </c>
      <c r="CL146" s="7">
        <f ca="1">IF(NOT(snowball),0,IF(Z145=0,0,IF($C146&lt;=SUM($CK146:CK146),0,IF(BP146+$C146-SUM($CK146:CK146)&gt;Z145+AU146,Z145+AU146-BP146,$C146-SUM($CK146:CK146)))))</f>
        <v>0</v>
      </c>
      <c r="CM146" s="7">
        <f ca="1">IF(NOT(snowball),0,IF(AA145=0,0,IF($C146&lt;=SUM($CK146:CL146),0,IF(BQ146+$C146-SUM($CK146:CL146)&gt;AA145+AV146,AA145+AV146-BQ146,$C146-SUM($CK146:CL146)))))</f>
        <v>0</v>
      </c>
      <c r="CN146" s="7">
        <f ca="1">IF(NOT(snowball),0,IF(AB145=0,0,IF($C146&lt;=SUM($CK146:CM146),0,IF(BR146+$C146-SUM($CK146:CM146)&gt;AB145+AW146,AB145+AW146-BR146,$C146-SUM($CK146:CM146)))))</f>
        <v>0</v>
      </c>
      <c r="CO146" s="7">
        <f ca="1">IF(NOT(snowball),0,IF(AC145=0,0,IF($C146&lt;=SUM($CK146:CN146),0,IF(BS146+$C146-SUM($CK146:CN146)&gt;AC145+AX146,AC145+AX146-BS146,$C146-SUM($CK146:CN146)))))</f>
        <v>0</v>
      </c>
      <c r="CP146" s="7">
        <f ca="1">IF(NOT(snowball),0,IF(AD145=0,0,IF($C146&lt;=SUM($CK146:CO146),0,IF(BT146+$C146-SUM($CK146:CO146)&gt;AD145+AY146,AD145+AY146-BT146,$C146-SUM($CK146:CO146)))))</f>
        <v>0</v>
      </c>
      <c r="CQ146" s="7">
        <f ca="1">IF(NOT(snowball),0,IF(AE145=0,0,IF($C146&lt;=SUM($CK146:CP146),0,IF(BU146+$C146-SUM($CK146:CP146)&gt;AE145+AZ146,AE145+AZ146-BU146,$C146-SUM($CK146:CP146)))))</f>
        <v>0</v>
      </c>
      <c r="CR146" s="7">
        <f ca="1">IF(NOT(snowball),0,IF(AF145=0,0,IF($C146&lt;=SUM($CK146:CQ146),0,IF(BV146+$C146-SUM($CK146:CQ146)&gt;AF145+BA146,AF145+BA146-BV146,$C146-SUM($CK146:CQ146)))))</f>
        <v>0</v>
      </c>
      <c r="CS146" s="7">
        <f ca="1">IF(NOT(snowball),0,IF(AG145=0,0,IF($C146&lt;=SUM($CK146:CR146),0,IF(BW146+$C146-SUM($CK146:CR146)&gt;AG145+BB146,AG145+BB146-BW146,$C146-SUM($CK146:CR146)))))</f>
        <v>0</v>
      </c>
      <c r="CT146" s="7">
        <f ca="1">IF(NOT(snowball),0,IF(AH145=0,0,IF($C146&lt;=SUM($CK146:CS146),0,IF(BX146+$C146-SUM($CK146:CS146)&gt;AH145+BC146,AH145+BC146-BX146,$C146-SUM($CK146:CS146)))))</f>
        <v>0</v>
      </c>
      <c r="CU146" s="7">
        <f ca="1">IF(NOT(snowball),0,IF(AI145=0,0,IF($C146&lt;=SUM($CK146:CT146),0,IF(BY146+$C146-SUM($CK146:CT146)&gt;AI145+BD146,AI145+BD146-BY146,$C146-SUM($CK146:CT146)))))</f>
        <v>0</v>
      </c>
      <c r="CV146" s="7">
        <f ca="1">IF(NOT(snowball),0,IF(AJ145=0,0,IF($C146&lt;=SUM($CK146:CU146),0,IF(BZ146+$C146-SUM($CK146:CU146)&gt;AJ145+BE146,AJ145+BE146-BZ146,$C146-SUM($CK146:CU146)))))</f>
        <v>0</v>
      </c>
      <c r="CW146" s="7">
        <f ca="1">IF(NOT(snowball),0,IF(AK145=0,0,IF($C146&lt;=SUM($CK146:CV146),0,IF(CA146+$C146-SUM($CK146:CV146)&gt;AK145+BF146,AK145+BF146-CA146,$C146-SUM($CK146:CV146)))))</f>
        <v>0</v>
      </c>
      <c r="CX146" s="7">
        <f ca="1">IF(NOT(snowball),0,IF(AL145=0,0,IF($C146&lt;=SUM($CK146:CW146),0,IF(CB146+$C146-SUM($CK146:CW146)&gt;AL145+BG146,AL145+BG146-CB146,$C146-SUM($CK146:CW146)))))</f>
        <v>0</v>
      </c>
      <c r="CY146" s="7">
        <f ca="1">IF(NOT(snowball),0,IF(AM145=0,0,IF($C146&lt;=SUM($CK146:CX146),0,IF(CC146+$C146-SUM($CK146:CX146)&gt;AM145+BH146,AM145+BH146-CC146,$C146-SUM($CK146:CX146)))))</f>
        <v>0</v>
      </c>
      <c r="CZ146" s="7">
        <f ca="1">IF(NOT(snowball),0,IF(AN145=0,0,IF($C146&lt;=SUM($CK146:CY146),0,IF(CD146+$C146-SUM($CK146:CY146)&gt;AN145+BI146,AN145+BI146-CD146,$C146-SUM($CK146:CY146)))))</f>
        <v>0</v>
      </c>
      <c r="DA146" s="7">
        <f ca="1">IF(NOT(snowball),0,IF(AO145=0,0,IF($C146&lt;=SUM($CK146:CZ146),0,IF(CE146+$C146-SUM($CK146:CZ146)&gt;AO145+BJ146,AO145+BJ146-CE146,$C146-SUM($CK146:CZ146)))))</f>
        <v>0</v>
      </c>
      <c r="DB146" s="7">
        <f ca="1">IF(NOT(snowball),0,IF(AP145=0,0,IF($C146&lt;=SUM($CK146:DA146),0,IF(CF146+$C146-SUM($CK146:DA146)&gt;AP145+BK146,AP145+BK146-CF146,$C146-SUM($CK146:DA146)))))</f>
        <v>0</v>
      </c>
      <c r="DC146" s="7">
        <f ca="1">IF(NOT(snowball),0,IF(AQ145=0,0,IF($C146&lt;=SUM($CK146:DB146),0,IF(CG146+$C146-SUM($CK146:DB146)&gt;AQ145+BL146,AQ145+BL146-CG146,$C146-SUM($CK146:DB146)))))</f>
        <v>0</v>
      </c>
      <c r="DD146" s="7">
        <f ca="1">IF(NOT(snowball),0,IF(AR145=0,0,IF($C146&lt;=SUM($CK146:DC146),0,IF(CH146+$C146-SUM($CK146:DC146)&gt;AR145+BM146,AR145+BM146-CH146,$C146-SUM($CK146:DC146)))))</f>
        <v>0</v>
      </c>
    </row>
    <row r="147" spans="1:108">
      <c r="A147" s="27" t="str">
        <f t="shared" ca="1" si="60"/>
        <v/>
      </c>
      <c r="B147" s="30" t="str">
        <f t="shared" ca="1" si="58"/>
        <v/>
      </c>
      <c r="C147" s="28" t="str">
        <f t="shared" ca="1" si="52"/>
        <v/>
      </c>
      <c r="D147" s="29">
        <f t="shared" ca="1" si="86"/>
        <v>0</v>
      </c>
      <c r="E147" s="29">
        <f t="shared" ca="1" si="87"/>
        <v>0</v>
      </c>
      <c r="F147" s="29">
        <f t="shared" ca="1" si="85"/>
        <v>0</v>
      </c>
      <c r="G147" s="29">
        <f t="shared" ca="1" si="85"/>
        <v>0</v>
      </c>
      <c r="H147" s="29">
        <f t="shared" ca="1" si="85"/>
        <v>0</v>
      </c>
      <c r="I147" s="29">
        <f t="shared" ca="1" si="85"/>
        <v>0</v>
      </c>
      <c r="J147" s="29">
        <f t="shared" ca="1" si="85"/>
        <v>0</v>
      </c>
      <c r="K147" s="29">
        <f t="shared" ca="1" si="85"/>
        <v>0</v>
      </c>
      <c r="L147" s="29">
        <f t="shared" ca="1" si="85"/>
        <v>0</v>
      </c>
      <c r="M147" s="29">
        <f t="shared" ca="1" si="85"/>
        <v>0</v>
      </c>
      <c r="N147" s="29">
        <f t="shared" ca="1" si="85"/>
        <v>0</v>
      </c>
      <c r="O147" s="29">
        <f t="shared" ca="1" si="79"/>
        <v>0</v>
      </c>
      <c r="P147" s="29">
        <f t="shared" ca="1" si="79"/>
        <v>0</v>
      </c>
      <c r="Q147" s="29">
        <f t="shared" ca="1" si="79"/>
        <v>0</v>
      </c>
      <c r="R147" s="29">
        <f t="shared" ca="1" si="79"/>
        <v>0</v>
      </c>
      <c r="S147" s="29">
        <f t="shared" ca="1" si="79"/>
        <v>0</v>
      </c>
      <c r="T147" s="29">
        <f t="shared" ca="1" si="75"/>
        <v>0</v>
      </c>
      <c r="U147" s="29">
        <f t="shared" ca="1" si="75"/>
        <v>0</v>
      </c>
      <c r="V147" s="29">
        <f t="shared" ca="1" si="75"/>
        <v>0</v>
      </c>
      <c r="W147" s="29">
        <f t="shared" ca="1" si="75"/>
        <v>0</v>
      </c>
      <c r="X147" s="12"/>
      <c r="Y147" s="7">
        <f t="shared" ca="1" si="69"/>
        <v>0</v>
      </c>
      <c r="Z147" s="7">
        <f t="shared" ca="1" si="70"/>
        <v>0</v>
      </c>
      <c r="AA147" s="7">
        <f t="shared" ca="1" si="71"/>
        <v>0</v>
      </c>
      <c r="AB147" s="7">
        <f t="shared" ca="1" si="72"/>
        <v>0</v>
      </c>
      <c r="AC147" s="7">
        <f t="shared" ca="1" si="73"/>
        <v>0</v>
      </c>
      <c r="AD147" s="7">
        <f t="shared" ca="1" si="74"/>
        <v>0</v>
      </c>
      <c r="AE147" s="7">
        <f t="shared" ca="1" si="107"/>
        <v>0</v>
      </c>
      <c r="AF147" s="7">
        <f t="shared" ca="1" si="107"/>
        <v>0</v>
      </c>
      <c r="AG147" s="7">
        <f t="shared" ca="1" si="107"/>
        <v>0</v>
      </c>
      <c r="AH147" s="7">
        <f t="shared" ca="1" si="107"/>
        <v>0</v>
      </c>
      <c r="AI147" s="7">
        <f t="shared" ca="1" si="107"/>
        <v>0</v>
      </c>
      <c r="AJ147" s="7">
        <f t="shared" ca="1" si="107"/>
        <v>0</v>
      </c>
      <c r="AK147" s="7">
        <f t="shared" ca="1" si="107"/>
        <v>0</v>
      </c>
      <c r="AL147" s="7">
        <f t="shared" ca="1" si="107"/>
        <v>0</v>
      </c>
      <c r="AM147" s="7">
        <f t="shared" ca="1" si="107"/>
        <v>0</v>
      </c>
      <c r="AN147" s="7">
        <f t="shared" ca="1" si="107"/>
        <v>0</v>
      </c>
      <c r="AO147" s="7">
        <f t="shared" ca="1" si="107"/>
        <v>0</v>
      </c>
      <c r="AP147" s="7">
        <f t="shared" ca="1" si="107"/>
        <v>0</v>
      </c>
      <c r="AQ147" s="7">
        <f t="shared" ca="1" si="107"/>
        <v>0</v>
      </c>
      <c r="AR147" s="7">
        <f t="shared" ca="1" si="107"/>
        <v>0</v>
      </c>
      <c r="AS147" s="2"/>
      <c r="AT147" s="7">
        <f t="shared" ca="1" si="103"/>
        <v>0</v>
      </c>
      <c r="AU147" s="7">
        <f t="shared" ca="1" si="103"/>
        <v>0</v>
      </c>
      <c r="AV147" s="7">
        <f t="shared" ca="1" si="103"/>
        <v>0</v>
      </c>
      <c r="AW147" s="7">
        <f t="shared" ca="1" si="103"/>
        <v>0</v>
      </c>
      <c r="AX147" s="7">
        <f t="shared" ca="1" si="103"/>
        <v>0</v>
      </c>
      <c r="AY147" s="7">
        <f t="shared" ca="1" si="103"/>
        <v>0</v>
      </c>
      <c r="AZ147" s="7">
        <f t="shared" ca="1" si="103"/>
        <v>0</v>
      </c>
      <c r="BA147" s="7">
        <f t="shared" ca="1" si="103"/>
        <v>0</v>
      </c>
      <c r="BB147" s="7">
        <f t="shared" ca="1" si="103"/>
        <v>0</v>
      </c>
      <c r="BC147" s="7">
        <f t="shared" ca="1" si="103"/>
        <v>0</v>
      </c>
      <c r="BD147" s="7">
        <f t="shared" ca="1" si="103"/>
        <v>0</v>
      </c>
      <c r="BE147" s="7">
        <f t="shared" ca="1" si="103"/>
        <v>0</v>
      </c>
      <c r="BF147" s="7">
        <f t="shared" ca="1" si="103"/>
        <v>0</v>
      </c>
      <c r="BG147" s="7">
        <f t="shared" ca="1" si="103"/>
        <v>0</v>
      </c>
      <c r="BH147" s="7">
        <f t="shared" ca="1" si="103"/>
        <v>0</v>
      </c>
      <c r="BI147" s="7">
        <f t="shared" ca="1" si="76"/>
        <v>0</v>
      </c>
      <c r="BJ147" s="7">
        <f t="shared" ca="1" si="76"/>
        <v>0</v>
      </c>
      <c r="BK147" s="7">
        <f t="shared" ca="1" si="76"/>
        <v>0</v>
      </c>
      <c r="BL147" s="7">
        <f t="shared" ca="1" si="76"/>
        <v>0</v>
      </c>
      <c r="BM147" s="7">
        <f t="shared" ca="1" si="76"/>
        <v>0</v>
      </c>
      <c r="BN147" s="4"/>
      <c r="BO147" s="7">
        <f t="shared" ca="1" si="105"/>
        <v>0</v>
      </c>
      <c r="BP147" s="7">
        <f t="shared" ca="1" si="105"/>
        <v>0</v>
      </c>
      <c r="BQ147" s="7">
        <f t="shared" ca="1" si="105"/>
        <v>0</v>
      </c>
      <c r="BR147" s="7">
        <f t="shared" ca="1" si="105"/>
        <v>0</v>
      </c>
      <c r="BS147" s="7">
        <f t="shared" ca="1" si="105"/>
        <v>0</v>
      </c>
      <c r="BT147" s="7">
        <f t="shared" ca="1" si="105"/>
        <v>0</v>
      </c>
      <c r="BU147" s="7">
        <f t="shared" ca="1" si="105"/>
        <v>0</v>
      </c>
      <c r="BV147" s="7">
        <f t="shared" ca="1" si="104"/>
        <v>0</v>
      </c>
      <c r="BW147" s="7">
        <f t="shared" ca="1" si="104"/>
        <v>0</v>
      </c>
      <c r="BX147" s="7">
        <f t="shared" ca="1" si="104"/>
        <v>0</v>
      </c>
      <c r="BY147" s="7">
        <f t="shared" ca="1" si="104"/>
        <v>0</v>
      </c>
      <c r="BZ147" s="7">
        <f t="shared" ca="1" si="104"/>
        <v>0</v>
      </c>
      <c r="CA147" s="7">
        <f t="shared" ca="1" si="104"/>
        <v>0</v>
      </c>
      <c r="CB147" s="7">
        <f t="shared" ca="1" si="90"/>
        <v>0</v>
      </c>
      <c r="CC147" s="7">
        <f t="shared" ca="1" si="91"/>
        <v>0</v>
      </c>
      <c r="CD147" s="7">
        <f t="shared" ca="1" si="92"/>
        <v>0</v>
      </c>
      <c r="CE147" s="7">
        <f t="shared" ca="1" si="84"/>
        <v>0</v>
      </c>
      <c r="CF147" s="7">
        <f t="shared" ca="1" si="84"/>
        <v>0</v>
      </c>
      <c r="CG147" s="7">
        <f t="shared" ca="1" si="84"/>
        <v>0</v>
      </c>
      <c r="CH147" s="7">
        <f t="shared" ca="1" si="77"/>
        <v>0</v>
      </c>
      <c r="CI147" s="9">
        <f t="shared" ca="1" si="59"/>
        <v>0</v>
      </c>
      <c r="CJ147" s="9"/>
      <c r="CK147" s="13">
        <f t="shared" ca="1" si="57"/>
        <v>0</v>
      </c>
      <c r="CL147" s="7">
        <f ca="1">IF(NOT(snowball),0,IF(Z146=0,0,IF($C147&lt;=SUM($CK147:CK147),0,IF(BP147+$C147-SUM($CK147:CK147)&gt;Z146+AU147,Z146+AU147-BP147,$C147-SUM($CK147:CK147)))))</f>
        <v>0</v>
      </c>
      <c r="CM147" s="7">
        <f ca="1">IF(NOT(snowball),0,IF(AA146=0,0,IF($C147&lt;=SUM($CK147:CL147),0,IF(BQ147+$C147-SUM($CK147:CL147)&gt;AA146+AV147,AA146+AV147-BQ147,$C147-SUM($CK147:CL147)))))</f>
        <v>0</v>
      </c>
      <c r="CN147" s="7">
        <f ca="1">IF(NOT(snowball),0,IF(AB146=0,0,IF($C147&lt;=SUM($CK147:CM147),0,IF(BR147+$C147-SUM($CK147:CM147)&gt;AB146+AW147,AB146+AW147-BR147,$C147-SUM($CK147:CM147)))))</f>
        <v>0</v>
      </c>
      <c r="CO147" s="7">
        <f ca="1">IF(NOT(snowball),0,IF(AC146=0,0,IF($C147&lt;=SUM($CK147:CN147),0,IF(BS147+$C147-SUM($CK147:CN147)&gt;AC146+AX147,AC146+AX147-BS147,$C147-SUM($CK147:CN147)))))</f>
        <v>0</v>
      </c>
      <c r="CP147" s="7">
        <f ca="1">IF(NOT(snowball),0,IF(AD146=0,0,IF($C147&lt;=SUM($CK147:CO147),0,IF(BT147+$C147-SUM($CK147:CO147)&gt;AD146+AY147,AD146+AY147-BT147,$C147-SUM($CK147:CO147)))))</f>
        <v>0</v>
      </c>
      <c r="CQ147" s="7">
        <f ca="1">IF(NOT(snowball),0,IF(AE146=0,0,IF($C147&lt;=SUM($CK147:CP147),0,IF(BU147+$C147-SUM($CK147:CP147)&gt;AE146+AZ147,AE146+AZ147-BU147,$C147-SUM($CK147:CP147)))))</f>
        <v>0</v>
      </c>
      <c r="CR147" s="7">
        <f ca="1">IF(NOT(snowball),0,IF(AF146=0,0,IF($C147&lt;=SUM($CK147:CQ147),0,IF(BV147+$C147-SUM($CK147:CQ147)&gt;AF146+BA147,AF146+BA147-BV147,$C147-SUM($CK147:CQ147)))))</f>
        <v>0</v>
      </c>
      <c r="CS147" s="7">
        <f ca="1">IF(NOT(snowball),0,IF(AG146=0,0,IF($C147&lt;=SUM($CK147:CR147),0,IF(BW147+$C147-SUM($CK147:CR147)&gt;AG146+BB147,AG146+BB147-BW147,$C147-SUM($CK147:CR147)))))</f>
        <v>0</v>
      </c>
      <c r="CT147" s="7">
        <f ca="1">IF(NOT(snowball),0,IF(AH146=0,0,IF($C147&lt;=SUM($CK147:CS147),0,IF(BX147+$C147-SUM($CK147:CS147)&gt;AH146+BC147,AH146+BC147-BX147,$C147-SUM($CK147:CS147)))))</f>
        <v>0</v>
      </c>
      <c r="CU147" s="7">
        <f ca="1">IF(NOT(snowball),0,IF(AI146=0,0,IF($C147&lt;=SUM($CK147:CT147),0,IF(BY147+$C147-SUM($CK147:CT147)&gt;AI146+BD147,AI146+BD147-BY147,$C147-SUM($CK147:CT147)))))</f>
        <v>0</v>
      </c>
      <c r="CV147" s="7">
        <f ca="1">IF(NOT(snowball),0,IF(AJ146=0,0,IF($C147&lt;=SUM($CK147:CU147),0,IF(BZ147+$C147-SUM($CK147:CU147)&gt;AJ146+BE147,AJ146+BE147-BZ147,$C147-SUM($CK147:CU147)))))</f>
        <v>0</v>
      </c>
      <c r="CW147" s="7">
        <f ca="1">IF(NOT(snowball),0,IF(AK146=0,0,IF($C147&lt;=SUM($CK147:CV147),0,IF(CA147+$C147-SUM($CK147:CV147)&gt;AK146+BF147,AK146+BF147-CA147,$C147-SUM($CK147:CV147)))))</f>
        <v>0</v>
      </c>
      <c r="CX147" s="7">
        <f ca="1">IF(NOT(snowball),0,IF(AL146=0,0,IF($C147&lt;=SUM($CK147:CW147),0,IF(CB147+$C147-SUM($CK147:CW147)&gt;AL146+BG147,AL146+BG147-CB147,$C147-SUM($CK147:CW147)))))</f>
        <v>0</v>
      </c>
      <c r="CY147" s="7">
        <f ca="1">IF(NOT(snowball),0,IF(AM146=0,0,IF($C147&lt;=SUM($CK147:CX147),0,IF(CC147+$C147-SUM($CK147:CX147)&gt;AM146+BH147,AM146+BH147-CC147,$C147-SUM($CK147:CX147)))))</f>
        <v>0</v>
      </c>
      <c r="CZ147" s="7">
        <f ca="1">IF(NOT(snowball),0,IF(AN146=0,0,IF($C147&lt;=SUM($CK147:CY147),0,IF(CD147+$C147-SUM($CK147:CY147)&gt;AN146+BI147,AN146+BI147-CD147,$C147-SUM($CK147:CY147)))))</f>
        <v>0</v>
      </c>
      <c r="DA147" s="7">
        <f ca="1">IF(NOT(snowball),0,IF(AO146=0,0,IF($C147&lt;=SUM($CK147:CZ147),0,IF(CE147+$C147-SUM($CK147:CZ147)&gt;AO146+BJ147,AO146+BJ147-CE147,$C147-SUM($CK147:CZ147)))))</f>
        <v>0</v>
      </c>
      <c r="DB147" s="7">
        <f ca="1">IF(NOT(snowball),0,IF(AP146=0,0,IF($C147&lt;=SUM($CK147:DA147),0,IF(CF147+$C147-SUM($CK147:DA147)&gt;AP146+BK147,AP146+BK147-CF147,$C147-SUM($CK147:DA147)))))</f>
        <v>0</v>
      </c>
      <c r="DC147" s="7">
        <f ca="1">IF(NOT(snowball),0,IF(AQ146=0,0,IF($C147&lt;=SUM($CK147:DB147),0,IF(CG147+$C147-SUM($CK147:DB147)&gt;AQ146+BL147,AQ146+BL147-CG147,$C147-SUM($CK147:DB147)))))</f>
        <v>0</v>
      </c>
      <c r="DD147" s="7">
        <f ca="1">IF(NOT(snowball),0,IF(AR146=0,0,IF($C147&lt;=SUM($CK147:DC147),0,IF(CH147+$C147-SUM($CK147:DC147)&gt;AR146+BM147,AR146+BM147-CH147,$C147-SUM($CK147:DC147)))))</f>
        <v>0</v>
      </c>
    </row>
    <row r="148" spans="1:108">
      <c r="A148" s="27" t="str">
        <f t="shared" ca="1" si="60"/>
        <v/>
      </c>
      <c r="B148" s="30" t="str">
        <f t="shared" ca="1" si="58"/>
        <v/>
      </c>
      <c r="C148" s="28" t="str">
        <f t="shared" ca="1" si="52"/>
        <v/>
      </c>
      <c r="D148" s="29">
        <f t="shared" ca="1" si="86"/>
        <v>0</v>
      </c>
      <c r="E148" s="29">
        <f t="shared" ca="1" si="87"/>
        <v>0</v>
      </c>
      <c r="F148" s="29">
        <f t="shared" ca="1" si="85"/>
        <v>0</v>
      </c>
      <c r="G148" s="29">
        <f t="shared" ca="1" si="85"/>
        <v>0</v>
      </c>
      <c r="H148" s="29">
        <f t="shared" ca="1" si="85"/>
        <v>0</v>
      </c>
      <c r="I148" s="29">
        <f t="shared" ca="1" si="85"/>
        <v>0</v>
      </c>
      <c r="J148" s="29">
        <f t="shared" ca="1" si="85"/>
        <v>0</v>
      </c>
      <c r="K148" s="29">
        <f t="shared" ca="1" si="85"/>
        <v>0</v>
      </c>
      <c r="L148" s="29">
        <f t="shared" ca="1" si="85"/>
        <v>0</v>
      </c>
      <c r="M148" s="29">
        <f t="shared" ca="1" si="85"/>
        <v>0</v>
      </c>
      <c r="N148" s="29">
        <f t="shared" ca="1" si="85"/>
        <v>0</v>
      </c>
      <c r="O148" s="29">
        <f t="shared" ca="1" si="79"/>
        <v>0</v>
      </c>
      <c r="P148" s="29">
        <f t="shared" ca="1" si="79"/>
        <v>0</v>
      </c>
      <c r="Q148" s="29">
        <f t="shared" ca="1" si="79"/>
        <v>0</v>
      </c>
      <c r="R148" s="29">
        <f t="shared" ca="1" si="79"/>
        <v>0</v>
      </c>
      <c r="S148" s="29">
        <f t="shared" ca="1" si="79"/>
        <v>0</v>
      </c>
      <c r="T148" s="29">
        <f t="shared" ca="1" si="75"/>
        <v>0</v>
      </c>
      <c r="U148" s="29">
        <f t="shared" ca="1" si="75"/>
        <v>0</v>
      </c>
      <c r="V148" s="29">
        <f t="shared" ca="1" si="75"/>
        <v>0</v>
      </c>
      <c r="W148" s="29">
        <f t="shared" ca="1" si="75"/>
        <v>0</v>
      </c>
      <c r="X148" s="12"/>
      <c r="Y148" s="7">
        <f t="shared" ca="1" si="69"/>
        <v>0</v>
      </c>
      <c r="Z148" s="7">
        <f t="shared" ca="1" si="70"/>
        <v>0</v>
      </c>
      <c r="AA148" s="7">
        <f t="shared" ca="1" si="71"/>
        <v>0</v>
      </c>
      <c r="AB148" s="7">
        <f t="shared" ca="1" si="72"/>
        <v>0</v>
      </c>
      <c r="AC148" s="7">
        <f t="shared" ca="1" si="73"/>
        <v>0</v>
      </c>
      <c r="AD148" s="7">
        <f t="shared" ca="1" si="74"/>
        <v>0</v>
      </c>
      <c r="AE148" s="7">
        <f t="shared" ca="1" si="107"/>
        <v>0</v>
      </c>
      <c r="AF148" s="7">
        <f t="shared" ca="1" si="107"/>
        <v>0</v>
      </c>
      <c r="AG148" s="7">
        <f t="shared" ca="1" si="107"/>
        <v>0</v>
      </c>
      <c r="AH148" s="7">
        <f t="shared" ca="1" si="107"/>
        <v>0</v>
      </c>
      <c r="AI148" s="7">
        <f t="shared" ca="1" si="107"/>
        <v>0</v>
      </c>
      <c r="AJ148" s="7">
        <f t="shared" ca="1" si="107"/>
        <v>0</v>
      </c>
      <c r="AK148" s="7">
        <f t="shared" ca="1" si="107"/>
        <v>0</v>
      </c>
      <c r="AL148" s="7">
        <f t="shared" ca="1" si="107"/>
        <v>0</v>
      </c>
      <c r="AM148" s="7">
        <f t="shared" ca="1" si="107"/>
        <v>0</v>
      </c>
      <c r="AN148" s="7">
        <f t="shared" ca="1" si="107"/>
        <v>0</v>
      </c>
      <c r="AO148" s="7">
        <f t="shared" ca="1" si="107"/>
        <v>0</v>
      </c>
      <c r="AP148" s="7">
        <f t="shared" ca="1" si="107"/>
        <v>0</v>
      </c>
      <c r="AQ148" s="7">
        <f t="shared" ca="1" si="107"/>
        <v>0</v>
      </c>
      <c r="AR148" s="7">
        <f t="shared" ca="1" si="107"/>
        <v>0</v>
      </c>
      <c r="AS148" s="2"/>
      <c r="AT148" s="7">
        <f t="shared" ca="1" si="103"/>
        <v>0</v>
      </c>
      <c r="AU148" s="7">
        <f t="shared" ca="1" si="103"/>
        <v>0</v>
      </c>
      <c r="AV148" s="7">
        <f t="shared" ca="1" si="103"/>
        <v>0</v>
      </c>
      <c r="AW148" s="7">
        <f t="shared" ca="1" si="103"/>
        <v>0</v>
      </c>
      <c r="AX148" s="7">
        <f t="shared" ca="1" si="103"/>
        <v>0</v>
      </c>
      <c r="AY148" s="7">
        <f t="shared" ca="1" si="103"/>
        <v>0</v>
      </c>
      <c r="AZ148" s="7">
        <f t="shared" ca="1" si="103"/>
        <v>0</v>
      </c>
      <c r="BA148" s="7">
        <f t="shared" ca="1" si="103"/>
        <v>0</v>
      </c>
      <c r="BB148" s="7">
        <f t="shared" ca="1" si="103"/>
        <v>0</v>
      </c>
      <c r="BC148" s="7">
        <f t="shared" ca="1" si="103"/>
        <v>0</v>
      </c>
      <c r="BD148" s="7">
        <f t="shared" ca="1" si="103"/>
        <v>0</v>
      </c>
      <c r="BE148" s="7">
        <f t="shared" ca="1" si="103"/>
        <v>0</v>
      </c>
      <c r="BF148" s="7">
        <f t="shared" ca="1" si="103"/>
        <v>0</v>
      </c>
      <c r="BG148" s="7">
        <f t="shared" ca="1" si="103"/>
        <v>0</v>
      </c>
      <c r="BH148" s="7">
        <f t="shared" ca="1" si="103"/>
        <v>0</v>
      </c>
      <c r="BI148" s="7">
        <f t="shared" ca="1" si="76"/>
        <v>0</v>
      </c>
      <c r="BJ148" s="7">
        <f t="shared" ca="1" si="76"/>
        <v>0</v>
      </c>
      <c r="BK148" s="7">
        <f t="shared" ca="1" si="76"/>
        <v>0</v>
      </c>
      <c r="BL148" s="7">
        <f t="shared" ca="1" si="76"/>
        <v>0</v>
      </c>
      <c r="BM148" s="7">
        <f t="shared" ca="1" si="76"/>
        <v>0</v>
      </c>
      <c r="BN148" s="4"/>
      <c r="BO148" s="7">
        <f t="shared" ca="1" si="105"/>
        <v>0</v>
      </c>
      <c r="BP148" s="7">
        <f t="shared" ca="1" si="105"/>
        <v>0</v>
      </c>
      <c r="BQ148" s="7">
        <f t="shared" ca="1" si="105"/>
        <v>0</v>
      </c>
      <c r="BR148" s="7">
        <f t="shared" ca="1" si="105"/>
        <v>0</v>
      </c>
      <c r="BS148" s="7">
        <f t="shared" ca="1" si="105"/>
        <v>0</v>
      </c>
      <c r="BT148" s="7">
        <f t="shared" ca="1" si="105"/>
        <v>0</v>
      </c>
      <c r="BU148" s="7">
        <f t="shared" ca="1" si="105"/>
        <v>0</v>
      </c>
      <c r="BV148" s="7">
        <f t="shared" ca="1" si="104"/>
        <v>0</v>
      </c>
      <c r="BW148" s="7">
        <f t="shared" ca="1" si="104"/>
        <v>0</v>
      </c>
      <c r="BX148" s="7">
        <f t="shared" ca="1" si="104"/>
        <v>0</v>
      </c>
      <c r="BY148" s="7">
        <f t="shared" ca="1" si="104"/>
        <v>0</v>
      </c>
      <c r="BZ148" s="7">
        <f t="shared" ca="1" si="104"/>
        <v>0</v>
      </c>
      <c r="CA148" s="7">
        <f t="shared" ca="1" si="104"/>
        <v>0</v>
      </c>
      <c r="CB148" s="7">
        <f t="shared" ca="1" si="90"/>
        <v>0</v>
      </c>
      <c r="CC148" s="7">
        <f t="shared" ca="1" si="91"/>
        <v>0</v>
      </c>
      <c r="CD148" s="7">
        <f t="shared" ca="1" si="92"/>
        <v>0</v>
      </c>
      <c r="CE148" s="7">
        <f t="shared" ca="1" si="84"/>
        <v>0</v>
      </c>
      <c r="CF148" s="7">
        <f t="shared" ca="1" si="84"/>
        <v>0</v>
      </c>
      <c r="CG148" s="7">
        <f t="shared" ca="1" si="84"/>
        <v>0</v>
      </c>
      <c r="CH148" s="7">
        <f t="shared" ca="1" si="77"/>
        <v>0</v>
      </c>
      <c r="CI148" s="9">
        <f t="shared" ca="1" si="59"/>
        <v>0</v>
      </c>
      <c r="CJ148" s="9"/>
      <c r="CK148" s="13">
        <f t="shared" ca="1" si="57"/>
        <v>0</v>
      </c>
      <c r="CL148" s="7">
        <f ca="1">IF(NOT(snowball),0,IF(Z147=0,0,IF($C148&lt;=SUM($CK148:CK148),0,IF(BP148+$C148-SUM($CK148:CK148)&gt;Z147+AU148,Z147+AU148-BP148,$C148-SUM($CK148:CK148)))))</f>
        <v>0</v>
      </c>
      <c r="CM148" s="7">
        <f ca="1">IF(NOT(snowball),0,IF(AA147=0,0,IF($C148&lt;=SUM($CK148:CL148),0,IF(BQ148+$C148-SUM($CK148:CL148)&gt;AA147+AV148,AA147+AV148-BQ148,$C148-SUM($CK148:CL148)))))</f>
        <v>0</v>
      </c>
      <c r="CN148" s="7">
        <f ca="1">IF(NOT(snowball),0,IF(AB147=0,0,IF($C148&lt;=SUM($CK148:CM148),0,IF(BR148+$C148-SUM($CK148:CM148)&gt;AB147+AW148,AB147+AW148-BR148,$C148-SUM($CK148:CM148)))))</f>
        <v>0</v>
      </c>
      <c r="CO148" s="7">
        <f ca="1">IF(NOT(snowball),0,IF(AC147=0,0,IF($C148&lt;=SUM($CK148:CN148),0,IF(BS148+$C148-SUM($CK148:CN148)&gt;AC147+AX148,AC147+AX148-BS148,$C148-SUM($CK148:CN148)))))</f>
        <v>0</v>
      </c>
      <c r="CP148" s="7">
        <f ca="1">IF(NOT(snowball),0,IF(AD147=0,0,IF($C148&lt;=SUM($CK148:CO148),0,IF(BT148+$C148-SUM($CK148:CO148)&gt;AD147+AY148,AD147+AY148-BT148,$C148-SUM($CK148:CO148)))))</f>
        <v>0</v>
      </c>
      <c r="CQ148" s="7">
        <f ca="1">IF(NOT(snowball),0,IF(AE147=0,0,IF($C148&lt;=SUM($CK148:CP148),0,IF(BU148+$C148-SUM($CK148:CP148)&gt;AE147+AZ148,AE147+AZ148-BU148,$C148-SUM($CK148:CP148)))))</f>
        <v>0</v>
      </c>
      <c r="CR148" s="7">
        <f ca="1">IF(NOT(snowball),0,IF(AF147=0,0,IF($C148&lt;=SUM($CK148:CQ148),0,IF(BV148+$C148-SUM($CK148:CQ148)&gt;AF147+BA148,AF147+BA148-BV148,$C148-SUM($CK148:CQ148)))))</f>
        <v>0</v>
      </c>
      <c r="CS148" s="7">
        <f ca="1">IF(NOT(snowball),0,IF(AG147=0,0,IF($C148&lt;=SUM($CK148:CR148),0,IF(BW148+$C148-SUM($CK148:CR148)&gt;AG147+BB148,AG147+BB148-BW148,$C148-SUM($CK148:CR148)))))</f>
        <v>0</v>
      </c>
      <c r="CT148" s="7">
        <f ca="1">IF(NOT(snowball),0,IF(AH147=0,0,IF($C148&lt;=SUM($CK148:CS148),0,IF(BX148+$C148-SUM($CK148:CS148)&gt;AH147+BC148,AH147+BC148-BX148,$C148-SUM($CK148:CS148)))))</f>
        <v>0</v>
      </c>
      <c r="CU148" s="7">
        <f ca="1">IF(NOT(snowball),0,IF(AI147=0,0,IF($C148&lt;=SUM($CK148:CT148),0,IF(BY148+$C148-SUM($CK148:CT148)&gt;AI147+BD148,AI147+BD148-BY148,$C148-SUM($CK148:CT148)))))</f>
        <v>0</v>
      </c>
      <c r="CV148" s="7">
        <f ca="1">IF(NOT(snowball),0,IF(AJ147=0,0,IF($C148&lt;=SUM($CK148:CU148),0,IF(BZ148+$C148-SUM($CK148:CU148)&gt;AJ147+BE148,AJ147+BE148-BZ148,$C148-SUM($CK148:CU148)))))</f>
        <v>0</v>
      </c>
      <c r="CW148" s="7">
        <f ca="1">IF(NOT(snowball),0,IF(AK147=0,0,IF($C148&lt;=SUM($CK148:CV148),0,IF(CA148+$C148-SUM($CK148:CV148)&gt;AK147+BF148,AK147+BF148-CA148,$C148-SUM($CK148:CV148)))))</f>
        <v>0</v>
      </c>
      <c r="CX148" s="7">
        <f ca="1">IF(NOT(snowball),0,IF(AL147=0,0,IF($C148&lt;=SUM($CK148:CW148),0,IF(CB148+$C148-SUM($CK148:CW148)&gt;AL147+BG148,AL147+BG148-CB148,$C148-SUM($CK148:CW148)))))</f>
        <v>0</v>
      </c>
      <c r="CY148" s="7">
        <f ca="1">IF(NOT(snowball),0,IF(AM147=0,0,IF($C148&lt;=SUM($CK148:CX148),0,IF(CC148+$C148-SUM($CK148:CX148)&gt;AM147+BH148,AM147+BH148-CC148,$C148-SUM($CK148:CX148)))))</f>
        <v>0</v>
      </c>
      <c r="CZ148" s="7">
        <f ca="1">IF(NOT(snowball),0,IF(AN147=0,0,IF($C148&lt;=SUM($CK148:CY148),0,IF(CD148+$C148-SUM($CK148:CY148)&gt;AN147+BI148,AN147+BI148-CD148,$C148-SUM($CK148:CY148)))))</f>
        <v>0</v>
      </c>
      <c r="DA148" s="7">
        <f ca="1">IF(NOT(snowball),0,IF(AO147=0,0,IF($C148&lt;=SUM($CK148:CZ148),0,IF(CE148+$C148-SUM($CK148:CZ148)&gt;AO147+BJ148,AO147+BJ148-CE148,$C148-SUM($CK148:CZ148)))))</f>
        <v>0</v>
      </c>
      <c r="DB148" s="7">
        <f ca="1">IF(NOT(snowball),0,IF(AP147=0,0,IF($C148&lt;=SUM($CK148:DA148),0,IF(CF148+$C148-SUM($CK148:DA148)&gt;AP147+BK148,AP147+BK148-CF148,$C148-SUM($CK148:DA148)))))</f>
        <v>0</v>
      </c>
      <c r="DC148" s="7">
        <f ca="1">IF(NOT(snowball),0,IF(AQ147=0,0,IF($C148&lt;=SUM($CK148:DB148),0,IF(CG148+$C148-SUM($CK148:DB148)&gt;AQ147+BL148,AQ147+BL148-CG148,$C148-SUM($CK148:DB148)))))</f>
        <v>0</v>
      </c>
      <c r="DD148" s="7">
        <f ca="1">IF(NOT(snowball),0,IF(AR147=0,0,IF($C148&lt;=SUM($CK148:DC148),0,IF(CH148+$C148-SUM($CK148:DC148)&gt;AR147+BM148,AR147+BM148-CH148,$C148-SUM($CK148:DC148)))))</f>
        <v>0</v>
      </c>
    </row>
    <row r="149" spans="1:108">
      <c r="A149" s="27" t="str">
        <f t="shared" ca="1" si="60"/>
        <v/>
      </c>
      <c r="B149" s="30" t="str">
        <f t="shared" ca="1" si="58"/>
        <v/>
      </c>
      <c r="C149" s="28" t="str">
        <f t="shared" ref="C149:C212" ca="1" si="108">IF(A149="","",IF(snowball,IF(($D$5-CI149)&lt;0,0,$D$5-CI149),"n/a"))</f>
        <v/>
      </c>
      <c r="D149" s="29">
        <f t="shared" ca="1" si="86"/>
        <v>0</v>
      </c>
      <c r="E149" s="29">
        <f t="shared" ca="1" si="87"/>
        <v>0</v>
      </c>
      <c r="F149" s="29">
        <f t="shared" ca="1" si="85"/>
        <v>0</v>
      </c>
      <c r="G149" s="29">
        <f t="shared" ca="1" si="85"/>
        <v>0</v>
      </c>
      <c r="H149" s="29">
        <f t="shared" ca="1" si="85"/>
        <v>0</v>
      </c>
      <c r="I149" s="29">
        <f t="shared" ca="1" si="85"/>
        <v>0</v>
      </c>
      <c r="J149" s="29">
        <f t="shared" ca="1" si="85"/>
        <v>0</v>
      </c>
      <c r="K149" s="29">
        <f t="shared" ca="1" si="85"/>
        <v>0</v>
      </c>
      <c r="L149" s="29">
        <f t="shared" ca="1" si="85"/>
        <v>0</v>
      </c>
      <c r="M149" s="29">
        <f t="shared" ca="1" si="85"/>
        <v>0</v>
      </c>
      <c r="N149" s="29">
        <f t="shared" ca="1" si="85"/>
        <v>0</v>
      </c>
      <c r="O149" s="29">
        <f t="shared" ca="1" si="79"/>
        <v>0</v>
      </c>
      <c r="P149" s="29">
        <f t="shared" ca="1" si="79"/>
        <v>0</v>
      </c>
      <c r="Q149" s="29">
        <f t="shared" ca="1" si="79"/>
        <v>0</v>
      </c>
      <c r="R149" s="29">
        <f t="shared" ca="1" si="79"/>
        <v>0</v>
      </c>
      <c r="S149" s="29">
        <f t="shared" ca="1" si="79"/>
        <v>0</v>
      </c>
      <c r="T149" s="29">
        <f t="shared" ca="1" si="75"/>
        <v>0</v>
      </c>
      <c r="U149" s="29">
        <f t="shared" ca="1" si="75"/>
        <v>0</v>
      </c>
      <c r="V149" s="29">
        <f t="shared" ca="1" si="75"/>
        <v>0</v>
      </c>
      <c r="W149" s="29">
        <f t="shared" ca="1" si="75"/>
        <v>0</v>
      </c>
      <c r="X149" s="12"/>
      <c r="Y149" s="7">
        <f t="shared" ca="1" si="69"/>
        <v>0</v>
      </c>
      <c r="Z149" s="7">
        <f t="shared" ca="1" si="70"/>
        <v>0</v>
      </c>
      <c r="AA149" s="7">
        <f t="shared" ca="1" si="71"/>
        <v>0</v>
      </c>
      <c r="AB149" s="7">
        <f t="shared" ca="1" si="72"/>
        <v>0</v>
      </c>
      <c r="AC149" s="7">
        <f t="shared" ca="1" si="73"/>
        <v>0</v>
      </c>
      <c r="AD149" s="7">
        <f t="shared" ca="1" si="74"/>
        <v>0</v>
      </c>
      <c r="AE149" s="7">
        <f t="shared" ca="1" si="107"/>
        <v>0</v>
      </c>
      <c r="AF149" s="7">
        <f t="shared" ca="1" si="107"/>
        <v>0</v>
      </c>
      <c r="AG149" s="7">
        <f t="shared" ca="1" si="107"/>
        <v>0</v>
      </c>
      <c r="AH149" s="7">
        <f t="shared" ca="1" si="107"/>
        <v>0</v>
      </c>
      <c r="AI149" s="7">
        <f t="shared" ca="1" si="107"/>
        <v>0</v>
      </c>
      <c r="AJ149" s="7">
        <f t="shared" ca="1" si="107"/>
        <v>0</v>
      </c>
      <c r="AK149" s="7">
        <f t="shared" ca="1" si="107"/>
        <v>0</v>
      </c>
      <c r="AL149" s="7">
        <f t="shared" ca="1" si="107"/>
        <v>0</v>
      </c>
      <c r="AM149" s="7">
        <f t="shared" ca="1" si="107"/>
        <v>0</v>
      </c>
      <c r="AN149" s="7">
        <f t="shared" ca="1" si="107"/>
        <v>0</v>
      </c>
      <c r="AO149" s="7">
        <f t="shared" ca="1" si="107"/>
        <v>0</v>
      </c>
      <c r="AP149" s="7">
        <f t="shared" ca="1" si="107"/>
        <v>0</v>
      </c>
      <c r="AQ149" s="7">
        <f t="shared" ca="1" si="107"/>
        <v>0</v>
      </c>
      <c r="AR149" s="7">
        <f t="shared" ca="1" si="107"/>
        <v>0</v>
      </c>
      <c r="AS149" s="2"/>
      <c r="AT149" s="7">
        <f t="shared" ca="1" si="103"/>
        <v>0</v>
      </c>
      <c r="AU149" s="7">
        <f t="shared" ca="1" si="103"/>
        <v>0</v>
      </c>
      <c r="AV149" s="7">
        <f t="shared" ca="1" si="103"/>
        <v>0</v>
      </c>
      <c r="AW149" s="7">
        <f t="shared" ca="1" si="103"/>
        <v>0</v>
      </c>
      <c r="AX149" s="7">
        <f t="shared" ca="1" si="103"/>
        <v>0</v>
      </c>
      <c r="AY149" s="7">
        <f t="shared" ca="1" si="103"/>
        <v>0</v>
      </c>
      <c r="AZ149" s="7">
        <f t="shared" ca="1" si="103"/>
        <v>0</v>
      </c>
      <c r="BA149" s="7">
        <f t="shared" ca="1" si="103"/>
        <v>0</v>
      </c>
      <c r="BB149" s="7">
        <f t="shared" ca="1" si="103"/>
        <v>0</v>
      </c>
      <c r="BC149" s="7">
        <f t="shared" ca="1" si="103"/>
        <v>0</v>
      </c>
      <c r="BD149" s="7">
        <f t="shared" ca="1" si="103"/>
        <v>0</v>
      </c>
      <c r="BE149" s="7">
        <f t="shared" ca="1" si="103"/>
        <v>0</v>
      </c>
      <c r="BF149" s="7">
        <f t="shared" ca="1" si="103"/>
        <v>0</v>
      </c>
      <c r="BG149" s="7">
        <f t="shared" ca="1" si="103"/>
        <v>0</v>
      </c>
      <c r="BH149" s="7">
        <f t="shared" ca="1" si="103"/>
        <v>0</v>
      </c>
      <c r="BI149" s="7">
        <f t="shared" ca="1" si="76"/>
        <v>0</v>
      </c>
      <c r="BJ149" s="7">
        <f t="shared" ca="1" si="76"/>
        <v>0</v>
      </c>
      <c r="BK149" s="7">
        <f t="shared" ca="1" si="76"/>
        <v>0</v>
      </c>
      <c r="BL149" s="7">
        <f t="shared" ca="1" si="76"/>
        <v>0</v>
      </c>
      <c r="BM149" s="7">
        <f t="shared" ca="1" si="76"/>
        <v>0</v>
      </c>
      <c r="BN149" s="4"/>
      <c r="BO149" s="7">
        <f t="shared" ca="1" si="105"/>
        <v>0</v>
      </c>
      <c r="BP149" s="7">
        <f t="shared" ca="1" si="105"/>
        <v>0</v>
      </c>
      <c r="BQ149" s="7">
        <f t="shared" ca="1" si="105"/>
        <v>0</v>
      </c>
      <c r="BR149" s="7">
        <f t="shared" ca="1" si="105"/>
        <v>0</v>
      </c>
      <c r="BS149" s="7">
        <f t="shared" ca="1" si="105"/>
        <v>0</v>
      </c>
      <c r="BT149" s="7">
        <f t="shared" ca="1" si="105"/>
        <v>0</v>
      </c>
      <c r="BU149" s="7">
        <f t="shared" ca="1" si="105"/>
        <v>0</v>
      </c>
      <c r="BV149" s="7">
        <f t="shared" ca="1" si="104"/>
        <v>0</v>
      </c>
      <c r="BW149" s="7">
        <f t="shared" ca="1" si="104"/>
        <v>0</v>
      </c>
      <c r="BX149" s="7">
        <f t="shared" ca="1" si="104"/>
        <v>0</v>
      </c>
      <c r="BY149" s="7">
        <f t="shared" ca="1" si="104"/>
        <v>0</v>
      </c>
      <c r="BZ149" s="7">
        <f t="shared" ca="1" si="104"/>
        <v>0</v>
      </c>
      <c r="CA149" s="7">
        <f t="shared" ca="1" si="104"/>
        <v>0</v>
      </c>
      <c r="CB149" s="7">
        <f t="shared" ca="1" si="90"/>
        <v>0</v>
      </c>
      <c r="CC149" s="7">
        <f t="shared" ca="1" si="91"/>
        <v>0</v>
      </c>
      <c r="CD149" s="7">
        <f t="shared" ca="1" si="92"/>
        <v>0</v>
      </c>
      <c r="CE149" s="7">
        <f t="shared" ca="1" si="84"/>
        <v>0</v>
      </c>
      <c r="CF149" s="7">
        <f t="shared" ca="1" si="84"/>
        <v>0</v>
      </c>
      <c r="CG149" s="7">
        <f t="shared" ca="1" si="84"/>
        <v>0</v>
      </c>
      <c r="CH149" s="7">
        <f t="shared" ca="1" si="77"/>
        <v>0</v>
      </c>
      <c r="CI149" s="9">
        <f t="shared" ca="1" si="59"/>
        <v>0</v>
      </c>
      <c r="CJ149" s="9"/>
      <c r="CK149" s="13">
        <f t="shared" ref="CK149:CK212" ca="1" si="109">IF(NOT(snowball),0,IF(Y148=0,0,IF(BO149+$C149&gt;Y148+AT149,Y148+AT149-BO149,$C149)))</f>
        <v>0</v>
      </c>
      <c r="CL149" s="7">
        <f ca="1">IF(NOT(snowball),0,IF(Z148=0,0,IF($C149&lt;=SUM($CK149:CK149),0,IF(BP149+$C149-SUM($CK149:CK149)&gt;Z148+AU149,Z148+AU149-BP149,$C149-SUM($CK149:CK149)))))</f>
        <v>0</v>
      </c>
      <c r="CM149" s="7">
        <f ca="1">IF(NOT(snowball),0,IF(AA148=0,0,IF($C149&lt;=SUM($CK149:CL149),0,IF(BQ149+$C149-SUM($CK149:CL149)&gt;AA148+AV149,AA148+AV149-BQ149,$C149-SUM($CK149:CL149)))))</f>
        <v>0</v>
      </c>
      <c r="CN149" s="7">
        <f ca="1">IF(NOT(snowball),0,IF(AB148=0,0,IF($C149&lt;=SUM($CK149:CM149),0,IF(BR149+$C149-SUM($CK149:CM149)&gt;AB148+AW149,AB148+AW149-BR149,$C149-SUM($CK149:CM149)))))</f>
        <v>0</v>
      </c>
      <c r="CO149" s="7">
        <f ca="1">IF(NOT(snowball),0,IF(AC148=0,0,IF($C149&lt;=SUM($CK149:CN149),0,IF(BS149+$C149-SUM($CK149:CN149)&gt;AC148+AX149,AC148+AX149-BS149,$C149-SUM($CK149:CN149)))))</f>
        <v>0</v>
      </c>
      <c r="CP149" s="7">
        <f ca="1">IF(NOT(snowball),0,IF(AD148=0,0,IF($C149&lt;=SUM($CK149:CO149),0,IF(BT149+$C149-SUM($CK149:CO149)&gt;AD148+AY149,AD148+AY149-BT149,$C149-SUM($CK149:CO149)))))</f>
        <v>0</v>
      </c>
      <c r="CQ149" s="7">
        <f ca="1">IF(NOT(snowball),0,IF(AE148=0,0,IF($C149&lt;=SUM($CK149:CP149),0,IF(BU149+$C149-SUM($CK149:CP149)&gt;AE148+AZ149,AE148+AZ149-BU149,$C149-SUM($CK149:CP149)))))</f>
        <v>0</v>
      </c>
      <c r="CR149" s="7">
        <f ca="1">IF(NOT(snowball),0,IF(AF148=0,0,IF($C149&lt;=SUM($CK149:CQ149),0,IF(BV149+$C149-SUM($CK149:CQ149)&gt;AF148+BA149,AF148+BA149-BV149,$C149-SUM($CK149:CQ149)))))</f>
        <v>0</v>
      </c>
      <c r="CS149" s="7">
        <f ca="1">IF(NOT(snowball),0,IF(AG148=0,0,IF($C149&lt;=SUM($CK149:CR149),0,IF(BW149+$C149-SUM($CK149:CR149)&gt;AG148+BB149,AG148+BB149-BW149,$C149-SUM($CK149:CR149)))))</f>
        <v>0</v>
      </c>
      <c r="CT149" s="7">
        <f ca="1">IF(NOT(snowball),0,IF(AH148=0,0,IF($C149&lt;=SUM($CK149:CS149),0,IF(BX149+$C149-SUM($CK149:CS149)&gt;AH148+BC149,AH148+BC149-BX149,$C149-SUM($CK149:CS149)))))</f>
        <v>0</v>
      </c>
      <c r="CU149" s="7">
        <f ca="1">IF(NOT(snowball),0,IF(AI148=0,0,IF($C149&lt;=SUM($CK149:CT149),0,IF(BY149+$C149-SUM($CK149:CT149)&gt;AI148+BD149,AI148+BD149-BY149,$C149-SUM($CK149:CT149)))))</f>
        <v>0</v>
      </c>
      <c r="CV149" s="7">
        <f ca="1">IF(NOT(snowball),0,IF(AJ148=0,0,IF($C149&lt;=SUM($CK149:CU149),0,IF(BZ149+$C149-SUM($CK149:CU149)&gt;AJ148+BE149,AJ148+BE149-BZ149,$C149-SUM($CK149:CU149)))))</f>
        <v>0</v>
      </c>
      <c r="CW149" s="7">
        <f ca="1">IF(NOT(snowball),0,IF(AK148=0,0,IF($C149&lt;=SUM($CK149:CV149),0,IF(CA149+$C149-SUM($CK149:CV149)&gt;AK148+BF149,AK148+BF149-CA149,$C149-SUM($CK149:CV149)))))</f>
        <v>0</v>
      </c>
      <c r="CX149" s="7">
        <f ca="1">IF(NOT(snowball),0,IF(AL148=0,0,IF($C149&lt;=SUM($CK149:CW149),0,IF(CB149+$C149-SUM($CK149:CW149)&gt;AL148+BG149,AL148+BG149-CB149,$C149-SUM($CK149:CW149)))))</f>
        <v>0</v>
      </c>
      <c r="CY149" s="7">
        <f ca="1">IF(NOT(snowball),0,IF(AM148=0,0,IF($C149&lt;=SUM($CK149:CX149),0,IF(CC149+$C149-SUM($CK149:CX149)&gt;AM148+BH149,AM148+BH149-CC149,$C149-SUM($CK149:CX149)))))</f>
        <v>0</v>
      </c>
      <c r="CZ149" s="7">
        <f ca="1">IF(NOT(snowball),0,IF(AN148=0,0,IF($C149&lt;=SUM($CK149:CY149),0,IF(CD149+$C149-SUM($CK149:CY149)&gt;AN148+BI149,AN148+BI149-CD149,$C149-SUM($CK149:CY149)))))</f>
        <v>0</v>
      </c>
      <c r="DA149" s="7">
        <f ca="1">IF(NOT(snowball),0,IF(AO148=0,0,IF($C149&lt;=SUM($CK149:CZ149),0,IF(CE149+$C149-SUM($CK149:CZ149)&gt;AO148+BJ149,AO148+BJ149-CE149,$C149-SUM($CK149:CZ149)))))</f>
        <v>0</v>
      </c>
      <c r="DB149" s="7">
        <f ca="1">IF(NOT(snowball),0,IF(AP148=0,0,IF($C149&lt;=SUM($CK149:DA149),0,IF(CF149+$C149-SUM($CK149:DA149)&gt;AP148+BK149,AP148+BK149-CF149,$C149-SUM($CK149:DA149)))))</f>
        <v>0</v>
      </c>
      <c r="DC149" s="7">
        <f ca="1">IF(NOT(snowball),0,IF(AQ148=0,0,IF($C149&lt;=SUM($CK149:DB149),0,IF(CG149+$C149-SUM($CK149:DB149)&gt;AQ148+BL149,AQ148+BL149-CG149,$C149-SUM($CK149:DB149)))))</f>
        <v>0</v>
      </c>
      <c r="DD149" s="7">
        <f ca="1">IF(NOT(snowball),0,IF(AR148=0,0,IF($C149&lt;=SUM($CK149:DC149),0,IF(CH149+$C149-SUM($CK149:DC149)&gt;AR148+BM149,AR148+BM149-CH149,$C149-SUM($CK149:DC149)))))</f>
        <v>0</v>
      </c>
    </row>
    <row r="150" spans="1:108">
      <c r="A150" s="27" t="str">
        <f t="shared" ca="1" si="60"/>
        <v/>
      </c>
      <c r="B150" s="30" t="str">
        <f t="shared" ref="B150:B213" ca="1" si="110">IF(A150="","",DATE(YEAR(B149),MONTH(B149)+1,1))</f>
        <v/>
      </c>
      <c r="C150" s="28" t="str">
        <f t="shared" ca="1" si="108"/>
        <v/>
      </c>
      <c r="D150" s="29">
        <f t="shared" ca="1" si="86"/>
        <v>0</v>
      </c>
      <c r="E150" s="29">
        <f t="shared" ca="1" si="87"/>
        <v>0</v>
      </c>
      <c r="F150" s="29">
        <f t="shared" ca="1" si="85"/>
        <v>0</v>
      </c>
      <c r="G150" s="29">
        <f t="shared" ca="1" si="85"/>
        <v>0</v>
      </c>
      <c r="H150" s="29">
        <f t="shared" ca="1" si="85"/>
        <v>0</v>
      </c>
      <c r="I150" s="29">
        <f t="shared" ca="1" si="85"/>
        <v>0</v>
      </c>
      <c r="J150" s="29">
        <f t="shared" ca="1" si="85"/>
        <v>0</v>
      </c>
      <c r="K150" s="29">
        <f t="shared" ca="1" si="85"/>
        <v>0</v>
      </c>
      <c r="L150" s="29">
        <f t="shared" ca="1" si="85"/>
        <v>0</v>
      </c>
      <c r="M150" s="29">
        <f t="shared" ca="1" si="85"/>
        <v>0</v>
      </c>
      <c r="N150" s="29">
        <f t="shared" ca="1" si="85"/>
        <v>0</v>
      </c>
      <c r="O150" s="29">
        <f t="shared" ca="1" si="79"/>
        <v>0</v>
      </c>
      <c r="P150" s="29">
        <f t="shared" ca="1" si="79"/>
        <v>0</v>
      </c>
      <c r="Q150" s="29">
        <f t="shared" ca="1" si="79"/>
        <v>0</v>
      </c>
      <c r="R150" s="29">
        <f t="shared" ca="1" si="79"/>
        <v>0</v>
      </c>
      <c r="S150" s="29">
        <f t="shared" ca="1" si="79"/>
        <v>0</v>
      </c>
      <c r="T150" s="29">
        <f t="shared" ca="1" si="75"/>
        <v>0</v>
      </c>
      <c r="U150" s="29">
        <f t="shared" ca="1" si="75"/>
        <v>0</v>
      </c>
      <c r="V150" s="29">
        <f t="shared" ca="1" si="75"/>
        <v>0</v>
      </c>
      <c r="W150" s="29">
        <f t="shared" ca="1" si="75"/>
        <v>0</v>
      </c>
      <c r="X150" s="12"/>
      <c r="Y150" s="7">
        <f t="shared" ca="1" si="69"/>
        <v>0</v>
      </c>
      <c r="Z150" s="7">
        <f t="shared" ca="1" si="70"/>
        <v>0</v>
      </c>
      <c r="AA150" s="7">
        <f t="shared" ca="1" si="71"/>
        <v>0</v>
      </c>
      <c r="AB150" s="7">
        <f t="shared" ca="1" si="72"/>
        <v>0</v>
      </c>
      <c r="AC150" s="7">
        <f t="shared" ca="1" si="73"/>
        <v>0</v>
      </c>
      <c r="AD150" s="7">
        <f t="shared" ca="1" si="74"/>
        <v>0</v>
      </c>
      <c r="AE150" s="7">
        <f t="shared" ca="1" si="107"/>
        <v>0</v>
      </c>
      <c r="AF150" s="7">
        <f t="shared" ca="1" si="107"/>
        <v>0</v>
      </c>
      <c r="AG150" s="7">
        <f t="shared" ca="1" si="107"/>
        <v>0</v>
      </c>
      <c r="AH150" s="7">
        <f t="shared" ca="1" si="107"/>
        <v>0</v>
      </c>
      <c r="AI150" s="7">
        <f t="shared" ca="1" si="107"/>
        <v>0</v>
      </c>
      <c r="AJ150" s="7">
        <f t="shared" ca="1" si="107"/>
        <v>0</v>
      </c>
      <c r="AK150" s="7">
        <f t="shared" ca="1" si="107"/>
        <v>0</v>
      </c>
      <c r="AL150" s="7">
        <f t="shared" ca="1" si="107"/>
        <v>0</v>
      </c>
      <c r="AM150" s="7">
        <f t="shared" ca="1" si="107"/>
        <v>0</v>
      </c>
      <c r="AN150" s="7">
        <f t="shared" ca="1" si="107"/>
        <v>0</v>
      </c>
      <c r="AO150" s="7">
        <f t="shared" ca="1" si="107"/>
        <v>0</v>
      </c>
      <c r="AP150" s="7">
        <f t="shared" ca="1" si="107"/>
        <v>0</v>
      </c>
      <c r="AQ150" s="7">
        <f t="shared" ca="1" si="107"/>
        <v>0</v>
      </c>
      <c r="AR150" s="7">
        <f t="shared" ca="1" si="107"/>
        <v>0</v>
      </c>
      <c r="AS150" s="2"/>
      <c r="AT150" s="7">
        <f t="shared" ca="1" si="103"/>
        <v>0</v>
      </c>
      <c r="AU150" s="7">
        <f t="shared" ca="1" si="103"/>
        <v>0</v>
      </c>
      <c r="AV150" s="7">
        <f t="shared" ca="1" si="103"/>
        <v>0</v>
      </c>
      <c r="AW150" s="7">
        <f t="shared" ca="1" si="103"/>
        <v>0</v>
      </c>
      <c r="AX150" s="7">
        <f t="shared" ca="1" si="103"/>
        <v>0</v>
      </c>
      <c r="AY150" s="7">
        <f t="shared" ca="1" si="103"/>
        <v>0</v>
      </c>
      <c r="AZ150" s="7">
        <f t="shared" ca="1" si="103"/>
        <v>0</v>
      </c>
      <c r="BA150" s="7">
        <f t="shared" ca="1" si="103"/>
        <v>0</v>
      </c>
      <c r="BB150" s="7">
        <f t="shared" ca="1" si="103"/>
        <v>0</v>
      </c>
      <c r="BC150" s="7">
        <f t="shared" ca="1" si="103"/>
        <v>0</v>
      </c>
      <c r="BD150" s="7">
        <f t="shared" ca="1" si="103"/>
        <v>0</v>
      </c>
      <c r="BE150" s="7">
        <f t="shared" ca="1" si="103"/>
        <v>0</v>
      </c>
      <c r="BF150" s="7">
        <f t="shared" ca="1" si="103"/>
        <v>0</v>
      </c>
      <c r="BG150" s="7">
        <f t="shared" ca="1" si="103"/>
        <v>0</v>
      </c>
      <c r="BH150" s="7">
        <f t="shared" ca="1" si="103"/>
        <v>0</v>
      </c>
      <c r="BI150" s="7">
        <f t="shared" ca="1" si="76"/>
        <v>0</v>
      </c>
      <c r="BJ150" s="7">
        <f t="shared" ca="1" si="76"/>
        <v>0</v>
      </c>
      <c r="BK150" s="7">
        <f t="shared" ca="1" si="76"/>
        <v>0</v>
      </c>
      <c r="BL150" s="7">
        <f t="shared" ca="1" si="76"/>
        <v>0</v>
      </c>
      <c r="BM150" s="7">
        <f t="shared" ca="1" si="76"/>
        <v>0</v>
      </c>
      <c r="BN150" s="4"/>
      <c r="BO150" s="7">
        <f t="shared" ca="1" si="105"/>
        <v>0</v>
      </c>
      <c r="BP150" s="7">
        <f t="shared" ca="1" si="105"/>
        <v>0</v>
      </c>
      <c r="BQ150" s="7">
        <f t="shared" ca="1" si="105"/>
        <v>0</v>
      </c>
      <c r="BR150" s="7">
        <f t="shared" ca="1" si="105"/>
        <v>0</v>
      </c>
      <c r="BS150" s="7">
        <f t="shared" ca="1" si="105"/>
        <v>0</v>
      </c>
      <c r="BT150" s="7">
        <f t="shared" ca="1" si="105"/>
        <v>0</v>
      </c>
      <c r="BU150" s="7">
        <f t="shared" ca="1" si="105"/>
        <v>0</v>
      </c>
      <c r="BV150" s="7">
        <f t="shared" ca="1" si="104"/>
        <v>0</v>
      </c>
      <c r="BW150" s="7">
        <f t="shared" ca="1" si="104"/>
        <v>0</v>
      </c>
      <c r="BX150" s="7">
        <f t="shared" ca="1" si="104"/>
        <v>0</v>
      </c>
      <c r="BY150" s="7">
        <f t="shared" ca="1" si="104"/>
        <v>0</v>
      </c>
      <c r="BZ150" s="7">
        <f t="shared" ca="1" si="104"/>
        <v>0</v>
      </c>
      <c r="CA150" s="7">
        <f t="shared" ca="1" si="104"/>
        <v>0</v>
      </c>
      <c r="CB150" s="7">
        <f t="shared" ca="1" si="90"/>
        <v>0</v>
      </c>
      <c r="CC150" s="7">
        <f t="shared" ca="1" si="91"/>
        <v>0</v>
      </c>
      <c r="CD150" s="7">
        <f t="shared" ca="1" si="92"/>
        <v>0</v>
      </c>
      <c r="CE150" s="7">
        <f t="shared" ca="1" si="84"/>
        <v>0</v>
      </c>
      <c r="CF150" s="7">
        <f t="shared" ca="1" si="84"/>
        <v>0</v>
      </c>
      <c r="CG150" s="7">
        <f t="shared" ca="1" si="84"/>
        <v>0</v>
      </c>
      <c r="CH150" s="7">
        <f t="shared" ca="1" si="77"/>
        <v>0</v>
      </c>
      <c r="CI150" s="9">
        <f t="shared" ref="CI150:CI213" ca="1" si="111">SUM(BO150:CH150)</f>
        <v>0</v>
      </c>
      <c r="CJ150" s="9"/>
      <c r="CK150" s="13">
        <f t="shared" ca="1" si="109"/>
        <v>0</v>
      </c>
      <c r="CL150" s="7">
        <f ca="1">IF(NOT(snowball),0,IF(Z149=0,0,IF($C150&lt;=SUM($CK150:CK150),0,IF(BP150+$C150-SUM($CK150:CK150)&gt;Z149+AU150,Z149+AU150-BP150,$C150-SUM($CK150:CK150)))))</f>
        <v>0</v>
      </c>
      <c r="CM150" s="7">
        <f ca="1">IF(NOT(snowball),0,IF(AA149=0,0,IF($C150&lt;=SUM($CK150:CL150),0,IF(BQ150+$C150-SUM($CK150:CL150)&gt;AA149+AV150,AA149+AV150-BQ150,$C150-SUM($CK150:CL150)))))</f>
        <v>0</v>
      </c>
      <c r="CN150" s="7">
        <f ca="1">IF(NOT(snowball),0,IF(AB149=0,0,IF($C150&lt;=SUM($CK150:CM150),0,IF(BR150+$C150-SUM($CK150:CM150)&gt;AB149+AW150,AB149+AW150-BR150,$C150-SUM($CK150:CM150)))))</f>
        <v>0</v>
      </c>
      <c r="CO150" s="7">
        <f ca="1">IF(NOT(snowball),0,IF(AC149=0,0,IF($C150&lt;=SUM($CK150:CN150),0,IF(BS150+$C150-SUM($CK150:CN150)&gt;AC149+AX150,AC149+AX150-BS150,$C150-SUM($CK150:CN150)))))</f>
        <v>0</v>
      </c>
      <c r="CP150" s="7">
        <f ca="1">IF(NOT(snowball),0,IF(AD149=0,0,IF($C150&lt;=SUM($CK150:CO150),0,IF(BT150+$C150-SUM($CK150:CO150)&gt;AD149+AY150,AD149+AY150-BT150,$C150-SUM($CK150:CO150)))))</f>
        <v>0</v>
      </c>
      <c r="CQ150" s="7">
        <f ca="1">IF(NOT(snowball),0,IF(AE149=0,0,IF($C150&lt;=SUM($CK150:CP150),0,IF(BU150+$C150-SUM($CK150:CP150)&gt;AE149+AZ150,AE149+AZ150-BU150,$C150-SUM($CK150:CP150)))))</f>
        <v>0</v>
      </c>
      <c r="CR150" s="7">
        <f ca="1">IF(NOT(snowball),0,IF(AF149=0,0,IF($C150&lt;=SUM($CK150:CQ150),0,IF(BV150+$C150-SUM($CK150:CQ150)&gt;AF149+BA150,AF149+BA150-BV150,$C150-SUM($CK150:CQ150)))))</f>
        <v>0</v>
      </c>
      <c r="CS150" s="7">
        <f ca="1">IF(NOT(snowball),0,IF(AG149=0,0,IF($C150&lt;=SUM($CK150:CR150),0,IF(BW150+$C150-SUM($CK150:CR150)&gt;AG149+BB150,AG149+BB150-BW150,$C150-SUM($CK150:CR150)))))</f>
        <v>0</v>
      </c>
      <c r="CT150" s="7">
        <f ca="1">IF(NOT(snowball),0,IF(AH149=0,0,IF($C150&lt;=SUM($CK150:CS150),0,IF(BX150+$C150-SUM($CK150:CS150)&gt;AH149+BC150,AH149+BC150-BX150,$C150-SUM($CK150:CS150)))))</f>
        <v>0</v>
      </c>
      <c r="CU150" s="7">
        <f ca="1">IF(NOT(snowball),0,IF(AI149=0,0,IF($C150&lt;=SUM($CK150:CT150),0,IF(BY150+$C150-SUM($CK150:CT150)&gt;AI149+BD150,AI149+BD150-BY150,$C150-SUM($CK150:CT150)))))</f>
        <v>0</v>
      </c>
      <c r="CV150" s="7">
        <f ca="1">IF(NOT(snowball),0,IF(AJ149=0,0,IF($C150&lt;=SUM($CK150:CU150),0,IF(BZ150+$C150-SUM($CK150:CU150)&gt;AJ149+BE150,AJ149+BE150-BZ150,$C150-SUM($CK150:CU150)))))</f>
        <v>0</v>
      </c>
      <c r="CW150" s="7">
        <f ca="1">IF(NOT(snowball),0,IF(AK149=0,0,IF($C150&lt;=SUM($CK150:CV150),0,IF(CA150+$C150-SUM($CK150:CV150)&gt;AK149+BF150,AK149+BF150-CA150,$C150-SUM($CK150:CV150)))))</f>
        <v>0</v>
      </c>
      <c r="CX150" s="7">
        <f ca="1">IF(NOT(snowball),0,IF(AL149=0,0,IF($C150&lt;=SUM($CK150:CW150),0,IF(CB150+$C150-SUM($CK150:CW150)&gt;AL149+BG150,AL149+BG150-CB150,$C150-SUM($CK150:CW150)))))</f>
        <v>0</v>
      </c>
      <c r="CY150" s="7">
        <f ca="1">IF(NOT(snowball),0,IF(AM149=0,0,IF($C150&lt;=SUM($CK150:CX150),0,IF(CC150+$C150-SUM($CK150:CX150)&gt;AM149+BH150,AM149+BH150-CC150,$C150-SUM($CK150:CX150)))))</f>
        <v>0</v>
      </c>
      <c r="CZ150" s="7">
        <f ca="1">IF(NOT(snowball),0,IF(AN149=0,0,IF($C150&lt;=SUM($CK150:CY150),0,IF(CD150+$C150-SUM($CK150:CY150)&gt;AN149+BI150,AN149+BI150-CD150,$C150-SUM($CK150:CY150)))))</f>
        <v>0</v>
      </c>
      <c r="DA150" s="7">
        <f ca="1">IF(NOT(snowball),0,IF(AO149=0,0,IF($C150&lt;=SUM($CK150:CZ150),0,IF(CE150+$C150-SUM($CK150:CZ150)&gt;AO149+BJ150,AO149+BJ150-CE150,$C150-SUM($CK150:CZ150)))))</f>
        <v>0</v>
      </c>
      <c r="DB150" s="7">
        <f ca="1">IF(NOT(snowball),0,IF(AP149=0,0,IF($C150&lt;=SUM($CK150:DA150),0,IF(CF150+$C150-SUM($CK150:DA150)&gt;AP149+BK150,AP149+BK150-CF150,$C150-SUM($CK150:DA150)))))</f>
        <v>0</v>
      </c>
      <c r="DC150" s="7">
        <f ca="1">IF(NOT(snowball),0,IF(AQ149=0,0,IF($C150&lt;=SUM($CK150:DB150),0,IF(CG150+$C150-SUM($CK150:DB150)&gt;AQ149+BL150,AQ149+BL150-CG150,$C150-SUM($CK150:DB150)))))</f>
        <v>0</v>
      </c>
      <c r="DD150" s="7">
        <f ca="1">IF(NOT(snowball),0,IF(AR149=0,0,IF($C150&lt;=SUM($CK150:DC150),0,IF(CH150+$C150-SUM($CK150:DC150)&gt;AR149+BM150,AR149+BM150-CH150,$C150-SUM($CK150:DC150)))))</f>
        <v>0</v>
      </c>
    </row>
    <row r="151" spans="1:108">
      <c r="A151" s="27" t="str">
        <f t="shared" ref="A151:A214" ca="1" si="112">IF(SUM(Y150:AR150)&lt;=0,"",A150+1)</f>
        <v/>
      </c>
      <c r="B151" s="30" t="str">
        <f t="shared" ca="1" si="110"/>
        <v/>
      </c>
      <c r="C151" s="28" t="str">
        <f t="shared" ca="1" si="108"/>
        <v/>
      </c>
      <c r="D151" s="29">
        <f t="shared" ca="1" si="86"/>
        <v>0</v>
      </c>
      <c r="E151" s="29">
        <f t="shared" ca="1" si="87"/>
        <v>0</v>
      </c>
      <c r="F151" s="29">
        <f t="shared" ca="1" si="85"/>
        <v>0</v>
      </c>
      <c r="G151" s="29">
        <f t="shared" ca="1" si="85"/>
        <v>0</v>
      </c>
      <c r="H151" s="29">
        <f t="shared" ca="1" si="85"/>
        <v>0</v>
      </c>
      <c r="I151" s="29">
        <f t="shared" ca="1" si="85"/>
        <v>0</v>
      </c>
      <c r="J151" s="29">
        <f t="shared" ca="1" si="85"/>
        <v>0</v>
      </c>
      <c r="K151" s="29">
        <f t="shared" ca="1" si="85"/>
        <v>0</v>
      </c>
      <c r="L151" s="29">
        <f t="shared" ca="1" si="85"/>
        <v>0</v>
      </c>
      <c r="M151" s="29">
        <f t="shared" ca="1" si="85"/>
        <v>0</v>
      </c>
      <c r="N151" s="29">
        <f t="shared" ca="1" si="85"/>
        <v>0</v>
      </c>
      <c r="O151" s="29">
        <f t="shared" ca="1" si="79"/>
        <v>0</v>
      </c>
      <c r="P151" s="29">
        <f t="shared" ca="1" si="79"/>
        <v>0</v>
      </c>
      <c r="Q151" s="29">
        <f t="shared" ca="1" si="79"/>
        <v>0</v>
      </c>
      <c r="R151" s="29">
        <f t="shared" ca="1" si="79"/>
        <v>0</v>
      </c>
      <c r="S151" s="29">
        <f t="shared" ca="1" si="79"/>
        <v>0</v>
      </c>
      <c r="T151" s="29">
        <f t="shared" ca="1" si="75"/>
        <v>0</v>
      </c>
      <c r="U151" s="29">
        <f t="shared" ca="1" si="75"/>
        <v>0</v>
      </c>
      <c r="V151" s="29">
        <f t="shared" ca="1" si="75"/>
        <v>0</v>
      </c>
      <c r="W151" s="29">
        <f t="shared" ca="1" si="75"/>
        <v>0</v>
      </c>
      <c r="X151" s="12"/>
      <c r="Y151" s="7">
        <f t="shared" ca="1" si="69"/>
        <v>0</v>
      </c>
      <c r="Z151" s="7">
        <f t="shared" ca="1" si="70"/>
        <v>0</v>
      </c>
      <c r="AA151" s="7">
        <f t="shared" ca="1" si="71"/>
        <v>0</v>
      </c>
      <c r="AB151" s="7">
        <f t="shared" ca="1" si="72"/>
        <v>0</v>
      </c>
      <c r="AC151" s="7">
        <f t="shared" ca="1" si="73"/>
        <v>0</v>
      </c>
      <c r="AD151" s="7">
        <f t="shared" ca="1" si="74"/>
        <v>0</v>
      </c>
      <c r="AE151" s="7">
        <f t="shared" ca="1" si="107"/>
        <v>0</v>
      </c>
      <c r="AF151" s="7">
        <f t="shared" ca="1" si="107"/>
        <v>0</v>
      </c>
      <c r="AG151" s="7">
        <f t="shared" ca="1" si="107"/>
        <v>0</v>
      </c>
      <c r="AH151" s="7">
        <f t="shared" ca="1" si="107"/>
        <v>0</v>
      </c>
      <c r="AI151" s="7">
        <f t="shared" ca="1" si="107"/>
        <v>0</v>
      </c>
      <c r="AJ151" s="7">
        <f t="shared" ca="1" si="107"/>
        <v>0</v>
      </c>
      <c r="AK151" s="7">
        <f t="shared" ca="1" si="107"/>
        <v>0</v>
      </c>
      <c r="AL151" s="7">
        <f t="shared" ca="1" si="107"/>
        <v>0</v>
      </c>
      <c r="AM151" s="7">
        <f t="shared" ca="1" si="107"/>
        <v>0</v>
      </c>
      <c r="AN151" s="7">
        <f t="shared" ca="1" si="107"/>
        <v>0</v>
      </c>
      <c r="AO151" s="7">
        <f t="shared" ca="1" si="107"/>
        <v>0</v>
      </c>
      <c r="AP151" s="7">
        <f t="shared" ca="1" si="107"/>
        <v>0</v>
      </c>
      <c r="AQ151" s="7">
        <f t="shared" ca="1" si="107"/>
        <v>0</v>
      </c>
      <c r="AR151" s="7">
        <f t="shared" ca="1" si="107"/>
        <v>0</v>
      </c>
      <c r="AS151" s="2"/>
      <c r="AT151" s="7">
        <f t="shared" ca="1" si="103"/>
        <v>0</v>
      </c>
      <c r="AU151" s="7">
        <f t="shared" ca="1" si="103"/>
        <v>0</v>
      </c>
      <c r="AV151" s="7">
        <f t="shared" ca="1" si="103"/>
        <v>0</v>
      </c>
      <c r="AW151" s="7">
        <f t="shared" ca="1" si="103"/>
        <v>0</v>
      </c>
      <c r="AX151" s="7">
        <f t="shared" ca="1" si="103"/>
        <v>0</v>
      </c>
      <c r="AY151" s="7">
        <f t="shared" ca="1" si="103"/>
        <v>0</v>
      </c>
      <c r="AZ151" s="7">
        <f t="shared" ca="1" si="103"/>
        <v>0</v>
      </c>
      <c r="BA151" s="7">
        <f t="shared" ca="1" si="103"/>
        <v>0</v>
      </c>
      <c r="BB151" s="7">
        <f t="shared" ca="1" si="103"/>
        <v>0</v>
      </c>
      <c r="BC151" s="7">
        <f t="shared" ca="1" si="103"/>
        <v>0</v>
      </c>
      <c r="BD151" s="7">
        <f t="shared" ca="1" si="103"/>
        <v>0</v>
      </c>
      <c r="BE151" s="7">
        <f t="shared" ca="1" si="103"/>
        <v>0</v>
      </c>
      <c r="BF151" s="7">
        <f t="shared" ca="1" si="103"/>
        <v>0</v>
      </c>
      <c r="BG151" s="7">
        <f t="shared" ca="1" si="103"/>
        <v>0</v>
      </c>
      <c r="BH151" s="7">
        <f t="shared" ca="1" si="103"/>
        <v>0</v>
      </c>
      <c r="BI151" s="7">
        <f t="shared" ref="BI151:BM201" ca="1" si="113">ROUND(AN150*S$9/12,2)</f>
        <v>0</v>
      </c>
      <c r="BJ151" s="7">
        <f t="shared" ca="1" si="113"/>
        <v>0</v>
      </c>
      <c r="BK151" s="7">
        <f t="shared" ca="1" si="113"/>
        <v>0</v>
      </c>
      <c r="BL151" s="7">
        <f t="shared" ca="1" si="113"/>
        <v>0</v>
      </c>
      <c r="BM151" s="7">
        <f t="shared" ca="1" si="113"/>
        <v>0</v>
      </c>
      <c r="BN151" s="4"/>
      <c r="BO151" s="7">
        <f t="shared" ca="1" si="105"/>
        <v>0</v>
      </c>
      <c r="BP151" s="7">
        <f t="shared" ca="1" si="105"/>
        <v>0</v>
      </c>
      <c r="BQ151" s="7">
        <f t="shared" ca="1" si="105"/>
        <v>0</v>
      </c>
      <c r="BR151" s="7">
        <f t="shared" ca="1" si="105"/>
        <v>0</v>
      </c>
      <c r="BS151" s="7">
        <f t="shared" ca="1" si="105"/>
        <v>0</v>
      </c>
      <c r="BT151" s="7">
        <f t="shared" ca="1" si="105"/>
        <v>0</v>
      </c>
      <c r="BU151" s="7">
        <f t="shared" ca="1" si="105"/>
        <v>0</v>
      </c>
      <c r="BV151" s="7">
        <f t="shared" ca="1" si="104"/>
        <v>0</v>
      </c>
      <c r="BW151" s="7">
        <f t="shared" ca="1" si="104"/>
        <v>0</v>
      </c>
      <c r="BX151" s="7">
        <f t="shared" ca="1" si="104"/>
        <v>0</v>
      </c>
      <c r="BY151" s="7">
        <f t="shared" ca="1" si="104"/>
        <v>0</v>
      </c>
      <c r="BZ151" s="7">
        <f t="shared" ca="1" si="104"/>
        <v>0</v>
      </c>
      <c r="CA151" s="7">
        <f t="shared" ca="1" si="104"/>
        <v>0</v>
      </c>
      <c r="CB151" s="7">
        <f t="shared" ca="1" si="90"/>
        <v>0</v>
      </c>
      <c r="CC151" s="7">
        <f t="shared" ca="1" si="91"/>
        <v>0</v>
      </c>
      <c r="CD151" s="7">
        <f t="shared" ca="1" si="92"/>
        <v>0</v>
      </c>
      <c r="CE151" s="7">
        <f t="shared" ca="1" si="84"/>
        <v>0</v>
      </c>
      <c r="CF151" s="7">
        <f t="shared" ca="1" si="84"/>
        <v>0</v>
      </c>
      <c r="CG151" s="7">
        <f t="shared" ca="1" si="84"/>
        <v>0</v>
      </c>
      <c r="CH151" s="7">
        <f t="shared" ca="1" si="77"/>
        <v>0</v>
      </c>
      <c r="CI151" s="9">
        <f t="shared" ca="1" si="111"/>
        <v>0</v>
      </c>
      <c r="CJ151" s="9"/>
      <c r="CK151" s="13">
        <f t="shared" ca="1" si="109"/>
        <v>0</v>
      </c>
      <c r="CL151" s="7">
        <f ca="1">IF(NOT(snowball),0,IF(Z150=0,0,IF($C151&lt;=SUM($CK151:CK151),0,IF(BP151+$C151-SUM($CK151:CK151)&gt;Z150+AU151,Z150+AU151-BP151,$C151-SUM($CK151:CK151)))))</f>
        <v>0</v>
      </c>
      <c r="CM151" s="7">
        <f ca="1">IF(NOT(snowball),0,IF(AA150=0,0,IF($C151&lt;=SUM($CK151:CL151),0,IF(BQ151+$C151-SUM($CK151:CL151)&gt;AA150+AV151,AA150+AV151-BQ151,$C151-SUM($CK151:CL151)))))</f>
        <v>0</v>
      </c>
      <c r="CN151" s="7">
        <f ca="1">IF(NOT(snowball),0,IF(AB150=0,0,IF($C151&lt;=SUM($CK151:CM151),0,IF(BR151+$C151-SUM($CK151:CM151)&gt;AB150+AW151,AB150+AW151-BR151,$C151-SUM($CK151:CM151)))))</f>
        <v>0</v>
      </c>
      <c r="CO151" s="7">
        <f ca="1">IF(NOT(snowball),0,IF(AC150=0,0,IF($C151&lt;=SUM($CK151:CN151),0,IF(BS151+$C151-SUM($CK151:CN151)&gt;AC150+AX151,AC150+AX151-BS151,$C151-SUM($CK151:CN151)))))</f>
        <v>0</v>
      </c>
      <c r="CP151" s="7">
        <f ca="1">IF(NOT(snowball),0,IF(AD150=0,0,IF($C151&lt;=SUM($CK151:CO151),0,IF(BT151+$C151-SUM($CK151:CO151)&gt;AD150+AY151,AD150+AY151-BT151,$C151-SUM($CK151:CO151)))))</f>
        <v>0</v>
      </c>
      <c r="CQ151" s="7">
        <f ca="1">IF(NOT(snowball),0,IF(AE150=0,0,IF($C151&lt;=SUM($CK151:CP151),0,IF(BU151+$C151-SUM($CK151:CP151)&gt;AE150+AZ151,AE150+AZ151-BU151,$C151-SUM($CK151:CP151)))))</f>
        <v>0</v>
      </c>
      <c r="CR151" s="7">
        <f ca="1">IF(NOT(snowball),0,IF(AF150=0,0,IF($C151&lt;=SUM($CK151:CQ151),0,IF(BV151+$C151-SUM($CK151:CQ151)&gt;AF150+BA151,AF150+BA151-BV151,$C151-SUM($CK151:CQ151)))))</f>
        <v>0</v>
      </c>
      <c r="CS151" s="7">
        <f ca="1">IF(NOT(snowball),0,IF(AG150=0,0,IF($C151&lt;=SUM($CK151:CR151),0,IF(BW151+$C151-SUM($CK151:CR151)&gt;AG150+BB151,AG150+BB151-BW151,$C151-SUM($CK151:CR151)))))</f>
        <v>0</v>
      </c>
      <c r="CT151" s="7">
        <f ca="1">IF(NOT(snowball),0,IF(AH150=0,0,IF($C151&lt;=SUM($CK151:CS151),0,IF(BX151+$C151-SUM($CK151:CS151)&gt;AH150+BC151,AH150+BC151-BX151,$C151-SUM($CK151:CS151)))))</f>
        <v>0</v>
      </c>
      <c r="CU151" s="7">
        <f ca="1">IF(NOT(snowball),0,IF(AI150=0,0,IF($C151&lt;=SUM($CK151:CT151),0,IF(BY151+$C151-SUM($CK151:CT151)&gt;AI150+BD151,AI150+BD151-BY151,$C151-SUM($CK151:CT151)))))</f>
        <v>0</v>
      </c>
      <c r="CV151" s="7">
        <f ca="1">IF(NOT(snowball),0,IF(AJ150=0,0,IF($C151&lt;=SUM($CK151:CU151),0,IF(BZ151+$C151-SUM($CK151:CU151)&gt;AJ150+BE151,AJ150+BE151-BZ151,$C151-SUM($CK151:CU151)))))</f>
        <v>0</v>
      </c>
      <c r="CW151" s="7">
        <f ca="1">IF(NOT(snowball),0,IF(AK150=0,0,IF($C151&lt;=SUM($CK151:CV151),0,IF(CA151+$C151-SUM($CK151:CV151)&gt;AK150+BF151,AK150+BF151-CA151,$C151-SUM($CK151:CV151)))))</f>
        <v>0</v>
      </c>
      <c r="CX151" s="7">
        <f ca="1">IF(NOT(snowball),0,IF(AL150=0,0,IF($C151&lt;=SUM($CK151:CW151),0,IF(CB151+$C151-SUM($CK151:CW151)&gt;AL150+BG151,AL150+BG151-CB151,$C151-SUM($CK151:CW151)))))</f>
        <v>0</v>
      </c>
      <c r="CY151" s="7">
        <f ca="1">IF(NOT(snowball),0,IF(AM150=0,0,IF($C151&lt;=SUM($CK151:CX151),0,IF(CC151+$C151-SUM($CK151:CX151)&gt;AM150+BH151,AM150+BH151-CC151,$C151-SUM($CK151:CX151)))))</f>
        <v>0</v>
      </c>
      <c r="CZ151" s="7">
        <f ca="1">IF(NOT(snowball),0,IF(AN150=0,0,IF($C151&lt;=SUM($CK151:CY151),0,IF(CD151+$C151-SUM($CK151:CY151)&gt;AN150+BI151,AN150+BI151-CD151,$C151-SUM($CK151:CY151)))))</f>
        <v>0</v>
      </c>
      <c r="DA151" s="7">
        <f ca="1">IF(NOT(snowball),0,IF(AO150=0,0,IF($C151&lt;=SUM($CK151:CZ151),0,IF(CE151+$C151-SUM($CK151:CZ151)&gt;AO150+BJ151,AO150+BJ151-CE151,$C151-SUM($CK151:CZ151)))))</f>
        <v>0</v>
      </c>
      <c r="DB151" s="7">
        <f ca="1">IF(NOT(snowball),0,IF(AP150=0,0,IF($C151&lt;=SUM($CK151:DA151),0,IF(CF151+$C151-SUM($CK151:DA151)&gt;AP150+BK151,AP150+BK151-CF151,$C151-SUM($CK151:DA151)))))</f>
        <v>0</v>
      </c>
      <c r="DC151" s="7">
        <f ca="1">IF(NOT(snowball),0,IF(AQ150=0,0,IF($C151&lt;=SUM($CK151:DB151),0,IF(CG151+$C151-SUM($CK151:DB151)&gt;AQ150+BL151,AQ150+BL151-CG151,$C151-SUM($CK151:DB151)))))</f>
        <v>0</v>
      </c>
      <c r="DD151" s="7">
        <f ca="1">IF(NOT(snowball),0,IF(AR150=0,0,IF($C151&lt;=SUM($CK151:DC151),0,IF(CH151+$C151-SUM($CK151:DC151)&gt;AR150+BM151,AR150+BM151-CH151,$C151-SUM($CK151:DC151)))))</f>
        <v>0</v>
      </c>
    </row>
    <row r="152" spans="1:108">
      <c r="A152" s="27" t="str">
        <f t="shared" ca="1" si="112"/>
        <v/>
      </c>
      <c r="B152" s="30" t="str">
        <f t="shared" ca="1" si="110"/>
        <v/>
      </c>
      <c r="C152" s="28" t="str">
        <f t="shared" ca="1" si="108"/>
        <v/>
      </c>
      <c r="D152" s="29">
        <f t="shared" ca="1" si="86"/>
        <v>0</v>
      </c>
      <c r="E152" s="29">
        <f t="shared" ca="1" si="87"/>
        <v>0</v>
      </c>
      <c r="F152" s="29">
        <f t="shared" ca="1" si="85"/>
        <v>0</v>
      </c>
      <c r="G152" s="29">
        <f t="shared" ca="1" si="85"/>
        <v>0</v>
      </c>
      <c r="H152" s="29">
        <f t="shared" ca="1" si="85"/>
        <v>0</v>
      </c>
      <c r="I152" s="29">
        <f t="shared" ca="1" si="85"/>
        <v>0</v>
      </c>
      <c r="J152" s="29">
        <f t="shared" ca="1" si="85"/>
        <v>0</v>
      </c>
      <c r="K152" s="29">
        <f t="shared" ca="1" si="85"/>
        <v>0</v>
      </c>
      <c r="L152" s="29">
        <f t="shared" ca="1" si="85"/>
        <v>0</v>
      </c>
      <c r="M152" s="29">
        <f t="shared" ca="1" si="85"/>
        <v>0</v>
      </c>
      <c r="N152" s="29">
        <f t="shared" ca="1" si="85"/>
        <v>0</v>
      </c>
      <c r="O152" s="29">
        <f t="shared" ca="1" si="79"/>
        <v>0</v>
      </c>
      <c r="P152" s="29">
        <f t="shared" ca="1" si="79"/>
        <v>0</v>
      </c>
      <c r="Q152" s="29">
        <f t="shared" ca="1" si="79"/>
        <v>0</v>
      </c>
      <c r="R152" s="29">
        <f t="shared" ca="1" si="79"/>
        <v>0</v>
      </c>
      <c r="S152" s="29">
        <f t="shared" ca="1" si="79"/>
        <v>0</v>
      </c>
      <c r="T152" s="29">
        <f t="shared" ca="1" si="75"/>
        <v>0</v>
      </c>
      <c r="U152" s="29">
        <f t="shared" ca="1" si="75"/>
        <v>0</v>
      </c>
      <c r="V152" s="29">
        <f t="shared" ca="1" si="75"/>
        <v>0</v>
      </c>
      <c r="W152" s="29">
        <f t="shared" ca="1" si="75"/>
        <v>0</v>
      </c>
      <c r="X152" s="12"/>
      <c r="Y152" s="7">
        <f t="shared" ca="1" si="69"/>
        <v>0</v>
      </c>
      <c r="Z152" s="7">
        <f t="shared" ca="1" si="70"/>
        <v>0</v>
      </c>
      <c r="AA152" s="7">
        <f t="shared" ca="1" si="71"/>
        <v>0</v>
      </c>
      <c r="AB152" s="7">
        <f t="shared" ca="1" si="72"/>
        <v>0</v>
      </c>
      <c r="AC152" s="7">
        <f t="shared" ca="1" si="73"/>
        <v>0</v>
      </c>
      <c r="AD152" s="7">
        <f t="shared" ca="1" si="74"/>
        <v>0</v>
      </c>
      <c r="AE152" s="7">
        <f t="shared" ca="1" si="107"/>
        <v>0</v>
      </c>
      <c r="AF152" s="7">
        <f t="shared" ca="1" si="107"/>
        <v>0</v>
      </c>
      <c r="AG152" s="7">
        <f t="shared" ca="1" si="107"/>
        <v>0</v>
      </c>
      <c r="AH152" s="7">
        <f t="shared" ca="1" si="107"/>
        <v>0</v>
      </c>
      <c r="AI152" s="7">
        <f t="shared" ca="1" si="107"/>
        <v>0</v>
      </c>
      <c r="AJ152" s="7">
        <f t="shared" ca="1" si="107"/>
        <v>0</v>
      </c>
      <c r="AK152" s="7">
        <f t="shared" ca="1" si="107"/>
        <v>0</v>
      </c>
      <c r="AL152" s="7">
        <f t="shared" ca="1" si="107"/>
        <v>0</v>
      </c>
      <c r="AM152" s="7">
        <f t="shared" ca="1" si="107"/>
        <v>0</v>
      </c>
      <c r="AN152" s="7">
        <f t="shared" ca="1" si="107"/>
        <v>0</v>
      </c>
      <c r="AO152" s="7">
        <f t="shared" ca="1" si="107"/>
        <v>0</v>
      </c>
      <c r="AP152" s="7">
        <f t="shared" ca="1" si="107"/>
        <v>0</v>
      </c>
      <c r="AQ152" s="7">
        <f t="shared" ca="1" si="107"/>
        <v>0</v>
      </c>
      <c r="AR152" s="7">
        <f t="shared" ca="1" si="107"/>
        <v>0</v>
      </c>
      <c r="AS152" s="2"/>
      <c r="AT152" s="7">
        <f t="shared" ref="AT152:BH168" ca="1" si="114">ROUND(Y151*D$9/12,2)</f>
        <v>0</v>
      </c>
      <c r="AU152" s="7">
        <f t="shared" ca="1" si="114"/>
        <v>0</v>
      </c>
      <c r="AV152" s="7">
        <f t="shared" ca="1" si="114"/>
        <v>0</v>
      </c>
      <c r="AW152" s="7">
        <f t="shared" ca="1" si="114"/>
        <v>0</v>
      </c>
      <c r="AX152" s="7">
        <f t="shared" ca="1" si="114"/>
        <v>0</v>
      </c>
      <c r="AY152" s="7">
        <f t="shared" ca="1" si="114"/>
        <v>0</v>
      </c>
      <c r="AZ152" s="7">
        <f t="shared" ca="1" si="114"/>
        <v>0</v>
      </c>
      <c r="BA152" s="7">
        <f t="shared" ca="1" si="114"/>
        <v>0</v>
      </c>
      <c r="BB152" s="7">
        <f t="shared" ca="1" si="114"/>
        <v>0</v>
      </c>
      <c r="BC152" s="7">
        <f t="shared" ca="1" si="114"/>
        <v>0</v>
      </c>
      <c r="BD152" s="7">
        <f t="shared" ca="1" si="114"/>
        <v>0</v>
      </c>
      <c r="BE152" s="7">
        <f t="shared" ca="1" si="114"/>
        <v>0</v>
      </c>
      <c r="BF152" s="7">
        <f t="shared" ca="1" si="114"/>
        <v>0</v>
      </c>
      <c r="BG152" s="7">
        <f t="shared" ca="1" si="114"/>
        <v>0</v>
      </c>
      <c r="BH152" s="7">
        <f t="shared" ca="1" si="114"/>
        <v>0</v>
      </c>
      <c r="BI152" s="7">
        <f t="shared" ca="1" si="113"/>
        <v>0</v>
      </c>
      <c r="BJ152" s="7">
        <f t="shared" ca="1" si="113"/>
        <v>0</v>
      </c>
      <c r="BK152" s="7">
        <f t="shared" ca="1" si="113"/>
        <v>0</v>
      </c>
      <c r="BL152" s="7">
        <f t="shared" ca="1" si="113"/>
        <v>0</v>
      </c>
      <c r="BM152" s="7">
        <f t="shared" ca="1" si="113"/>
        <v>0</v>
      </c>
      <c r="BN152" s="4"/>
      <c r="BO152" s="7">
        <f t="shared" ca="1" si="105"/>
        <v>0</v>
      </c>
      <c r="BP152" s="7">
        <f t="shared" ca="1" si="105"/>
        <v>0</v>
      </c>
      <c r="BQ152" s="7">
        <f t="shared" ca="1" si="105"/>
        <v>0</v>
      </c>
      <c r="BR152" s="7">
        <f t="shared" ca="1" si="105"/>
        <v>0</v>
      </c>
      <c r="BS152" s="7">
        <f t="shared" ca="1" si="105"/>
        <v>0</v>
      </c>
      <c r="BT152" s="7">
        <f t="shared" ca="1" si="105"/>
        <v>0</v>
      </c>
      <c r="BU152" s="7">
        <f t="shared" ca="1" si="105"/>
        <v>0</v>
      </c>
      <c r="BV152" s="7">
        <f t="shared" ca="1" si="104"/>
        <v>0</v>
      </c>
      <c r="BW152" s="7">
        <f t="shared" ca="1" si="104"/>
        <v>0</v>
      </c>
      <c r="BX152" s="7">
        <f t="shared" ca="1" si="104"/>
        <v>0</v>
      </c>
      <c r="BY152" s="7">
        <f t="shared" ca="1" si="104"/>
        <v>0</v>
      </c>
      <c r="BZ152" s="7">
        <f t="shared" ca="1" si="104"/>
        <v>0</v>
      </c>
      <c r="CA152" s="7">
        <f t="shared" ca="1" si="104"/>
        <v>0</v>
      </c>
      <c r="CB152" s="7">
        <f t="shared" ca="1" si="90"/>
        <v>0</v>
      </c>
      <c r="CC152" s="7">
        <f t="shared" ca="1" si="91"/>
        <v>0</v>
      </c>
      <c r="CD152" s="7">
        <f t="shared" ca="1" si="92"/>
        <v>0</v>
      </c>
      <c r="CE152" s="7">
        <f t="shared" ca="1" si="84"/>
        <v>0</v>
      </c>
      <c r="CF152" s="7">
        <f t="shared" ca="1" si="84"/>
        <v>0</v>
      </c>
      <c r="CG152" s="7">
        <f t="shared" ca="1" si="84"/>
        <v>0</v>
      </c>
      <c r="CH152" s="7">
        <f t="shared" ca="1" si="77"/>
        <v>0</v>
      </c>
      <c r="CI152" s="9">
        <f t="shared" ca="1" si="111"/>
        <v>0</v>
      </c>
      <c r="CJ152" s="9"/>
      <c r="CK152" s="13">
        <f t="shared" ca="1" si="109"/>
        <v>0</v>
      </c>
      <c r="CL152" s="7">
        <f ca="1">IF(NOT(snowball),0,IF(Z151=0,0,IF($C152&lt;=SUM($CK152:CK152),0,IF(BP152+$C152-SUM($CK152:CK152)&gt;Z151+AU152,Z151+AU152-BP152,$C152-SUM($CK152:CK152)))))</f>
        <v>0</v>
      </c>
      <c r="CM152" s="7">
        <f ca="1">IF(NOT(snowball),0,IF(AA151=0,0,IF($C152&lt;=SUM($CK152:CL152),0,IF(BQ152+$C152-SUM($CK152:CL152)&gt;AA151+AV152,AA151+AV152-BQ152,$C152-SUM($CK152:CL152)))))</f>
        <v>0</v>
      </c>
      <c r="CN152" s="7">
        <f ca="1">IF(NOT(snowball),0,IF(AB151=0,0,IF($C152&lt;=SUM($CK152:CM152),0,IF(BR152+$C152-SUM($CK152:CM152)&gt;AB151+AW152,AB151+AW152-BR152,$C152-SUM($CK152:CM152)))))</f>
        <v>0</v>
      </c>
      <c r="CO152" s="7">
        <f ca="1">IF(NOT(snowball),0,IF(AC151=0,0,IF($C152&lt;=SUM($CK152:CN152),0,IF(BS152+$C152-SUM($CK152:CN152)&gt;AC151+AX152,AC151+AX152-BS152,$C152-SUM($CK152:CN152)))))</f>
        <v>0</v>
      </c>
      <c r="CP152" s="7">
        <f ca="1">IF(NOT(snowball),0,IF(AD151=0,0,IF($C152&lt;=SUM($CK152:CO152),0,IF(BT152+$C152-SUM($CK152:CO152)&gt;AD151+AY152,AD151+AY152-BT152,$C152-SUM($CK152:CO152)))))</f>
        <v>0</v>
      </c>
      <c r="CQ152" s="7">
        <f ca="1">IF(NOT(snowball),0,IF(AE151=0,0,IF($C152&lt;=SUM($CK152:CP152),0,IF(BU152+$C152-SUM($CK152:CP152)&gt;AE151+AZ152,AE151+AZ152-BU152,$C152-SUM($CK152:CP152)))))</f>
        <v>0</v>
      </c>
      <c r="CR152" s="7">
        <f ca="1">IF(NOT(snowball),0,IF(AF151=0,0,IF($C152&lt;=SUM($CK152:CQ152),0,IF(BV152+$C152-SUM($CK152:CQ152)&gt;AF151+BA152,AF151+BA152-BV152,$C152-SUM($CK152:CQ152)))))</f>
        <v>0</v>
      </c>
      <c r="CS152" s="7">
        <f ca="1">IF(NOT(snowball),0,IF(AG151=0,0,IF($C152&lt;=SUM($CK152:CR152),0,IF(BW152+$C152-SUM($CK152:CR152)&gt;AG151+BB152,AG151+BB152-BW152,$C152-SUM($CK152:CR152)))))</f>
        <v>0</v>
      </c>
      <c r="CT152" s="7">
        <f ca="1">IF(NOT(snowball),0,IF(AH151=0,0,IF($C152&lt;=SUM($CK152:CS152),0,IF(BX152+$C152-SUM($CK152:CS152)&gt;AH151+BC152,AH151+BC152-BX152,$C152-SUM($CK152:CS152)))))</f>
        <v>0</v>
      </c>
      <c r="CU152" s="7">
        <f ca="1">IF(NOT(snowball),0,IF(AI151=0,0,IF($C152&lt;=SUM($CK152:CT152),0,IF(BY152+$C152-SUM($CK152:CT152)&gt;AI151+BD152,AI151+BD152-BY152,$C152-SUM($CK152:CT152)))))</f>
        <v>0</v>
      </c>
      <c r="CV152" s="7">
        <f ca="1">IF(NOT(snowball),0,IF(AJ151=0,0,IF($C152&lt;=SUM($CK152:CU152),0,IF(BZ152+$C152-SUM($CK152:CU152)&gt;AJ151+BE152,AJ151+BE152-BZ152,$C152-SUM($CK152:CU152)))))</f>
        <v>0</v>
      </c>
      <c r="CW152" s="7">
        <f ca="1">IF(NOT(snowball),0,IF(AK151=0,0,IF($C152&lt;=SUM($CK152:CV152),0,IF(CA152+$C152-SUM($CK152:CV152)&gt;AK151+BF152,AK151+BF152-CA152,$C152-SUM($CK152:CV152)))))</f>
        <v>0</v>
      </c>
      <c r="CX152" s="7">
        <f ca="1">IF(NOT(snowball),0,IF(AL151=0,0,IF($C152&lt;=SUM($CK152:CW152),0,IF(CB152+$C152-SUM($CK152:CW152)&gt;AL151+BG152,AL151+BG152-CB152,$C152-SUM($CK152:CW152)))))</f>
        <v>0</v>
      </c>
      <c r="CY152" s="7">
        <f ca="1">IF(NOT(snowball),0,IF(AM151=0,0,IF($C152&lt;=SUM($CK152:CX152),0,IF(CC152+$C152-SUM($CK152:CX152)&gt;AM151+BH152,AM151+BH152-CC152,$C152-SUM($CK152:CX152)))))</f>
        <v>0</v>
      </c>
      <c r="CZ152" s="7">
        <f ca="1">IF(NOT(snowball),0,IF(AN151=0,0,IF($C152&lt;=SUM($CK152:CY152),0,IF(CD152+$C152-SUM($CK152:CY152)&gt;AN151+BI152,AN151+BI152-CD152,$C152-SUM($CK152:CY152)))))</f>
        <v>0</v>
      </c>
      <c r="DA152" s="7">
        <f ca="1">IF(NOT(snowball),0,IF(AO151=0,0,IF($C152&lt;=SUM($CK152:CZ152),0,IF(CE152+$C152-SUM($CK152:CZ152)&gt;AO151+BJ152,AO151+BJ152-CE152,$C152-SUM($CK152:CZ152)))))</f>
        <v>0</v>
      </c>
      <c r="DB152" s="7">
        <f ca="1">IF(NOT(snowball),0,IF(AP151=0,0,IF($C152&lt;=SUM($CK152:DA152),0,IF(CF152+$C152-SUM($CK152:DA152)&gt;AP151+BK152,AP151+BK152-CF152,$C152-SUM($CK152:DA152)))))</f>
        <v>0</v>
      </c>
      <c r="DC152" s="7">
        <f ca="1">IF(NOT(snowball),0,IF(AQ151=0,0,IF($C152&lt;=SUM($CK152:DB152),0,IF(CG152+$C152-SUM($CK152:DB152)&gt;AQ151+BL152,AQ151+BL152-CG152,$C152-SUM($CK152:DB152)))))</f>
        <v>0</v>
      </c>
      <c r="DD152" s="7">
        <f ca="1">IF(NOT(snowball),0,IF(AR151=0,0,IF($C152&lt;=SUM($CK152:DC152),0,IF(CH152+$C152-SUM($CK152:DC152)&gt;AR151+BM152,AR151+BM152-CH152,$C152-SUM($CK152:DC152)))))</f>
        <v>0</v>
      </c>
    </row>
    <row r="153" spans="1:108">
      <c r="A153" s="27" t="str">
        <f t="shared" ca="1" si="112"/>
        <v/>
      </c>
      <c r="B153" s="30" t="str">
        <f t="shared" ca="1" si="110"/>
        <v/>
      </c>
      <c r="C153" s="28" t="str">
        <f t="shared" ca="1" si="108"/>
        <v/>
      </c>
      <c r="D153" s="29">
        <f t="shared" ca="1" si="86"/>
        <v>0</v>
      </c>
      <c r="E153" s="29">
        <f t="shared" ca="1" si="87"/>
        <v>0</v>
      </c>
      <c r="F153" s="29">
        <f t="shared" ca="1" si="85"/>
        <v>0</v>
      </c>
      <c r="G153" s="29">
        <f t="shared" ca="1" si="85"/>
        <v>0</v>
      </c>
      <c r="H153" s="29">
        <f t="shared" ca="1" si="85"/>
        <v>0</v>
      </c>
      <c r="I153" s="29">
        <f t="shared" ca="1" si="85"/>
        <v>0</v>
      </c>
      <c r="J153" s="29">
        <f t="shared" ca="1" si="85"/>
        <v>0</v>
      </c>
      <c r="K153" s="29">
        <f t="shared" ca="1" si="85"/>
        <v>0</v>
      </c>
      <c r="L153" s="29">
        <f t="shared" ca="1" si="85"/>
        <v>0</v>
      </c>
      <c r="M153" s="29">
        <f t="shared" ca="1" si="85"/>
        <v>0</v>
      </c>
      <c r="N153" s="29">
        <f t="shared" ca="1" si="85"/>
        <v>0</v>
      </c>
      <c r="O153" s="29">
        <f t="shared" ca="1" si="79"/>
        <v>0</v>
      </c>
      <c r="P153" s="29">
        <f t="shared" ca="1" si="79"/>
        <v>0</v>
      </c>
      <c r="Q153" s="29">
        <f t="shared" ca="1" si="79"/>
        <v>0</v>
      </c>
      <c r="R153" s="29">
        <f t="shared" ca="1" si="79"/>
        <v>0</v>
      </c>
      <c r="S153" s="29">
        <f t="shared" ca="1" si="79"/>
        <v>0</v>
      </c>
      <c r="T153" s="29">
        <f t="shared" ca="1" si="75"/>
        <v>0</v>
      </c>
      <c r="U153" s="29">
        <f t="shared" ca="1" si="75"/>
        <v>0</v>
      </c>
      <c r="V153" s="29">
        <f t="shared" ca="1" si="75"/>
        <v>0</v>
      </c>
      <c r="W153" s="29">
        <f t="shared" ca="1" si="75"/>
        <v>0</v>
      </c>
      <c r="X153" s="12"/>
      <c r="Y153" s="7">
        <f t="shared" ca="1" si="69"/>
        <v>0</v>
      </c>
      <c r="Z153" s="7">
        <f t="shared" ca="1" si="70"/>
        <v>0</v>
      </c>
      <c r="AA153" s="7">
        <f t="shared" ca="1" si="71"/>
        <v>0</v>
      </c>
      <c r="AB153" s="7">
        <f t="shared" ca="1" si="72"/>
        <v>0</v>
      </c>
      <c r="AC153" s="7">
        <f t="shared" ca="1" si="73"/>
        <v>0</v>
      </c>
      <c r="AD153" s="7">
        <f t="shared" ca="1" si="74"/>
        <v>0</v>
      </c>
      <c r="AE153" s="7">
        <f t="shared" ca="1" si="107"/>
        <v>0</v>
      </c>
      <c r="AF153" s="7">
        <f t="shared" ca="1" si="107"/>
        <v>0</v>
      </c>
      <c r="AG153" s="7">
        <f t="shared" ca="1" si="107"/>
        <v>0</v>
      </c>
      <c r="AH153" s="7">
        <f t="shared" ca="1" si="107"/>
        <v>0</v>
      </c>
      <c r="AI153" s="7">
        <f t="shared" ca="1" si="107"/>
        <v>0</v>
      </c>
      <c r="AJ153" s="7">
        <f t="shared" ca="1" si="107"/>
        <v>0</v>
      </c>
      <c r="AK153" s="7">
        <f t="shared" ca="1" si="107"/>
        <v>0</v>
      </c>
      <c r="AL153" s="7">
        <f t="shared" ca="1" si="107"/>
        <v>0</v>
      </c>
      <c r="AM153" s="7">
        <f t="shared" ca="1" si="107"/>
        <v>0</v>
      </c>
      <c r="AN153" s="7">
        <f t="shared" ca="1" si="107"/>
        <v>0</v>
      </c>
      <c r="AO153" s="7">
        <f t="shared" ca="1" si="107"/>
        <v>0</v>
      </c>
      <c r="AP153" s="7">
        <f t="shared" ca="1" si="107"/>
        <v>0</v>
      </c>
      <c r="AQ153" s="7">
        <f t="shared" ca="1" si="107"/>
        <v>0</v>
      </c>
      <c r="AR153" s="7">
        <f t="shared" ca="1" si="107"/>
        <v>0</v>
      </c>
      <c r="AS153" s="2"/>
      <c r="AT153" s="7">
        <f t="shared" ca="1" si="114"/>
        <v>0</v>
      </c>
      <c r="AU153" s="7">
        <f t="shared" ca="1" si="114"/>
        <v>0</v>
      </c>
      <c r="AV153" s="7">
        <f t="shared" ca="1" si="114"/>
        <v>0</v>
      </c>
      <c r="AW153" s="7">
        <f t="shared" ca="1" si="114"/>
        <v>0</v>
      </c>
      <c r="AX153" s="7">
        <f t="shared" ca="1" si="114"/>
        <v>0</v>
      </c>
      <c r="AY153" s="7">
        <f t="shared" ca="1" si="114"/>
        <v>0</v>
      </c>
      <c r="AZ153" s="7">
        <f t="shared" ca="1" si="114"/>
        <v>0</v>
      </c>
      <c r="BA153" s="7">
        <f t="shared" ca="1" si="114"/>
        <v>0</v>
      </c>
      <c r="BB153" s="7">
        <f t="shared" ca="1" si="114"/>
        <v>0</v>
      </c>
      <c r="BC153" s="7">
        <f t="shared" ca="1" si="114"/>
        <v>0</v>
      </c>
      <c r="BD153" s="7">
        <f t="shared" ca="1" si="114"/>
        <v>0</v>
      </c>
      <c r="BE153" s="7">
        <f t="shared" ca="1" si="114"/>
        <v>0</v>
      </c>
      <c r="BF153" s="7">
        <f t="shared" ca="1" si="114"/>
        <v>0</v>
      </c>
      <c r="BG153" s="7">
        <f t="shared" ca="1" si="114"/>
        <v>0</v>
      </c>
      <c r="BH153" s="7">
        <f t="shared" ca="1" si="114"/>
        <v>0</v>
      </c>
      <c r="BI153" s="7">
        <f t="shared" ca="1" si="113"/>
        <v>0</v>
      </c>
      <c r="BJ153" s="7">
        <f t="shared" ca="1" si="113"/>
        <v>0</v>
      </c>
      <c r="BK153" s="7">
        <f t="shared" ca="1" si="113"/>
        <v>0</v>
      </c>
      <c r="BL153" s="7">
        <f t="shared" ca="1" si="113"/>
        <v>0</v>
      </c>
      <c r="BM153" s="7">
        <f t="shared" ca="1" si="113"/>
        <v>0</v>
      </c>
      <c r="BN153" s="4"/>
      <c r="BO153" s="7">
        <f t="shared" ca="1" si="105"/>
        <v>0</v>
      </c>
      <c r="BP153" s="7">
        <f t="shared" ca="1" si="105"/>
        <v>0</v>
      </c>
      <c r="BQ153" s="7">
        <f t="shared" ca="1" si="105"/>
        <v>0</v>
      </c>
      <c r="BR153" s="7">
        <f t="shared" ca="1" si="105"/>
        <v>0</v>
      </c>
      <c r="BS153" s="7">
        <f t="shared" ca="1" si="105"/>
        <v>0</v>
      </c>
      <c r="BT153" s="7">
        <f t="shared" ca="1" si="105"/>
        <v>0</v>
      </c>
      <c r="BU153" s="7">
        <f t="shared" ca="1" si="105"/>
        <v>0</v>
      </c>
      <c r="BV153" s="7">
        <f t="shared" ca="1" si="104"/>
        <v>0</v>
      </c>
      <c r="BW153" s="7">
        <f t="shared" ca="1" si="104"/>
        <v>0</v>
      </c>
      <c r="BX153" s="7">
        <f t="shared" ca="1" si="104"/>
        <v>0</v>
      </c>
      <c r="BY153" s="7">
        <f t="shared" ca="1" si="104"/>
        <v>0</v>
      </c>
      <c r="BZ153" s="7">
        <f t="shared" ca="1" si="104"/>
        <v>0</v>
      </c>
      <c r="CA153" s="7">
        <f t="shared" ca="1" si="104"/>
        <v>0</v>
      </c>
      <c r="CB153" s="7">
        <f t="shared" ca="1" si="90"/>
        <v>0</v>
      </c>
      <c r="CC153" s="7">
        <f t="shared" ca="1" si="91"/>
        <v>0</v>
      </c>
      <c r="CD153" s="7">
        <f t="shared" ca="1" si="92"/>
        <v>0</v>
      </c>
      <c r="CE153" s="7">
        <f t="shared" ca="1" si="84"/>
        <v>0</v>
      </c>
      <c r="CF153" s="7">
        <f t="shared" ca="1" si="84"/>
        <v>0</v>
      </c>
      <c r="CG153" s="7">
        <f t="shared" ca="1" si="84"/>
        <v>0</v>
      </c>
      <c r="CH153" s="7">
        <f t="shared" ca="1" si="77"/>
        <v>0</v>
      </c>
      <c r="CI153" s="9">
        <f t="shared" ca="1" si="111"/>
        <v>0</v>
      </c>
      <c r="CJ153" s="9"/>
      <c r="CK153" s="13">
        <f t="shared" ca="1" si="109"/>
        <v>0</v>
      </c>
      <c r="CL153" s="7">
        <f ca="1">IF(NOT(snowball),0,IF(Z152=0,0,IF($C153&lt;=SUM($CK153:CK153),0,IF(BP153+$C153-SUM($CK153:CK153)&gt;Z152+AU153,Z152+AU153-BP153,$C153-SUM($CK153:CK153)))))</f>
        <v>0</v>
      </c>
      <c r="CM153" s="7">
        <f ca="1">IF(NOT(snowball),0,IF(AA152=0,0,IF($C153&lt;=SUM($CK153:CL153),0,IF(BQ153+$C153-SUM($CK153:CL153)&gt;AA152+AV153,AA152+AV153-BQ153,$C153-SUM($CK153:CL153)))))</f>
        <v>0</v>
      </c>
      <c r="CN153" s="7">
        <f ca="1">IF(NOT(snowball),0,IF(AB152=0,0,IF($C153&lt;=SUM($CK153:CM153),0,IF(BR153+$C153-SUM($CK153:CM153)&gt;AB152+AW153,AB152+AW153-BR153,$C153-SUM($CK153:CM153)))))</f>
        <v>0</v>
      </c>
      <c r="CO153" s="7">
        <f ca="1">IF(NOT(snowball),0,IF(AC152=0,0,IF($C153&lt;=SUM($CK153:CN153),0,IF(BS153+$C153-SUM($CK153:CN153)&gt;AC152+AX153,AC152+AX153-BS153,$C153-SUM($CK153:CN153)))))</f>
        <v>0</v>
      </c>
      <c r="CP153" s="7">
        <f ca="1">IF(NOT(snowball),0,IF(AD152=0,0,IF($C153&lt;=SUM($CK153:CO153),0,IF(BT153+$C153-SUM($CK153:CO153)&gt;AD152+AY153,AD152+AY153-BT153,$C153-SUM($CK153:CO153)))))</f>
        <v>0</v>
      </c>
      <c r="CQ153" s="7">
        <f ca="1">IF(NOT(snowball),0,IF(AE152=0,0,IF($C153&lt;=SUM($CK153:CP153),0,IF(BU153+$C153-SUM($CK153:CP153)&gt;AE152+AZ153,AE152+AZ153-BU153,$C153-SUM($CK153:CP153)))))</f>
        <v>0</v>
      </c>
      <c r="CR153" s="7">
        <f ca="1">IF(NOT(snowball),0,IF(AF152=0,0,IF($C153&lt;=SUM($CK153:CQ153),0,IF(BV153+$C153-SUM($CK153:CQ153)&gt;AF152+BA153,AF152+BA153-BV153,$C153-SUM($CK153:CQ153)))))</f>
        <v>0</v>
      </c>
      <c r="CS153" s="7">
        <f ca="1">IF(NOT(snowball),0,IF(AG152=0,0,IF($C153&lt;=SUM($CK153:CR153),0,IF(BW153+$C153-SUM($CK153:CR153)&gt;AG152+BB153,AG152+BB153-BW153,$C153-SUM($CK153:CR153)))))</f>
        <v>0</v>
      </c>
      <c r="CT153" s="7">
        <f ca="1">IF(NOT(snowball),0,IF(AH152=0,0,IF($C153&lt;=SUM($CK153:CS153),0,IF(BX153+$C153-SUM($CK153:CS153)&gt;AH152+BC153,AH152+BC153-BX153,$C153-SUM($CK153:CS153)))))</f>
        <v>0</v>
      </c>
      <c r="CU153" s="7">
        <f ca="1">IF(NOT(snowball),0,IF(AI152=0,0,IF($C153&lt;=SUM($CK153:CT153),0,IF(BY153+$C153-SUM($CK153:CT153)&gt;AI152+BD153,AI152+BD153-BY153,$C153-SUM($CK153:CT153)))))</f>
        <v>0</v>
      </c>
      <c r="CV153" s="7">
        <f ca="1">IF(NOT(snowball),0,IF(AJ152=0,0,IF($C153&lt;=SUM($CK153:CU153),0,IF(BZ153+$C153-SUM($CK153:CU153)&gt;AJ152+BE153,AJ152+BE153-BZ153,$C153-SUM($CK153:CU153)))))</f>
        <v>0</v>
      </c>
      <c r="CW153" s="7">
        <f ca="1">IF(NOT(snowball),0,IF(AK152=0,0,IF($C153&lt;=SUM($CK153:CV153),0,IF(CA153+$C153-SUM($CK153:CV153)&gt;AK152+BF153,AK152+BF153-CA153,$C153-SUM($CK153:CV153)))))</f>
        <v>0</v>
      </c>
      <c r="CX153" s="7">
        <f ca="1">IF(NOT(snowball),0,IF(AL152=0,0,IF($C153&lt;=SUM($CK153:CW153),0,IF(CB153+$C153-SUM($CK153:CW153)&gt;AL152+BG153,AL152+BG153-CB153,$C153-SUM($CK153:CW153)))))</f>
        <v>0</v>
      </c>
      <c r="CY153" s="7">
        <f ca="1">IF(NOT(snowball),0,IF(AM152=0,0,IF($C153&lt;=SUM($CK153:CX153),0,IF(CC153+$C153-SUM($CK153:CX153)&gt;AM152+BH153,AM152+BH153-CC153,$C153-SUM($CK153:CX153)))))</f>
        <v>0</v>
      </c>
      <c r="CZ153" s="7">
        <f ca="1">IF(NOT(snowball),0,IF(AN152=0,0,IF($C153&lt;=SUM($CK153:CY153),0,IF(CD153+$C153-SUM($CK153:CY153)&gt;AN152+BI153,AN152+BI153-CD153,$C153-SUM($CK153:CY153)))))</f>
        <v>0</v>
      </c>
      <c r="DA153" s="7">
        <f ca="1">IF(NOT(snowball),0,IF(AO152=0,0,IF($C153&lt;=SUM($CK153:CZ153),0,IF(CE153+$C153-SUM($CK153:CZ153)&gt;AO152+BJ153,AO152+BJ153-CE153,$C153-SUM($CK153:CZ153)))))</f>
        <v>0</v>
      </c>
      <c r="DB153" s="7">
        <f ca="1">IF(NOT(snowball),0,IF(AP152=0,0,IF($C153&lt;=SUM($CK153:DA153),0,IF(CF153+$C153-SUM($CK153:DA153)&gt;AP152+BK153,AP152+BK153-CF153,$C153-SUM($CK153:DA153)))))</f>
        <v>0</v>
      </c>
      <c r="DC153" s="7">
        <f ca="1">IF(NOT(snowball),0,IF(AQ152=0,0,IF($C153&lt;=SUM($CK153:DB153),0,IF(CG153+$C153-SUM($CK153:DB153)&gt;AQ152+BL153,AQ152+BL153-CG153,$C153-SUM($CK153:DB153)))))</f>
        <v>0</v>
      </c>
      <c r="DD153" s="7">
        <f ca="1">IF(NOT(snowball),0,IF(AR152=0,0,IF($C153&lt;=SUM($CK153:DC153),0,IF(CH153+$C153-SUM($CK153:DC153)&gt;AR152+BM153,AR152+BM153-CH153,$C153-SUM($CK153:DC153)))))</f>
        <v>0</v>
      </c>
    </row>
    <row r="154" spans="1:108">
      <c r="A154" s="27" t="str">
        <f t="shared" ca="1" si="112"/>
        <v/>
      </c>
      <c r="B154" s="30" t="str">
        <f t="shared" ca="1" si="110"/>
        <v/>
      </c>
      <c r="C154" s="28" t="str">
        <f t="shared" ca="1" si="108"/>
        <v/>
      </c>
      <c r="D154" s="29">
        <f t="shared" ca="1" si="86"/>
        <v>0</v>
      </c>
      <c r="E154" s="29">
        <f t="shared" ca="1" si="87"/>
        <v>0</v>
      </c>
      <c r="F154" s="29">
        <f t="shared" ca="1" si="85"/>
        <v>0</v>
      </c>
      <c r="G154" s="29">
        <f t="shared" ca="1" si="85"/>
        <v>0</v>
      </c>
      <c r="H154" s="29">
        <f t="shared" ca="1" si="85"/>
        <v>0</v>
      </c>
      <c r="I154" s="29">
        <f t="shared" ca="1" si="85"/>
        <v>0</v>
      </c>
      <c r="J154" s="29">
        <f t="shared" ca="1" si="85"/>
        <v>0</v>
      </c>
      <c r="K154" s="29">
        <f t="shared" ca="1" si="85"/>
        <v>0</v>
      </c>
      <c r="L154" s="29">
        <f t="shared" ca="1" si="85"/>
        <v>0</v>
      </c>
      <c r="M154" s="29">
        <f t="shared" ca="1" si="85"/>
        <v>0</v>
      </c>
      <c r="N154" s="29">
        <f t="shared" ca="1" si="85"/>
        <v>0</v>
      </c>
      <c r="O154" s="29">
        <f t="shared" ca="1" si="79"/>
        <v>0</v>
      </c>
      <c r="P154" s="29">
        <f t="shared" ca="1" si="79"/>
        <v>0</v>
      </c>
      <c r="Q154" s="29">
        <f t="shared" ca="1" si="79"/>
        <v>0</v>
      </c>
      <c r="R154" s="29">
        <f t="shared" ca="1" si="79"/>
        <v>0</v>
      </c>
      <c r="S154" s="29">
        <f t="shared" ca="1" si="79"/>
        <v>0</v>
      </c>
      <c r="T154" s="29">
        <f t="shared" ca="1" si="75"/>
        <v>0</v>
      </c>
      <c r="U154" s="29">
        <f t="shared" ca="1" si="75"/>
        <v>0</v>
      </c>
      <c r="V154" s="29">
        <f t="shared" ca="1" si="75"/>
        <v>0</v>
      </c>
      <c r="W154" s="29">
        <f t="shared" ca="1" si="75"/>
        <v>0</v>
      </c>
      <c r="X154" s="12"/>
      <c r="Y154" s="7">
        <f t="shared" ca="1" si="69"/>
        <v>0</v>
      </c>
      <c r="Z154" s="7">
        <f t="shared" ca="1" si="70"/>
        <v>0</v>
      </c>
      <c r="AA154" s="7">
        <f t="shared" ca="1" si="71"/>
        <v>0</v>
      </c>
      <c r="AB154" s="7">
        <f t="shared" ca="1" si="72"/>
        <v>0</v>
      </c>
      <c r="AC154" s="7">
        <f t="shared" ca="1" si="73"/>
        <v>0</v>
      </c>
      <c r="AD154" s="7">
        <f t="shared" ca="1" si="74"/>
        <v>0</v>
      </c>
      <c r="AE154" s="7">
        <f t="shared" ca="1" si="107"/>
        <v>0</v>
      </c>
      <c r="AF154" s="7">
        <f t="shared" ca="1" si="107"/>
        <v>0</v>
      </c>
      <c r="AG154" s="7">
        <f t="shared" ca="1" si="107"/>
        <v>0</v>
      </c>
      <c r="AH154" s="7">
        <f t="shared" ca="1" si="107"/>
        <v>0</v>
      </c>
      <c r="AI154" s="7">
        <f t="shared" ca="1" si="107"/>
        <v>0</v>
      </c>
      <c r="AJ154" s="7">
        <f t="shared" ca="1" si="107"/>
        <v>0</v>
      </c>
      <c r="AK154" s="7">
        <f t="shared" ca="1" si="107"/>
        <v>0</v>
      </c>
      <c r="AL154" s="7">
        <f t="shared" ca="1" si="107"/>
        <v>0</v>
      </c>
      <c r="AM154" s="7">
        <f t="shared" ca="1" si="107"/>
        <v>0</v>
      </c>
      <c r="AN154" s="7">
        <f t="shared" ca="1" si="107"/>
        <v>0</v>
      </c>
      <c r="AO154" s="7">
        <f t="shared" ca="1" si="107"/>
        <v>0</v>
      </c>
      <c r="AP154" s="7">
        <f t="shared" ca="1" si="107"/>
        <v>0</v>
      </c>
      <c r="AQ154" s="7">
        <f t="shared" ca="1" si="107"/>
        <v>0</v>
      </c>
      <c r="AR154" s="7">
        <f t="shared" ca="1" si="107"/>
        <v>0</v>
      </c>
      <c r="AS154" s="2"/>
      <c r="AT154" s="7">
        <f t="shared" ca="1" si="114"/>
        <v>0</v>
      </c>
      <c r="AU154" s="7">
        <f t="shared" ca="1" si="114"/>
        <v>0</v>
      </c>
      <c r="AV154" s="7">
        <f t="shared" ca="1" si="114"/>
        <v>0</v>
      </c>
      <c r="AW154" s="7">
        <f t="shared" ca="1" si="114"/>
        <v>0</v>
      </c>
      <c r="AX154" s="7">
        <f t="shared" ca="1" si="114"/>
        <v>0</v>
      </c>
      <c r="AY154" s="7">
        <f t="shared" ca="1" si="114"/>
        <v>0</v>
      </c>
      <c r="AZ154" s="7">
        <f t="shared" ca="1" si="114"/>
        <v>0</v>
      </c>
      <c r="BA154" s="7">
        <f t="shared" ca="1" si="114"/>
        <v>0</v>
      </c>
      <c r="BB154" s="7">
        <f t="shared" ca="1" si="114"/>
        <v>0</v>
      </c>
      <c r="BC154" s="7">
        <f t="shared" ca="1" si="114"/>
        <v>0</v>
      </c>
      <c r="BD154" s="7">
        <f t="shared" ca="1" si="114"/>
        <v>0</v>
      </c>
      <c r="BE154" s="7">
        <f t="shared" ca="1" si="114"/>
        <v>0</v>
      </c>
      <c r="BF154" s="7">
        <f t="shared" ca="1" si="114"/>
        <v>0</v>
      </c>
      <c r="BG154" s="7">
        <f t="shared" ca="1" si="114"/>
        <v>0</v>
      </c>
      <c r="BH154" s="7">
        <f t="shared" ca="1" si="114"/>
        <v>0</v>
      </c>
      <c r="BI154" s="7">
        <f t="shared" ca="1" si="113"/>
        <v>0</v>
      </c>
      <c r="BJ154" s="7">
        <f t="shared" ca="1" si="113"/>
        <v>0</v>
      </c>
      <c r="BK154" s="7">
        <f t="shared" ca="1" si="113"/>
        <v>0</v>
      </c>
      <c r="BL154" s="7">
        <f t="shared" ca="1" si="113"/>
        <v>0</v>
      </c>
      <c r="BM154" s="7">
        <f t="shared" ca="1" si="113"/>
        <v>0</v>
      </c>
      <c r="BN154" s="4"/>
      <c r="BO154" s="7">
        <f t="shared" ca="1" si="105"/>
        <v>0</v>
      </c>
      <c r="BP154" s="7">
        <f t="shared" ca="1" si="105"/>
        <v>0</v>
      </c>
      <c r="BQ154" s="7">
        <f t="shared" ca="1" si="105"/>
        <v>0</v>
      </c>
      <c r="BR154" s="7">
        <f t="shared" ca="1" si="105"/>
        <v>0</v>
      </c>
      <c r="BS154" s="7">
        <f t="shared" ca="1" si="105"/>
        <v>0</v>
      </c>
      <c r="BT154" s="7">
        <f t="shared" ca="1" si="105"/>
        <v>0</v>
      </c>
      <c r="BU154" s="7">
        <f t="shared" ca="1" si="105"/>
        <v>0</v>
      </c>
      <c r="BV154" s="7">
        <f t="shared" ca="1" si="104"/>
        <v>0</v>
      </c>
      <c r="BW154" s="7">
        <f t="shared" ca="1" si="104"/>
        <v>0</v>
      </c>
      <c r="BX154" s="7">
        <f t="shared" ca="1" si="104"/>
        <v>0</v>
      </c>
      <c r="BY154" s="7">
        <f t="shared" ca="1" si="104"/>
        <v>0</v>
      </c>
      <c r="BZ154" s="7">
        <f t="shared" ca="1" si="104"/>
        <v>0</v>
      </c>
      <c r="CA154" s="7">
        <f t="shared" ca="1" si="104"/>
        <v>0</v>
      </c>
      <c r="CB154" s="7">
        <f t="shared" ca="1" si="90"/>
        <v>0</v>
      </c>
      <c r="CC154" s="7">
        <f t="shared" ca="1" si="91"/>
        <v>0</v>
      </c>
      <c r="CD154" s="7">
        <f t="shared" ca="1" si="92"/>
        <v>0</v>
      </c>
      <c r="CE154" s="7">
        <f t="shared" ca="1" si="84"/>
        <v>0</v>
      </c>
      <c r="CF154" s="7">
        <f t="shared" ca="1" si="84"/>
        <v>0</v>
      </c>
      <c r="CG154" s="7">
        <f t="shared" ca="1" si="84"/>
        <v>0</v>
      </c>
      <c r="CH154" s="7">
        <f t="shared" ca="1" si="77"/>
        <v>0</v>
      </c>
      <c r="CI154" s="9">
        <f t="shared" ca="1" si="111"/>
        <v>0</v>
      </c>
      <c r="CJ154" s="9"/>
      <c r="CK154" s="13">
        <f t="shared" ca="1" si="109"/>
        <v>0</v>
      </c>
      <c r="CL154" s="7">
        <f ca="1">IF(NOT(snowball),0,IF(Z153=0,0,IF($C154&lt;=SUM($CK154:CK154),0,IF(BP154+$C154-SUM($CK154:CK154)&gt;Z153+AU154,Z153+AU154-BP154,$C154-SUM($CK154:CK154)))))</f>
        <v>0</v>
      </c>
      <c r="CM154" s="7">
        <f ca="1">IF(NOT(snowball),0,IF(AA153=0,0,IF($C154&lt;=SUM($CK154:CL154),0,IF(BQ154+$C154-SUM($CK154:CL154)&gt;AA153+AV154,AA153+AV154-BQ154,$C154-SUM($CK154:CL154)))))</f>
        <v>0</v>
      </c>
      <c r="CN154" s="7">
        <f ca="1">IF(NOT(snowball),0,IF(AB153=0,0,IF($C154&lt;=SUM($CK154:CM154),0,IF(BR154+$C154-SUM($CK154:CM154)&gt;AB153+AW154,AB153+AW154-BR154,$C154-SUM($CK154:CM154)))))</f>
        <v>0</v>
      </c>
      <c r="CO154" s="7">
        <f ca="1">IF(NOT(snowball),0,IF(AC153=0,0,IF($C154&lt;=SUM($CK154:CN154),0,IF(BS154+$C154-SUM($CK154:CN154)&gt;AC153+AX154,AC153+AX154-BS154,$C154-SUM($CK154:CN154)))))</f>
        <v>0</v>
      </c>
      <c r="CP154" s="7">
        <f ca="1">IF(NOT(snowball),0,IF(AD153=0,0,IF($C154&lt;=SUM($CK154:CO154),0,IF(BT154+$C154-SUM($CK154:CO154)&gt;AD153+AY154,AD153+AY154-BT154,$C154-SUM($CK154:CO154)))))</f>
        <v>0</v>
      </c>
      <c r="CQ154" s="7">
        <f ca="1">IF(NOT(snowball),0,IF(AE153=0,0,IF($C154&lt;=SUM($CK154:CP154),0,IF(BU154+$C154-SUM($CK154:CP154)&gt;AE153+AZ154,AE153+AZ154-BU154,$C154-SUM($CK154:CP154)))))</f>
        <v>0</v>
      </c>
      <c r="CR154" s="7">
        <f ca="1">IF(NOT(snowball),0,IF(AF153=0,0,IF($C154&lt;=SUM($CK154:CQ154),0,IF(BV154+$C154-SUM($CK154:CQ154)&gt;AF153+BA154,AF153+BA154-BV154,$C154-SUM($CK154:CQ154)))))</f>
        <v>0</v>
      </c>
      <c r="CS154" s="7">
        <f ca="1">IF(NOT(snowball),0,IF(AG153=0,0,IF($C154&lt;=SUM($CK154:CR154),0,IF(BW154+$C154-SUM($CK154:CR154)&gt;AG153+BB154,AG153+BB154-BW154,$C154-SUM($CK154:CR154)))))</f>
        <v>0</v>
      </c>
      <c r="CT154" s="7">
        <f ca="1">IF(NOT(snowball),0,IF(AH153=0,0,IF($C154&lt;=SUM($CK154:CS154),0,IF(BX154+$C154-SUM($CK154:CS154)&gt;AH153+BC154,AH153+BC154-BX154,$C154-SUM($CK154:CS154)))))</f>
        <v>0</v>
      </c>
      <c r="CU154" s="7">
        <f ca="1">IF(NOT(snowball),0,IF(AI153=0,0,IF($C154&lt;=SUM($CK154:CT154),0,IF(BY154+$C154-SUM($CK154:CT154)&gt;AI153+BD154,AI153+BD154-BY154,$C154-SUM($CK154:CT154)))))</f>
        <v>0</v>
      </c>
      <c r="CV154" s="7">
        <f ca="1">IF(NOT(snowball),0,IF(AJ153=0,0,IF($C154&lt;=SUM($CK154:CU154),0,IF(BZ154+$C154-SUM($CK154:CU154)&gt;AJ153+BE154,AJ153+BE154-BZ154,$C154-SUM($CK154:CU154)))))</f>
        <v>0</v>
      </c>
      <c r="CW154" s="7">
        <f ca="1">IF(NOT(snowball),0,IF(AK153=0,0,IF($C154&lt;=SUM($CK154:CV154),0,IF(CA154+$C154-SUM($CK154:CV154)&gt;AK153+BF154,AK153+BF154-CA154,$C154-SUM($CK154:CV154)))))</f>
        <v>0</v>
      </c>
      <c r="CX154" s="7">
        <f ca="1">IF(NOT(snowball),0,IF(AL153=0,0,IF($C154&lt;=SUM($CK154:CW154),0,IF(CB154+$C154-SUM($CK154:CW154)&gt;AL153+BG154,AL153+BG154-CB154,$C154-SUM($CK154:CW154)))))</f>
        <v>0</v>
      </c>
      <c r="CY154" s="7">
        <f ca="1">IF(NOT(snowball),0,IF(AM153=0,0,IF($C154&lt;=SUM($CK154:CX154),0,IF(CC154+$C154-SUM($CK154:CX154)&gt;AM153+BH154,AM153+BH154-CC154,$C154-SUM($CK154:CX154)))))</f>
        <v>0</v>
      </c>
      <c r="CZ154" s="7">
        <f ca="1">IF(NOT(snowball),0,IF(AN153=0,0,IF($C154&lt;=SUM($CK154:CY154),0,IF(CD154+$C154-SUM($CK154:CY154)&gt;AN153+BI154,AN153+BI154-CD154,$C154-SUM($CK154:CY154)))))</f>
        <v>0</v>
      </c>
      <c r="DA154" s="7">
        <f ca="1">IF(NOT(snowball),0,IF(AO153=0,0,IF($C154&lt;=SUM($CK154:CZ154),0,IF(CE154+$C154-SUM($CK154:CZ154)&gt;AO153+BJ154,AO153+BJ154-CE154,$C154-SUM($CK154:CZ154)))))</f>
        <v>0</v>
      </c>
      <c r="DB154" s="7">
        <f ca="1">IF(NOT(snowball),0,IF(AP153=0,0,IF($C154&lt;=SUM($CK154:DA154),0,IF(CF154+$C154-SUM($CK154:DA154)&gt;AP153+BK154,AP153+BK154-CF154,$C154-SUM($CK154:DA154)))))</f>
        <v>0</v>
      </c>
      <c r="DC154" s="7">
        <f ca="1">IF(NOT(snowball),0,IF(AQ153=0,0,IF($C154&lt;=SUM($CK154:DB154),0,IF(CG154+$C154-SUM($CK154:DB154)&gt;AQ153+BL154,AQ153+BL154-CG154,$C154-SUM($CK154:DB154)))))</f>
        <v>0</v>
      </c>
      <c r="DD154" s="7">
        <f ca="1">IF(NOT(snowball),0,IF(AR153=0,0,IF($C154&lt;=SUM($CK154:DC154),0,IF(CH154+$C154-SUM($CK154:DC154)&gt;AR153+BM154,AR153+BM154-CH154,$C154-SUM($CK154:DC154)))))</f>
        <v>0</v>
      </c>
    </row>
    <row r="155" spans="1:108">
      <c r="A155" s="27" t="str">
        <f t="shared" ca="1" si="112"/>
        <v/>
      </c>
      <c r="B155" s="30" t="str">
        <f t="shared" ca="1" si="110"/>
        <v/>
      </c>
      <c r="C155" s="28" t="str">
        <f t="shared" ca="1" si="108"/>
        <v/>
      </c>
      <c r="D155" s="29">
        <f t="shared" ca="1" si="86"/>
        <v>0</v>
      </c>
      <c r="E155" s="29">
        <f t="shared" ca="1" si="87"/>
        <v>0</v>
      </c>
      <c r="F155" s="29">
        <f t="shared" ca="1" si="85"/>
        <v>0</v>
      </c>
      <c r="G155" s="29">
        <f t="shared" ca="1" si="85"/>
        <v>0</v>
      </c>
      <c r="H155" s="29">
        <f t="shared" ca="1" si="85"/>
        <v>0</v>
      </c>
      <c r="I155" s="29">
        <f t="shared" ca="1" si="85"/>
        <v>0</v>
      </c>
      <c r="J155" s="29">
        <f t="shared" ca="1" si="85"/>
        <v>0</v>
      </c>
      <c r="K155" s="29">
        <f t="shared" ca="1" si="85"/>
        <v>0</v>
      </c>
      <c r="L155" s="29">
        <f t="shared" ca="1" si="85"/>
        <v>0</v>
      </c>
      <c r="M155" s="29">
        <f t="shared" ca="1" si="85"/>
        <v>0</v>
      </c>
      <c r="N155" s="29">
        <f t="shared" ca="1" si="85"/>
        <v>0</v>
      </c>
      <c r="O155" s="29">
        <f t="shared" ca="1" si="85"/>
        <v>0</v>
      </c>
      <c r="P155" s="29">
        <f t="shared" ca="1" si="85"/>
        <v>0</v>
      </c>
      <c r="Q155" s="29">
        <f t="shared" ca="1" si="85"/>
        <v>0</v>
      </c>
      <c r="R155" s="29">
        <f t="shared" ref="R155:U218" ca="1" si="115">CC155+CY155</f>
        <v>0</v>
      </c>
      <c r="S155" s="29">
        <f t="shared" ca="1" si="115"/>
        <v>0</v>
      </c>
      <c r="T155" s="29">
        <f t="shared" ca="1" si="75"/>
        <v>0</v>
      </c>
      <c r="U155" s="29">
        <f t="shared" ca="1" si="75"/>
        <v>0</v>
      </c>
      <c r="V155" s="29">
        <f t="shared" ca="1" si="75"/>
        <v>0</v>
      </c>
      <c r="W155" s="29">
        <f t="shared" ca="1" si="75"/>
        <v>0</v>
      </c>
      <c r="X155" s="12"/>
      <c r="Y155" s="7">
        <f t="shared" ca="1" si="69"/>
        <v>0</v>
      </c>
      <c r="Z155" s="7">
        <f t="shared" ca="1" si="70"/>
        <v>0</v>
      </c>
      <c r="AA155" s="7">
        <f t="shared" ca="1" si="71"/>
        <v>0</v>
      </c>
      <c r="AB155" s="7">
        <f t="shared" ca="1" si="72"/>
        <v>0</v>
      </c>
      <c r="AC155" s="7">
        <f t="shared" ca="1" si="73"/>
        <v>0</v>
      </c>
      <c r="AD155" s="7">
        <f t="shared" ca="1" si="74"/>
        <v>0</v>
      </c>
      <c r="AE155" s="7">
        <f t="shared" ca="1" si="107"/>
        <v>0</v>
      </c>
      <c r="AF155" s="7">
        <f t="shared" ca="1" si="107"/>
        <v>0</v>
      </c>
      <c r="AG155" s="7">
        <f t="shared" ca="1" si="107"/>
        <v>0</v>
      </c>
      <c r="AH155" s="7">
        <f t="shared" ca="1" si="107"/>
        <v>0</v>
      </c>
      <c r="AI155" s="7">
        <f t="shared" ca="1" si="107"/>
        <v>0</v>
      </c>
      <c r="AJ155" s="7">
        <f t="shared" ca="1" si="107"/>
        <v>0</v>
      </c>
      <c r="AK155" s="7">
        <f t="shared" ca="1" si="107"/>
        <v>0</v>
      </c>
      <c r="AL155" s="7">
        <f t="shared" ca="1" si="107"/>
        <v>0</v>
      </c>
      <c r="AM155" s="7">
        <f t="shared" ca="1" si="107"/>
        <v>0</v>
      </c>
      <c r="AN155" s="7">
        <f t="shared" ca="1" si="107"/>
        <v>0</v>
      </c>
      <c r="AO155" s="7">
        <f t="shared" ca="1" si="107"/>
        <v>0</v>
      </c>
      <c r="AP155" s="7">
        <f t="shared" ca="1" si="107"/>
        <v>0</v>
      </c>
      <c r="AQ155" s="7">
        <f t="shared" ca="1" si="107"/>
        <v>0</v>
      </c>
      <c r="AR155" s="7">
        <f t="shared" ca="1" si="107"/>
        <v>0</v>
      </c>
      <c r="AS155" s="2"/>
      <c r="AT155" s="7">
        <f t="shared" ca="1" si="114"/>
        <v>0</v>
      </c>
      <c r="AU155" s="7">
        <f t="shared" ca="1" si="114"/>
        <v>0</v>
      </c>
      <c r="AV155" s="7">
        <f t="shared" ca="1" si="114"/>
        <v>0</v>
      </c>
      <c r="AW155" s="7">
        <f t="shared" ca="1" si="114"/>
        <v>0</v>
      </c>
      <c r="AX155" s="7">
        <f t="shared" ca="1" si="114"/>
        <v>0</v>
      </c>
      <c r="AY155" s="7">
        <f t="shared" ca="1" si="114"/>
        <v>0</v>
      </c>
      <c r="AZ155" s="7">
        <f t="shared" ca="1" si="114"/>
        <v>0</v>
      </c>
      <c r="BA155" s="7">
        <f t="shared" ca="1" si="114"/>
        <v>0</v>
      </c>
      <c r="BB155" s="7">
        <f t="shared" ca="1" si="114"/>
        <v>0</v>
      </c>
      <c r="BC155" s="7">
        <f t="shared" ca="1" si="114"/>
        <v>0</v>
      </c>
      <c r="BD155" s="7">
        <f t="shared" ca="1" si="114"/>
        <v>0</v>
      </c>
      <c r="BE155" s="7">
        <f t="shared" ca="1" si="114"/>
        <v>0</v>
      </c>
      <c r="BF155" s="7">
        <f t="shared" ca="1" si="114"/>
        <v>0</v>
      </c>
      <c r="BG155" s="7">
        <f t="shared" ca="1" si="114"/>
        <v>0</v>
      </c>
      <c r="BH155" s="7">
        <f t="shared" ca="1" si="114"/>
        <v>0</v>
      </c>
      <c r="BI155" s="7">
        <f t="shared" ca="1" si="113"/>
        <v>0</v>
      </c>
      <c r="BJ155" s="7">
        <f t="shared" ca="1" si="113"/>
        <v>0</v>
      </c>
      <c r="BK155" s="7">
        <f t="shared" ca="1" si="113"/>
        <v>0</v>
      </c>
      <c r="BL155" s="7">
        <f t="shared" ca="1" si="113"/>
        <v>0</v>
      </c>
      <c r="BM155" s="7">
        <f t="shared" ca="1" si="113"/>
        <v>0</v>
      </c>
      <c r="BN155" s="4"/>
      <c r="BO155" s="7">
        <f t="shared" ca="1" si="105"/>
        <v>0</v>
      </c>
      <c r="BP155" s="7">
        <f t="shared" ca="1" si="105"/>
        <v>0</v>
      </c>
      <c r="BQ155" s="7">
        <f t="shared" ca="1" si="105"/>
        <v>0</v>
      </c>
      <c r="BR155" s="7">
        <f t="shared" ca="1" si="105"/>
        <v>0</v>
      </c>
      <c r="BS155" s="7">
        <f t="shared" ca="1" si="105"/>
        <v>0</v>
      </c>
      <c r="BT155" s="7">
        <f t="shared" ca="1" si="105"/>
        <v>0</v>
      </c>
      <c r="BU155" s="7">
        <f t="shared" ca="1" si="105"/>
        <v>0</v>
      </c>
      <c r="BV155" s="7">
        <f t="shared" ca="1" si="104"/>
        <v>0</v>
      </c>
      <c r="BW155" s="7">
        <f t="shared" ca="1" si="104"/>
        <v>0</v>
      </c>
      <c r="BX155" s="7">
        <f t="shared" ca="1" si="104"/>
        <v>0</v>
      </c>
      <c r="BY155" s="7">
        <f t="shared" ca="1" si="104"/>
        <v>0</v>
      </c>
      <c r="BZ155" s="7">
        <f t="shared" ca="1" si="104"/>
        <v>0</v>
      </c>
      <c r="CA155" s="7">
        <f t="shared" ca="1" si="104"/>
        <v>0</v>
      </c>
      <c r="CB155" s="7">
        <f t="shared" ca="1" si="90"/>
        <v>0</v>
      </c>
      <c r="CC155" s="7">
        <f t="shared" ca="1" si="91"/>
        <v>0</v>
      </c>
      <c r="CD155" s="7">
        <f t="shared" ca="1" si="92"/>
        <v>0</v>
      </c>
      <c r="CE155" s="7">
        <f t="shared" ca="1" si="84"/>
        <v>0</v>
      </c>
      <c r="CF155" s="7">
        <f t="shared" ca="1" si="84"/>
        <v>0</v>
      </c>
      <c r="CG155" s="7">
        <f t="shared" ca="1" si="84"/>
        <v>0</v>
      </c>
      <c r="CH155" s="7">
        <f t="shared" ca="1" si="77"/>
        <v>0</v>
      </c>
      <c r="CI155" s="9">
        <f t="shared" ca="1" si="111"/>
        <v>0</v>
      </c>
      <c r="CJ155" s="9"/>
      <c r="CK155" s="13">
        <f t="shared" ca="1" si="109"/>
        <v>0</v>
      </c>
      <c r="CL155" s="7">
        <f ca="1">IF(NOT(snowball),0,IF(Z154=0,0,IF($C155&lt;=SUM($CK155:CK155),0,IF(BP155+$C155-SUM($CK155:CK155)&gt;Z154+AU155,Z154+AU155-BP155,$C155-SUM($CK155:CK155)))))</f>
        <v>0</v>
      </c>
      <c r="CM155" s="7">
        <f ca="1">IF(NOT(snowball),0,IF(AA154=0,0,IF($C155&lt;=SUM($CK155:CL155),0,IF(BQ155+$C155-SUM($CK155:CL155)&gt;AA154+AV155,AA154+AV155-BQ155,$C155-SUM($CK155:CL155)))))</f>
        <v>0</v>
      </c>
      <c r="CN155" s="7">
        <f ca="1">IF(NOT(snowball),0,IF(AB154=0,0,IF($C155&lt;=SUM($CK155:CM155),0,IF(BR155+$C155-SUM($CK155:CM155)&gt;AB154+AW155,AB154+AW155-BR155,$C155-SUM($CK155:CM155)))))</f>
        <v>0</v>
      </c>
      <c r="CO155" s="7">
        <f ca="1">IF(NOT(snowball),0,IF(AC154=0,0,IF($C155&lt;=SUM($CK155:CN155),0,IF(BS155+$C155-SUM($CK155:CN155)&gt;AC154+AX155,AC154+AX155-BS155,$C155-SUM($CK155:CN155)))))</f>
        <v>0</v>
      </c>
      <c r="CP155" s="7">
        <f ca="1">IF(NOT(snowball),0,IF(AD154=0,0,IF($C155&lt;=SUM($CK155:CO155),0,IF(BT155+$C155-SUM($CK155:CO155)&gt;AD154+AY155,AD154+AY155-BT155,$C155-SUM($CK155:CO155)))))</f>
        <v>0</v>
      </c>
      <c r="CQ155" s="7">
        <f ca="1">IF(NOT(snowball),0,IF(AE154=0,0,IF($C155&lt;=SUM($CK155:CP155),0,IF(BU155+$C155-SUM($CK155:CP155)&gt;AE154+AZ155,AE154+AZ155-BU155,$C155-SUM($CK155:CP155)))))</f>
        <v>0</v>
      </c>
      <c r="CR155" s="7">
        <f ca="1">IF(NOT(snowball),0,IF(AF154=0,0,IF($C155&lt;=SUM($CK155:CQ155),0,IF(BV155+$C155-SUM($CK155:CQ155)&gt;AF154+BA155,AF154+BA155-BV155,$C155-SUM($CK155:CQ155)))))</f>
        <v>0</v>
      </c>
      <c r="CS155" s="7">
        <f ca="1">IF(NOT(snowball),0,IF(AG154=0,0,IF($C155&lt;=SUM($CK155:CR155),0,IF(BW155+$C155-SUM($CK155:CR155)&gt;AG154+BB155,AG154+BB155-BW155,$C155-SUM($CK155:CR155)))))</f>
        <v>0</v>
      </c>
      <c r="CT155" s="7">
        <f ca="1">IF(NOT(snowball),0,IF(AH154=0,0,IF($C155&lt;=SUM($CK155:CS155),0,IF(BX155+$C155-SUM($CK155:CS155)&gt;AH154+BC155,AH154+BC155-BX155,$C155-SUM($CK155:CS155)))))</f>
        <v>0</v>
      </c>
      <c r="CU155" s="7">
        <f ca="1">IF(NOT(snowball),0,IF(AI154=0,0,IF($C155&lt;=SUM($CK155:CT155),0,IF(BY155+$C155-SUM($CK155:CT155)&gt;AI154+BD155,AI154+BD155-BY155,$C155-SUM($CK155:CT155)))))</f>
        <v>0</v>
      </c>
      <c r="CV155" s="7">
        <f ca="1">IF(NOT(snowball),0,IF(AJ154=0,0,IF($C155&lt;=SUM($CK155:CU155),0,IF(BZ155+$C155-SUM($CK155:CU155)&gt;AJ154+BE155,AJ154+BE155-BZ155,$C155-SUM($CK155:CU155)))))</f>
        <v>0</v>
      </c>
      <c r="CW155" s="7">
        <f ca="1">IF(NOT(snowball),0,IF(AK154=0,0,IF($C155&lt;=SUM($CK155:CV155),0,IF(CA155+$C155-SUM($CK155:CV155)&gt;AK154+BF155,AK154+BF155-CA155,$C155-SUM($CK155:CV155)))))</f>
        <v>0</v>
      </c>
      <c r="CX155" s="7">
        <f ca="1">IF(NOT(snowball),0,IF(AL154=0,0,IF($C155&lt;=SUM($CK155:CW155),0,IF(CB155+$C155-SUM($CK155:CW155)&gt;AL154+BG155,AL154+BG155-CB155,$C155-SUM($CK155:CW155)))))</f>
        <v>0</v>
      </c>
      <c r="CY155" s="7">
        <f ca="1">IF(NOT(snowball),0,IF(AM154=0,0,IF($C155&lt;=SUM($CK155:CX155),0,IF(CC155+$C155-SUM($CK155:CX155)&gt;AM154+BH155,AM154+BH155-CC155,$C155-SUM($CK155:CX155)))))</f>
        <v>0</v>
      </c>
      <c r="CZ155" s="7">
        <f ca="1">IF(NOT(snowball),0,IF(AN154=0,0,IF($C155&lt;=SUM($CK155:CY155),0,IF(CD155+$C155-SUM($CK155:CY155)&gt;AN154+BI155,AN154+BI155-CD155,$C155-SUM($CK155:CY155)))))</f>
        <v>0</v>
      </c>
      <c r="DA155" s="7">
        <f ca="1">IF(NOT(snowball),0,IF(AO154=0,0,IF($C155&lt;=SUM($CK155:CZ155),0,IF(CE155+$C155-SUM($CK155:CZ155)&gt;AO154+BJ155,AO154+BJ155-CE155,$C155-SUM($CK155:CZ155)))))</f>
        <v>0</v>
      </c>
      <c r="DB155" s="7">
        <f ca="1">IF(NOT(snowball),0,IF(AP154=0,0,IF($C155&lt;=SUM($CK155:DA155),0,IF(CF155+$C155-SUM($CK155:DA155)&gt;AP154+BK155,AP154+BK155-CF155,$C155-SUM($CK155:DA155)))))</f>
        <v>0</v>
      </c>
      <c r="DC155" s="7">
        <f ca="1">IF(NOT(snowball),0,IF(AQ154=0,0,IF($C155&lt;=SUM($CK155:DB155),0,IF(CG155+$C155-SUM($CK155:DB155)&gt;AQ154+BL155,AQ154+BL155-CG155,$C155-SUM($CK155:DB155)))))</f>
        <v>0</v>
      </c>
      <c r="DD155" s="7">
        <f ca="1">IF(NOT(snowball),0,IF(AR154=0,0,IF($C155&lt;=SUM($CK155:DC155),0,IF(CH155+$C155-SUM($CK155:DC155)&gt;AR154+BM155,AR154+BM155-CH155,$C155-SUM($CK155:DC155)))))</f>
        <v>0</v>
      </c>
    </row>
    <row r="156" spans="1:108">
      <c r="A156" s="27" t="str">
        <f t="shared" ca="1" si="112"/>
        <v/>
      </c>
      <c r="B156" s="30" t="str">
        <f t="shared" ca="1" si="110"/>
        <v/>
      </c>
      <c r="C156" s="28" t="str">
        <f t="shared" ca="1" si="108"/>
        <v/>
      </c>
      <c r="D156" s="29">
        <f t="shared" ca="1" si="86"/>
        <v>0</v>
      </c>
      <c r="E156" s="29">
        <f t="shared" ca="1" si="87"/>
        <v>0</v>
      </c>
      <c r="F156" s="29">
        <f t="shared" ref="F156:F169" ca="1" si="116">BQ156+CM156</f>
        <v>0</v>
      </c>
      <c r="G156" s="29">
        <f t="shared" ref="G156:G169" ca="1" si="117">BR156+CN156</f>
        <v>0</v>
      </c>
      <c r="H156" s="29">
        <f t="shared" ref="H156:H169" ca="1" si="118">BS156+CO156</f>
        <v>0</v>
      </c>
      <c r="I156" s="29">
        <f t="shared" ref="I156:I169" ca="1" si="119">BT156+CP156</f>
        <v>0</v>
      </c>
      <c r="J156" s="29">
        <f t="shared" ref="J156:J169" ca="1" si="120">BU156+CQ156</f>
        <v>0</v>
      </c>
      <c r="K156" s="29">
        <f t="shared" ref="K156:K169" ca="1" si="121">BV156+CR156</f>
        <v>0</v>
      </c>
      <c r="L156" s="29">
        <f t="shared" ref="L156:L169" ca="1" si="122">BW156+CS156</f>
        <v>0</v>
      </c>
      <c r="M156" s="29">
        <f t="shared" ref="M156:M169" ca="1" si="123">BX156+CT156</f>
        <v>0</v>
      </c>
      <c r="N156" s="29">
        <f t="shared" ref="N156:N169" ca="1" si="124">BY156+CU156</f>
        <v>0</v>
      </c>
      <c r="O156" s="29">
        <f t="shared" ref="O156:O169" ca="1" si="125">BZ156+CV156</f>
        <v>0</v>
      </c>
      <c r="P156" s="29">
        <f t="shared" ref="P156:P169" ca="1" si="126">CA156+CW156</f>
        <v>0</v>
      </c>
      <c r="Q156" s="29">
        <f t="shared" ref="Q156:Q169" ca="1" si="127">CB156+CX156</f>
        <v>0</v>
      </c>
      <c r="R156" s="29">
        <f t="shared" ca="1" si="115"/>
        <v>0</v>
      </c>
      <c r="S156" s="29">
        <f t="shared" ca="1" si="115"/>
        <v>0</v>
      </c>
      <c r="T156" s="29">
        <f t="shared" ca="1" si="75"/>
        <v>0</v>
      </c>
      <c r="U156" s="29">
        <f t="shared" ca="1" si="75"/>
        <v>0</v>
      </c>
      <c r="V156" s="29">
        <f t="shared" ca="1" si="75"/>
        <v>0</v>
      </c>
      <c r="W156" s="29">
        <f t="shared" ca="1" si="75"/>
        <v>0</v>
      </c>
      <c r="X156" s="12"/>
      <c r="Y156" s="7">
        <f t="shared" ca="1" si="69"/>
        <v>0</v>
      </c>
      <c r="Z156" s="7">
        <f t="shared" ca="1" si="70"/>
        <v>0</v>
      </c>
      <c r="AA156" s="7">
        <f t="shared" ca="1" si="71"/>
        <v>0</v>
      </c>
      <c r="AB156" s="7">
        <f t="shared" ca="1" si="72"/>
        <v>0</v>
      </c>
      <c r="AC156" s="7">
        <f t="shared" ca="1" si="73"/>
        <v>0</v>
      </c>
      <c r="AD156" s="7">
        <f t="shared" ca="1" si="74"/>
        <v>0</v>
      </c>
      <c r="AE156" s="7">
        <f t="shared" ca="1" si="107"/>
        <v>0</v>
      </c>
      <c r="AF156" s="7">
        <f t="shared" ca="1" si="107"/>
        <v>0</v>
      </c>
      <c r="AG156" s="7">
        <f t="shared" ca="1" si="107"/>
        <v>0</v>
      </c>
      <c r="AH156" s="7">
        <f t="shared" ca="1" si="107"/>
        <v>0</v>
      </c>
      <c r="AI156" s="7">
        <f t="shared" ca="1" si="107"/>
        <v>0</v>
      </c>
      <c r="AJ156" s="7">
        <f t="shared" ca="1" si="107"/>
        <v>0</v>
      </c>
      <c r="AK156" s="7">
        <f t="shared" ca="1" si="107"/>
        <v>0</v>
      </c>
      <c r="AL156" s="7">
        <f t="shared" ca="1" si="107"/>
        <v>0</v>
      </c>
      <c r="AM156" s="7">
        <f t="shared" ca="1" si="107"/>
        <v>0</v>
      </c>
      <c r="AN156" s="7">
        <f t="shared" ca="1" si="107"/>
        <v>0</v>
      </c>
      <c r="AO156" s="7">
        <f t="shared" ca="1" si="107"/>
        <v>0</v>
      </c>
      <c r="AP156" s="7">
        <f t="shared" ca="1" si="107"/>
        <v>0</v>
      </c>
      <c r="AQ156" s="7">
        <f t="shared" ca="1" si="107"/>
        <v>0</v>
      </c>
      <c r="AR156" s="7">
        <f t="shared" ca="1" si="107"/>
        <v>0</v>
      </c>
      <c r="AS156" s="2"/>
      <c r="AT156" s="7">
        <f t="shared" ca="1" si="114"/>
        <v>0</v>
      </c>
      <c r="AU156" s="7">
        <f t="shared" ca="1" si="114"/>
        <v>0</v>
      </c>
      <c r="AV156" s="7">
        <f t="shared" ca="1" si="114"/>
        <v>0</v>
      </c>
      <c r="AW156" s="7">
        <f t="shared" ca="1" si="114"/>
        <v>0</v>
      </c>
      <c r="AX156" s="7">
        <f t="shared" ca="1" si="114"/>
        <v>0</v>
      </c>
      <c r="AY156" s="7">
        <f t="shared" ca="1" si="114"/>
        <v>0</v>
      </c>
      <c r="AZ156" s="7">
        <f t="shared" ca="1" si="114"/>
        <v>0</v>
      </c>
      <c r="BA156" s="7">
        <f t="shared" ca="1" si="114"/>
        <v>0</v>
      </c>
      <c r="BB156" s="7">
        <f t="shared" ca="1" si="114"/>
        <v>0</v>
      </c>
      <c r="BC156" s="7">
        <f t="shared" ca="1" si="114"/>
        <v>0</v>
      </c>
      <c r="BD156" s="7">
        <f t="shared" ca="1" si="114"/>
        <v>0</v>
      </c>
      <c r="BE156" s="7">
        <f t="shared" ca="1" si="114"/>
        <v>0</v>
      </c>
      <c r="BF156" s="7">
        <f t="shared" ca="1" si="114"/>
        <v>0</v>
      </c>
      <c r="BG156" s="7">
        <f t="shared" ca="1" si="114"/>
        <v>0</v>
      </c>
      <c r="BH156" s="7">
        <f t="shared" ca="1" si="114"/>
        <v>0</v>
      </c>
      <c r="BI156" s="7">
        <f t="shared" ca="1" si="113"/>
        <v>0</v>
      </c>
      <c r="BJ156" s="7">
        <f t="shared" ca="1" si="113"/>
        <v>0</v>
      </c>
      <c r="BK156" s="7">
        <f t="shared" ca="1" si="113"/>
        <v>0</v>
      </c>
      <c r="BL156" s="7">
        <f t="shared" ca="1" si="113"/>
        <v>0</v>
      </c>
      <c r="BM156" s="7">
        <f t="shared" ca="1" si="113"/>
        <v>0</v>
      </c>
      <c r="BN156" s="4"/>
      <c r="BO156" s="7">
        <f t="shared" ca="1" si="105"/>
        <v>0</v>
      </c>
      <c r="BP156" s="7">
        <f t="shared" ca="1" si="105"/>
        <v>0</v>
      </c>
      <c r="BQ156" s="7">
        <f t="shared" ca="1" si="105"/>
        <v>0</v>
      </c>
      <c r="BR156" s="7">
        <f t="shared" ca="1" si="105"/>
        <v>0</v>
      </c>
      <c r="BS156" s="7">
        <f t="shared" ca="1" si="105"/>
        <v>0</v>
      </c>
      <c r="BT156" s="7">
        <f t="shared" ca="1" si="105"/>
        <v>0</v>
      </c>
      <c r="BU156" s="7">
        <f t="shared" ca="1" si="105"/>
        <v>0</v>
      </c>
      <c r="BV156" s="7">
        <f t="shared" ca="1" si="104"/>
        <v>0</v>
      </c>
      <c r="BW156" s="7">
        <f t="shared" ca="1" si="104"/>
        <v>0</v>
      </c>
      <c r="BX156" s="7">
        <f t="shared" ca="1" si="104"/>
        <v>0</v>
      </c>
      <c r="BY156" s="7">
        <f t="shared" ca="1" si="104"/>
        <v>0</v>
      </c>
      <c r="BZ156" s="7">
        <f t="shared" ca="1" si="104"/>
        <v>0</v>
      </c>
      <c r="CA156" s="7">
        <f t="shared" ca="1" si="104"/>
        <v>0</v>
      </c>
      <c r="CB156" s="7">
        <f t="shared" ca="1" si="90"/>
        <v>0</v>
      </c>
      <c r="CC156" s="7">
        <f t="shared" ca="1" si="91"/>
        <v>0</v>
      </c>
      <c r="CD156" s="7">
        <f t="shared" ca="1" si="92"/>
        <v>0</v>
      </c>
      <c r="CE156" s="7">
        <f t="shared" ca="1" si="84"/>
        <v>0</v>
      </c>
      <c r="CF156" s="7">
        <f t="shared" ca="1" si="84"/>
        <v>0</v>
      </c>
      <c r="CG156" s="7">
        <f t="shared" ca="1" si="84"/>
        <v>0</v>
      </c>
      <c r="CH156" s="7">
        <f t="shared" ca="1" si="77"/>
        <v>0</v>
      </c>
      <c r="CI156" s="9">
        <f t="shared" ca="1" si="111"/>
        <v>0</v>
      </c>
      <c r="CJ156" s="9"/>
      <c r="CK156" s="13">
        <f t="shared" ca="1" si="109"/>
        <v>0</v>
      </c>
      <c r="CL156" s="7">
        <f ca="1">IF(NOT(snowball),0,IF(Z155=0,0,IF($C156&lt;=SUM($CK156:CK156),0,IF(BP156+$C156-SUM($CK156:CK156)&gt;Z155+AU156,Z155+AU156-BP156,$C156-SUM($CK156:CK156)))))</f>
        <v>0</v>
      </c>
      <c r="CM156" s="7">
        <f ca="1">IF(NOT(snowball),0,IF(AA155=0,0,IF($C156&lt;=SUM($CK156:CL156),0,IF(BQ156+$C156-SUM($CK156:CL156)&gt;AA155+AV156,AA155+AV156-BQ156,$C156-SUM($CK156:CL156)))))</f>
        <v>0</v>
      </c>
      <c r="CN156" s="7">
        <f ca="1">IF(NOT(snowball),0,IF(AB155=0,0,IF($C156&lt;=SUM($CK156:CM156),0,IF(BR156+$C156-SUM($CK156:CM156)&gt;AB155+AW156,AB155+AW156-BR156,$C156-SUM($CK156:CM156)))))</f>
        <v>0</v>
      </c>
      <c r="CO156" s="7">
        <f ca="1">IF(NOT(snowball),0,IF(AC155=0,0,IF($C156&lt;=SUM($CK156:CN156),0,IF(BS156+$C156-SUM($CK156:CN156)&gt;AC155+AX156,AC155+AX156-BS156,$C156-SUM($CK156:CN156)))))</f>
        <v>0</v>
      </c>
      <c r="CP156" s="7">
        <f ca="1">IF(NOT(snowball),0,IF(AD155=0,0,IF($C156&lt;=SUM($CK156:CO156),0,IF(BT156+$C156-SUM($CK156:CO156)&gt;AD155+AY156,AD155+AY156-BT156,$C156-SUM($CK156:CO156)))))</f>
        <v>0</v>
      </c>
      <c r="CQ156" s="7">
        <f ca="1">IF(NOT(snowball),0,IF(AE155=0,0,IF($C156&lt;=SUM($CK156:CP156),0,IF(BU156+$C156-SUM($CK156:CP156)&gt;AE155+AZ156,AE155+AZ156-BU156,$C156-SUM($CK156:CP156)))))</f>
        <v>0</v>
      </c>
      <c r="CR156" s="7">
        <f ca="1">IF(NOT(snowball),0,IF(AF155=0,0,IF($C156&lt;=SUM($CK156:CQ156),0,IF(BV156+$C156-SUM($CK156:CQ156)&gt;AF155+BA156,AF155+BA156-BV156,$C156-SUM($CK156:CQ156)))))</f>
        <v>0</v>
      </c>
      <c r="CS156" s="7">
        <f ca="1">IF(NOT(snowball),0,IF(AG155=0,0,IF($C156&lt;=SUM($CK156:CR156),0,IF(BW156+$C156-SUM($CK156:CR156)&gt;AG155+BB156,AG155+BB156-BW156,$C156-SUM($CK156:CR156)))))</f>
        <v>0</v>
      </c>
      <c r="CT156" s="7">
        <f ca="1">IF(NOT(snowball),0,IF(AH155=0,0,IF($C156&lt;=SUM($CK156:CS156),0,IF(BX156+$C156-SUM($CK156:CS156)&gt;AH155+BC156,AH155+BC156-BX156,$C156-SUM($CK156:CS156)))))</f>
        <v>0</v>
      </c>
      <c r="CU156" s="7">
        <f ca="1">IF(NOT(snowball),0,IF(AI155=0,0,IF($C156&lt;=SUM($CK156:CT156),0,IF(BY156+$C156-SUM($CK156:CT156)&gt;AI155+BD156,AI155+BD156-BY156,$C156-SUM($CK156:CT156)))))</f>
        <v>0</v>
      </c>
      <c r="CV156" s="7">
        <f ca="1">IF(NOT(snowball),0,IF(AJ155=0,0,IF($C156&lt;=SUM($CK156:CU156),0,IF(BZ156+$C156-SUM($CK156:CU156)&gt;AJ155+BE156,AJ155+BE156-BZ156,$C156-SUM($CK156:CU156)))))</f>
        <v>0</v>
      </c>
      <c r="CW156" s="7">
        <f ca="1">IF(NOT(snowball),0,IF(AK155=0,0,IF($C156&lt;=SUM($CK156:CV156),0,IF(CA156+$C156-SUM($CK156:CV156)&gt;AK155+BF156,AK155+BF156-CA156,$C156-SUM($CK156:CV156)))))</f>
        <v>0</v>
      </c>
      <c r="CX156" s="7">
        <f ca="1">IF(NOT(snowball),0,IF(AL155=0,0,IF($C156&lt;=SUM($CK156:CW156),0,IF(CB156+$C156-SUM($CK156:CW156)&gt;AL155+BG156,AL155+BG156-CB156,$C156-SUM($CK156:CW156)))))</f>
        <v>0</v>
      </c>
      <c r="CY156" s="7">
        <f ca="1">IF(NOT(snowball),0,IF(AM155=0,0,IF($C156&lt;=SUM($CK156:CX156),0,IF(CC156+$C156-SUM($CK156:CX156)&gt;AM155+BH156,AM155+BH156-CC156,$C156-SUM($CK156:CX156)))))</f>
        <v>0</v>
      </c>
      <c r="CZ156" s="7">
        <f ca="1">IF(NOT(snowball),0,IF(AN155=0,0,IF($C156&lt;=SUM($CK156:CY156),0,IF(CD156+$C156-SUM($CK156:CY156)&gt;AN155+BI156,AN155+BI156-CD156,$C156-SUM($CK156:CY156)))))</f>
        <v>0</v>
      </c>
      <c r="DA156" s="7">
        <f ca="1">IF(NOT(snowball),0,IF(AO155=0,0,IF($C156&lt;=SUM($CK156:CZ156),0,IF(CE156+$C156-SUM($CK156:CZ156)&gt;AO155+BJ156,AO155+BJ156-CE156,$C156-SUM($CK156:CZ156)))))</f>
        <v>0</v>
      </c>
      <c r="DB156" s="7">
        <f ca="1">IF(NOT(snowball),0,IF(AP155=0,0,IF($C156&lt;=SUM($CK156:DA156),0,IF(CF156+$C156-SUM($CK156:DA156)&gt;AP155+BK156,AP155+BK156-CF156,$C156-SUM($CK156:DA156)))))</f>
        <v>0</v>
      </c>
      <c r="DC156" s="7">
        <f ca="1">IF(NOT(snowball),0,IF(AQ155=0,0,IF($C156&lt;=SUM($CK156:DB156),0,IF(CG156+$C156-SUM($CK156:DB156)&gt;AQ155+BL156,AQ155+BL156-CG156,$C156-SUM($CK156:DB156)))))</f>
        <v>0</v>
      </c>
      <c r="DD156" s="7">
        <f ca="1">IF(NOT(snowball),0,IF(AR155=0,0,IF($C156&lt;=SUM($CK156:DC156),0,IF(CH156+$C156-SUM($CK156:DC156)&gt;AR155+BM156,AR155+BM156-CH156,$C156-SUM($CK156:DC156)))))</f>
        <v>0</v>
      </c>
    </row>
    <row r="157" spans="1:108">
      <c r="A157" s="27" t="str">
        <f t="shared" ca="1" si="112"/>
        <v/>
      </c>
      <c r="B157" s="30" t="str">
        <f t="shared" ca="1" si="110"/>
        <v/>
      </c>
      <c r="C157" s="28" t="str">
        <f t="shared" ca="1" si="108"/>
        <v/>
      </c>
      <c r="D157" s="29">
        <f t="shared" ca="1" si="86"/>
        <v>0</v>
      </c>
      <c r="E157" s="29">
        <f t="shared" ca="1" si="87"/>
        <v>0</v>
      </c>
      <c r="F157" s="29">
        <f t="shared" ca="1" si="116"/>
        <v>0</v>
      </c>
      <c r="G157" s="29">
        <f t="shared" ca="1" si="117"/>
        <v>0</v>
      </c>
      <c r="H157" s="29">
        <f t="shared" ca="1" si="118"/>
        <v>0</v>
      </c>
      <c r="I157" s="29">
        <f t="shared" ca="1" si="119"/>
        <v>0</v>
      </c>
      <c r="J157" s="29">
        <f t="shared" ca="1" si="120"/>
        <v>0</v>
      </c>
      <c r="K157" s="29">
        <f t="shared" ca="1" si="121"/>
        <v>0</v>
      </c>
      <c r="L157" s="29">
        <f t="shared" ca="1" si="122"/>
        <v>0</v>
      </c>
      <c r="M157" s="29">
        <f t="shared" ca="1" si="123"/>
        <v>0</v>
      </c>
      <c r="N157" s="29">
        <f t="shared" ca="1" si="124"/>
        <v>0</v>
      </c>
      <c r="O157" s="29">
        <f t="shared" ca="1" si="125"/>
        <v>0</v>
      </c>
      <c r="P157" s="29">
        <f t="shared" ca="1" si="126"/>
        <v>0</v>
      </c>
      <c r="Q157" s="29">
        <f t="shared" ca="1" si="127"/>
        <v>0</v>
      </c>
      <c r="R157" s="29">
        <f t="shared" ca="1" si="115"/>
        <v>0</v>
      </c>
      <c r="S157" s="29">
        <f t="shared" ca="1" si="115"/>
        <v>0</v>
      </c>
      <c r="T157" s="29">
        <f t="shared" ca="1" si="75"/>
        <v>0</v>
      </c>
      <c r="U157" s="29">
        <f t="shared" ca="1" si="75"/>
        <v>0</v>
      </c>
      <c r="V157" s="29">
        <f t="shared" ca="1" si="75"/>
        <v>0</v>
      </c>
      <c r="W157" s="29">
        <f t="shared" ca="1" si="75"/>
        <v>0</v>
      </c>
      <c r="X157" s="12"/>
      <c r="Y157" s="7">
        <f t="shared" ca="1" si="69"/>
        <v>0</v>
      </c>
      <c r="Z157" s="7">
        <f t="shared" ca="1" si="70"/>
        <v>0</v>
      </c>
      <c r="AA157" s="7">
        <f t="shared" ca="1" si="71"/>
        <v>0</v>
      </c>
      <c r="AB157" s="7">
        <f t="shared" ca="1" si="72"/>
        <v>0</v>
      </c>
      <c r="AC157" s="7">
        <f t="shared" ca="1" si="73"/>
        <v>0</v>
      </c>
      <c r="AD157" s="7">
        <f t="shared" ca="1" si="74"/>
        <v>0</v>
      </c>
      <c r="AE157" s="7">
        <f t="shared" ca="1" si="107"/>
        <v>0</v>
      </c>
      <c r="AF157" s="7">
        <f t="shared" ca="1" si="107"/>
        <v>0</v>
      </c>
      <c r="AG157" s="7">
        <f t="shared" ca="1" si="107"/>
        <v>0</v>
      </c>
      <c r="AH157" s="7">
        <f t="shared" ca="1" si="107"/>
        <v>0</v>
      </c>
      <c r="AI157" s="7">
        <f t="shared" ca="1" si="107"/>
        <v>0</v>
      </c>
      <c r="AJ157" s="7">
        <f t="shared" ca="1" si="107"/>
        <v>0</v>
      </c>
      <c r="AK157" s="7">
        <f t="shared" ca="1" si="107"/>
        <v>0</v>
      </c>
      <c r="AL157" s="7">
        <f t="shared" ca="1" si="107"/>
        <v>0</v>
      </c>
      <c r="AM157" s="7">
        <f t="shared" ca="1" si="107"/>
        <v>0</v>
      </c>
      <c r="AN157" s="7">
        <f t="shared" ca="1" si="107"/>
        <v>0</v>
      </c>
      <c r="AO157" s="7">
        <f t="shared" ca="1" si="107"/>
        <v>0</v>
      </c>
      <c r="AP157" s="7">
        <f t="shared" ca="1" si="107"/>
        <v>0</v>
      </c>
      <c r="AQ157" s="7">
        <f t="shared" ca="1" si="107"/>
        <v>0</v>
      </c>
      <c r="AR157" s="7">
        <f t="shared" ca="1" si="107"/>
        <v>0</v>
      </c>
      <c r="AS157" s="2"/>
      <c r="AT157" s="7">
        <f t="shared" ca="1" si="114"/>
        <v>0</v>
      </c>
      <c r="AU157" s="7">
        <f t="shared" ca="1" si="114"/>
        <v>0</v>
      </c>
      <c r="AV157" s="7">
        <f t="shared" ca="1" si="114"/>
        <v>0</v>
      </c>
      <c r="AW157" s="7">
        <f t="shared" ca="1" si="114"/>
        <v>0</v>
      </c>
      <c r="AX157" s="7">
        <f t="shared" ca="1" si="114"/>
        <v>0</v>
      </c>
      <c r="AY157" s="7">
        <f t="shared" ca="1" si="114"/>
        <v>0</v>
      </c>
      <c r="AZ157" s="7">
        <f t="shared" ca="1" si="114"/>
        <v>0</v>
      </c>
      <c r="BA157" s="7">
        <f t="shared" ca="1" si="114"/>
        <v>0</v>
      </c>
      <c r="BB157" s="7">
        <f t="shared" ca="1" si="114"/>
        <v>0</v>
      </c>
      <c r="BC157" s="7">
        <f t="shared" ca="1" si="114"/>
        <v>0</v>
      </c>
      <c r="BD157" s="7">
        <f t="shared" ca="1" si="114"/>
        <v>0</v>
      </c>
      <c r="BE157" s="7">
        <f t="shared" ca="1" si="114"/>
        <v>0</v>
      </c>
      <c r="BF157" s="7">
        <f t="shared" ca="1" si="114"/>
        <v>0</v>
      </c>
      <c r="BG157" s="7">
        <f t="shared" ca="1" si="114"/>
        <v>0</v>
      </c>
      <c r="BH157" s="7">
        <f t="shared" ca="1" si="114"/>
        <v>0</v>
      </c>
      <c r="BI157" s="7">
        <f t="shared" ca="1" si="113"/>
        <v>0</v>
      </c>
      <c r="BJ157" s="7">
        <f t="shared" ca="1" si="113"/>
        <v>0</v>
      </c>
      <c r="BK157" s="7">
        <f t="shared" ca="1" si="113"/>
        <v>0</v>
      </c>
      <c r="BL157" s="7">
        <f t="shared" ca="1" si="113"/>
        <v>0</v>
      </c>
      <c r="BM157" s="7">
        <f t="shared" ca="1" si="113"/>
        <v>0</v>
      </c>
      <c r="BN157" s="4"/>
      <c r="BO157" s="7">
        <f t="shared" ca="1" si="105"/>
        <v>0</v>
      </c>
      <c r="BP157" s="7">
        <f t="shared" ca="1" si="105"/>
        <v>0</v>
      </c>
      <c r="BQ157" s="7">
        <f t="shared" ca="1" si="105"/>
        <v>0</v>
      </c>
      <c r="BR157" s="7">
        <f t="shared" ca="1" si="105"/>
        <v>0</v>
      </c>
      <c r="BS157" s="7">
        <f t="shared" ca="1" si="105"/>
        <v>0</v>
      </c>
      <c r="BT157" s="7">
        <f t="shared" ca="1" si="105"/>
        <v>0</v>
      </c>
      <c r="BU157" s="7">
        <f t="shared" ca="1" si="105"/>
        <v>0</v>
      </c>
      <c r="BV157" s="7">
        <f t="shared" ca="1" si="104"/>
        <v>0</v>
      </c>
      <c r="BW157" s="7">
        <f t="shared" ca="1" si="104"/>
        <v>0</v>
      </c>
      <c r="BX157" s="7">
        <f t="shared" ca="1" si="104"/>
        <v>0</v>
      </c>
      <c r="BY157" s="7">
        <f t="shared" ca="1" si="104"/>
        <v>0</v>
      </c>
      <c r="BZ157" s="7">
        <f t="shared" ca="1" si="104"/>
        <v>0</v>
      </c>
      <c r="CA157" s="7">
        <f t="shared" ca="1" si="104"/>
        <v>0</v>
      </c>
      <c r="CB157" s="7">
        <f t="shared" ca="1" si="90"/>
        <v>0</v>
      </c>
      <c r="CC157" s="7">
        <f t="shared" ca="1" si="91"/>
        <v>0</v>
      </c>
      <c r="CD157" s="7">
        <f t="shared" ca="1" si="92"/>
        <v>0</v>
      </c>
      <c r="CE157" s="7">
        <f t="shared" ca="1" si="84"/>
        <v>0</v>
      </c>
      <c r="CF157" s="7">
        <f t="shared" ca="1" si="84"/>
        <v>0</v>
      </c>
      <c r="CG157" s="7">
        <f t="shared" ca="1" si="84"/>
        <v>0</v>
      </c>
      <c r="CH157" s="7">
        <f t="shared" ca="1" si="77"/>
        <v>0</v>
      </c>
      <c r="CI157" s="9">
        <f t="shared" ca="1" si="111"/>
        <v>0</v>
      </c>
      <c r="CJ157" s="9"/>
      <c r="CK157" s="13">
        <f t="shared" ca="1" si="109"/>
        <v>0</v>
      </c>
      <c r="CL157" s="7">
        <f ca="1">IF(NOT(snowball),0,IF(Z156=0,0,IF($C157&lt;=SUM($CK157:CK157),0,IF(BP157+$C157-SUM($CK157:CK157)&gt;Z156+AU157,Z156+AU157-BP157,$C157-SUM($CK157:CK157)))))</f>
        <v>0</v>
      </c>
      <c r="CM157" s="7">
        <f ca="1">IF(NOT(snowball),0,IF(AA156=0,0,IF($C157&lt;=SUM($CK157:CL157),0,IF(BQ157+$C157-SUM($CK157:CL157)&gt;AA156+AV157,AA156+AV157-BQ157,$C157-SUM($CK157:CL157)))))</f>
        <v>0</v>
      </c>
      <c r="CN157" s="7">
        <f ca="1">IF(NOT(snowball),0,IF(AB156=0,0,IF($C157&lt;=SUM($CK157:CM157),0,IF(BR157+$C157-SUM($CK157:CM157)&gt;AB156+AW157,AB156+AW157-BR157,$C157-SUM($CK157:CM157)))))</f>
        <v>0</v>
      </c>
      <c r="CO157" s="7">
        <f ca="1">IF(NOT(snowball),0,IF(AC156=0,0,IF($C157&lt;=SUM($CK157:CN157),0,IF(BS157+$C157-SUM($CK157:CN157)&gt;AC156+AX157,AC156+AX157-BS157,$C157-SUM($CK157:CN157)))))</f>
        <v>0</v>
      </c>
      <c r="CP157" s="7">
        <f ca="1">IF(NOT(snowball),0,IF(AD156=0,0,IF($C157&lt;=SUM($CK157:CO157),0,IF(BT157+$C157-SUM($CK157:CO157)&gt;AD156+AY157,AD156+AY157-BT157,$C157-SUM($CK157:CO157)))))</f>
        <v>0</v>
      </c>
      <c r="CQ157" s="7">
        <f ca="1">IF(NOT(snowball),0,IF(AE156=0,0,IF($C157&lt;=SUM($CK157:CP157),0,IF(BU157+$C157-SUM($CK157:CP157)&gt;AE156+AZ157,AE156+AZ157-BU157,$C157-SUM($CK157:CP157)))))</f>
        <v>0</v>
      </c>
      <c r="CR157" s="7">
        <f ca="1">IF(NOT(snowball),0,IF(AF156=0,0,IF($C157&lt;=SUM($CK157:CQ157),0,IF(BV157+$C157-SUM($CK157:CQ157)&gt;AF156+BA157,AF156+BA157-BV157,$C157-SUM($CK157:CQ157)))))</f>
        <v>0</v>
      </c>
      <c r="CS157" s="7">
        <f ca="1">IF(NOT(snowball),0,IF(AG156=0,0,IF($C157&lt;=SUM($CK157:CR157),0,IF(BW157+$C157-SUM($CK157:CR157)&gt;AG156+BB157,AG156+BB157-BW157,$C157-SUM($CK157:CR157)))))</f>
        <v>0</v>
      </c>
      <c r="CT157" s="7">
        <f ca="1">IF(NOT(snowball),0,IF(AH156=0,0,IF($C157&lt;=SUM($CK157:CS157),0,IF(BX157+$C157-SUM($CK157:CS157)&gt;AH156+BC157,AH156+BC157-BX157,$C157-SUM($CK157:CS157)))))</f>
        <v>0</v>
      </c>
      <c r="CU157" s="7">
        <f ca="1">IF(NOT(snowball),0,IF(AI156=0,0,IF($C157&lt;=SUM($CK157:CT157),0,IF(BY157+$C157-SUM($CK157:CT157)&gt;AI156+BD157,AI156+BD157-BY157,$C157-SUM($CK157:CT157)))))</f>
        <v>0</v>
      </c>
      <c r="CV157" s="7">
        <f ca="1">IF(NOT(snowball),0,IF(AJ156=0,0,IF($C157&lt;=SUM($CK157:CU157),0,IF(BZ157+$C157-SUM($CK157:CU157)&gt;AJ156+BE157,AJ156+BE157-BZ157,$C157-SUM($CK157:CU157)))))</f>
        <v>0</v>
      </c>
      <c r="CW157" s="7">
        <f ca="1">IF(NOT(snowball),0,IF(AK156=0,0,IF($C157&lt;=SUM($CK157:CV157),0,IF(CA157+$C157-SUM($CK157:CV157)&gt;AK156+BF157,AK156+BF157-CA157,$C157-SUM($CK157:CV157)))))</f>
        <v>0</v>
      </c>
      <c r="CX157" s="7">
        <f ca="1">IF(NOT(snowball),0,IF(AL156=0,0,IF($C157&lt;=SUM($CK157:CW157),0,IF(CB157+$C157-SUM($CK157:CW157)&gt;AL156+BG157,AL156+BG157-CB157,$C157-SUM($CK157:CW157)))))</f>
        <v>0</v>
      </c>
      <c r="CY157" s="7">
        <f ca="1">IF(NOT(snowball),0,IF(AM156=0,0,IF($C157&lt;=SUM($CK157:CX157),0,IF(CC157+$C157-SUM($CK157:CX157)&gt;AM156+BH157,AM156+BH157-CC157,$C157-SUM($CK157:CX157)))))</f>
        <v>0</v>
      </c>
      <c r="CZ157" s="7">
        <f ca="1">IF(NOT(snowball),0,IF(AN156=0,0,IF($C157&lt;=SUM($CK157:CY157),0,IF(CD157+$C157-SUM($CK157:CY157)&gt;AN156+BI157,AN156+BI157-CD157,$C157-SUM($CK157:CY157)))))</f>
        <v>0</v>
      </c>
      <c r="DA157" s="7">
        <f ca="1">IF(NOT(snowball),0,IF(AO156=0,0,IF($C157&lt;=SUM($CK157:CZ157),0,IF(CE157+$C157-SUM($CK157:CZ157)&gt;AO156+BJ157,AO156+BJ157-CE157,$C157-SUM($CK157:CZ157)))))</f>
        <v>0</v>
      </c>
      <c r="DB157" s="7">
        <f ca="1">IF(NOT(snowball),0,IF(AP156=0,0,IF($C157&lt;=SUM($CK157:DA157),0,IF(CF157+$C157-SUM($CK157:DA157)&gt;AP156+BK157,AP156+BK157-CF157,$C157-SUM($CK157:DA157)))))</f>
        <v>0</v>
      </c>
      <c r="DC157" s="7">
        <f ca="1">IF(NOT(snowball),0,IF(AQ156=0,0,IF($C157&lt;=SUM($CK157:DB157),0,IF(CG157+$C157-SUM($CK157:DB157)&gt;AQ156+BL157,AQ156+BL157-CG157,$C157-SUM($CK157:DB157)))))</f>
        <v>0</v>
      </c>
      <c r="DD157" s="7">
        <f ca="1">IF(NOT(snowball),0,IF(AR156=0,0,IF($C157&lt;=SUM($CK157:DC157),0,IF(CH157+$C157-SUM($CK157:DC157)&gt;AR156+BM157,AR156+BM157-CH157,$C157-SUM($CK157:DC157)))))</f>
        <v>0</v>
      </c>
    </row>
    <row r="158" spans="1:108">
      <c r="A158" s="27" t="str">
        <f t="shared" ca="1" si="112"/>
        <v/>
      </c>
      <c r="B158" s="30" t="str">
        <f t="shared" ca="1" si="110"/>
        <v/>
      </c>
      <c r="C158" s="28" t="str">
        <f t="shared" ca="1" si="108"/>
        <v/>
      </c>
      <c r="D158" s="29">
        <f t="shared" ca="1" si="86"/>
        <v>0</v>
      </c>
      <c r="E158" s="29">
        <f t="shared" ca="1" si="87"/>
        <v>0</v>
      </c>
      <c r="F158" s="29">
        <f t="shared" ca="1" si="116"/>
        <v>0</v>
      </c>
      <c r="G158" s="29">
        <f t="shared" ca="1" si="117"/>
        <v>0</v>
      </c>
      <c r="H158" s="29">
        <f t="shared" ca="1" si="118"/>
        <v>0</v>
      </c>
      <c r="I158" s="29">
        <f t="shared" ca="1" si="119"/>
        <v>0</v>
      </c>
      <c r="J158" s="29">
        <f t="shared" ca="1" si="120"/>
        <v>0</v>
      </c>
      <c r="K158" s="29">
        <f t="shared" ca="1" si="121"/>
        <v>0</v>
      </c>
      <c r="L158" s="29">
        <f t="shared" ca="1" si="122"/>
        <v>0</v>
      </c>
      <c r="M158" s="29">
        <f t="shared" ca="1" si="123"/>
        <v>0</v>
      </c>
      <c r="N158" s="29">
        <f t="shared" ca="1" si="124"/>
        <v>0</v>
      </c>
      <c r="O158" s="29">
        <f t="shared" ca="1" si="125"/>
        <v>0</v>
      </c>
      <c r="P158" s="29">
        <f t="shared" ca="1" si="126"/>
        <v>0</v>
      </c>
      <c r="Q158" s="29">
        <f t="shared" ca="1" si="127"/>
        <v>0</v>
      </c>
      <c r="R158" s="29">
        <f t="shared" ca="1" si="115"/>
        <v>0</v>
      </c>
      <c r="S158" s="29">
        <f t="shared" ca="1" si="115"/>
        <v>0</v>
      </c>
      <c r="T158" s="29">
        <f t="shared" ca="1" si="75"/>
        <v>0</v>
      </c>
      <c r="U158" s="29">
        <f t="shared" ca="1" si="75"/>
        <v>0</v>
      </c>
      <c r="V158" s="29">
        <f t="shared" ca="1" si="75"/>
        <v>0</v>
      </c>
      <c r="W158" s="29">
        <f t="shared" ca="1" si="75"/>
        <v>0</v>
      </c>
      <c r="X158" s="12"/>
      <c r="Y158" s="7">
        <f t="shared" ca="1" si="69"/>
        <v>0</v>
      </c>
      <c r="Z158" s="7">
        <f t="shared" ca="1" si="70"/>
        <v>0</v>
      </c>
      <c r="AA158" s="7">
        <f t="shared" ca="1" si="71"/>
        <v>0</v>
      </c>
      <c r="AB158" s="7">
        <f t="shared" ca="1" si="72"/>
        <v>0</v>
      </c>
      <c r="AC158" s="7">
        <f t="shared" ca="1" si="73"/>
        <v>0</v>
      </c>
      <c r="AD158" s="7">
        <f t="shared" ca="1" si="74"/>
        <v>0</v>
      </c>
      <c r="AE158" s="7">
        <f t="shared" ca="1" si="107"/>
        <v>0</v>
      </c>
      <c r="AF158" s="7">
        <f t="shared" ca="1" si="107"/>
        <v>0</v>
      </c>
      <c r="AG158" s="7">
        <f t="shared" ca="1" si="107"/>
        <v>0</v>
      </c>
      <c r="AH158" s="7">
        <f t="shared" ca="1" si="107"/>
        <v>0</v>
      </c>
      <c r="AI158" s="7">
        <f t="shared" ca="1" si="107"/>
        <v>0</v>
      </c>
      <c r="AJ158" s="7">
        <f t="shared" ca="1" si="107"/>
        <v>0</v>
      </c>
      <c r="AK158" s="7">
        <f t="shared" ca="1" si="107"/>
        <v>0</v>
      </c>
      <c r="AL158" s="7">
        <f t="shared" ca="1" si="107"/>
        <v>0</v>
      </c>
      <c r="AM158" s="7">
        <f t="shared" ca="1" si="107"/>
        <v>0</v>
      </c>
      <c r="AN158" s="7">
        <f t="shared" ca="1" si="107"/>
        <v>0</v>
      </c>
      <c r="AO158" s="7">
        <f t="shared" ca="1" si="107"/>
        <v>0</v>
      </c>
      <c r="AP158" s="7">
        <f t="shared" ca="1" si="107"/>
        <v>0</v>
      </c>
      <c r="AQ158" s="7">
        <f t="shared" ca="1" si="107"/>
        <v>0</v>
      </c>
      <c r="AR158" s="7">
        <f t="shared" ca="1" si="107"/>
        <v>0</v>
      </c>
      <c r="AS158" s="2"/>
      <c r="AT158" s="7">
        <f t="shared" ca="1" si="114"/>
        <v>0</v>
      </c>
      <c r="AU158" s="7">
        <f t="shared" ca="1" si="114"/>
        <v>0</v>
      </c>
      <c r="AV158" s="7">
        <f t="shared" ca="1" si="114"/>
        <v>0</v>
      </c>
      <c r="AW158" s="7">
        <f t="shared" ca="1" si="114"/>
        <v>0</v>
      </c>
      <c r="AX158" s="7">
        <f t="shared" ca="1" si="114"/>
        <v>0</v>
      </c>
      <c r="AY158" s="7">
        <f t="shared" ca="1" si="114"/>
        <v>0</v>
      </c>
      <c r="AZ158" s="7">
        <f t="shared" ca="1" si="114"/>
        <v>0</v>
      </c>
      <c r="BA158" s="7">
        <f t="shared" ca="1" si="114"/>
        <v>0</v>
      </c>
      <c r="BB158" s="7">
        <f t="shared" ca="1" si="114"/>
        <v>0</v>
      </c>
      <c r="BC158" s="7">
        <f t="shared" ca="1" si="114"/>
        <v>0</v>
      </c>
      <c r="BD158" s="7">
        <f t="shared" ca="1" si="114"/>
        <v>0</v>
      </c>
      <c r="BE158" s="7">
        <f t="shared" ca="1" si="114"/>
        <v>0</v>
      </c>
      <c r="BF158" s="7">
        <f t="shared" ca="1" si="114"/>
        <v>0</v>
      </c>
      <c r="BG158" s="7">
        <f t="shared" ca="1" si="114"/>
        <v>0</v>
      </c>
      <c r="BH158" s="7">
        <f t="shared" ca="1" si="114"/>
        <v>0</v>
      </c>
      <c r="BI158" s="7">
        <f t="shared" ca="1" si="113"/>
        <v>0</v>
      </c>
      <c r="BJ158" s="7">
        <f t="shared" ca="1" si="113"/>
        <v>0</v>
      </c>
      <c r="BK158" s="7">
        <f t="shared" ca="1" si="113"/>
        <v>0</v>
      </c>
      <c r="BL158" s="7">
        <f t="shared" ca="1" si="113"/>
        <v>0</v>
      </c>
      <c r="BM158" s="7">
        <f t="shared" ca="1" si="113"/>
        <v>0</v>
      </c>
      <c r="BN158" s="4"/>
      <c r="BO158" s="7">
        <f t="shared" ca="1" si="105"/>
        <v>0</v>
      </c>
      <c r="BP158" s="7">
        <f t="shared" ca="1" si="105"/>
        <v>0</v>
      </c>
      <c r="BQ158" s="7">
        <f t="shared" ca="1" si="105"/>
        <v>0</v>
      </c>
      <c r="BR158" s="7">
        <f t="shared" ca="1" si="105"/>
        <v>0</v>
      </c>
      <c r="BS158" s="7">
        <f t="shared" ca="1" si="105"/>
        <v>0</v>
      </c>
      <c r="BT158" s="7">
        <f t="shared" ca="1" si="105"/>
        <v>0</v>
      </c>
      <c r="BU158" s="7">
        <f t="shared" ca="1" si="105"/>
        <v>0</v>
      </c>
      <c r="BV158" s="7">
        <f t="shared" ca="1" si="104"/>
        <v>0</v>
      </c>
      <c r="BW158" s="7">
        <f t="shared" ca="1" si="104"/>
        <v>0</v>
      </c>
      <c r="BX158" s="7">
        <f t="shared" ca="1" si="104"/>
        <v>0</v>
      </c>
      <c r="BY158" s="7">
        <f t="shared" ca="1" si="104"/>
        <v>0</v>
      </c>
      <c r="BZ158" s="7">
        <f t="shared" ca="1" si="104"/>
        <v>0</v>
      </c>
      <c r="CA158" s="7">
        <f t="shared" ca="1" si="104"/>
        <v>0</v>
      </c>
      <c r="CB158" s="7">
        <f t="shared" ca="1" si="90"/>
        <v>0</v>
      </c>
      <c r="CC158" s="7">
        <f t="shared" ca="1" si="91"/>
        <v>0</v>
      </c>
      <c r="CD158" s="7">
        <f t="shared" ca="1" si="92"/>
        <v>0</v>
      </c>
      <c r="CE158" s="7">
        <f t="shared" ca="1" si="84"/>
        <v>0</v>
      </c>
      <c r="CF158" s="7">
        <f t="shared" ca="1" si="84"/>
        <v>0</v>
      </c>
      <c r="CG158" s="7">
        <f t="shared" ca="1" si="84"/>
        <v>0</v>
      </c>
      <c r="CH158" s="7">
        <f t="shared" ca="1" si="77"/>
        <v>0</v>
      </c>
      <c r="CI158" s="9">
        <f t="shared" ca="1" si="111"/>
        <v>0</v>
      </c>
      <c r="CJ158" s="9"/>
      <c r="CK158" s="13">
        <f t="shared" ca="1" si="109"/>
        <v>0</v>
      </c>
      <c r="CL158" s="7">
        <f ca="1">IF(NOT(snowball),0,IF(Z157=0,0,IF($C158&lt;=SUM($CK158:CK158),0,IF(BP158+$C158-SUM($CK158:CK158)&gt;Z157+AU158,Z157+AU158-BP158,$C158-SUM($CK158:CK158)))))</f>
        <v>0</v>
      </c>
      <c r="CM158" s="7">
        <f ca="1">IF(NOT(snowball),0,IF(AA157=0,0,IF($C158&lt;=SUM($CK158:CL158),0,IF(BQ158+$C158-SUM($CK158:CL158)&gt;AA157+AV158,AA157+AV158-BQ158,$C158-SUM($CK158:CL158)))))</f>
        <v>0</v>
      </c>
      <c r="CN158" s="7">
        <f ca="1">IF(NOT(snowball),0,IF(AB157=0,0,IF($C158&lt;=SUM($CK158:CM158),0,IF(BR158+$C158-SUM($CK158:CM158)&gt;AB157+AW158,AB157+AW158-BR158,$C158-SUM($CK158:CM158)))))</f>
        <v>0</v>
      </c>
      <c r="CO158" s="7">
        <f ca="1">IF(NOT(snowball),0,IF(AC157=0,0,IF($C158&lt;=SUM($CK158:CN158),0,IF(BS158+$C158-SUM($CK158:CN158)&gt;AC157+AX158,AC157+AX158-BS158,$C158-SUM($CK158:CN158)))))</f>
        <v>0</v>
      </c>
      <c r="CP158" s="7">
        <f ca="1">IF(NOT(snowball),0,IF(AD157=0,0,IF($C158&lt;=SUM($CK158:CO158),0,IF(BT158+$C158-SUM($CK158:CO158)&gt;AD157+AY158,AD157+AY158-BT158,$C158-SUM($CK158:CO158)))))</f>
        <v>0</v>
      </c>
      <c r="CQ158" s="7">
        <f ca="1">IF(NOT(snowball),0,IF(AE157=0,0,IF($C158&lt;=SUM($CK158:CP158),0,IF(BU158+$C158-SUM($CK158:CP158)&gt;AE157+AZ158,AE157+AZ158-BU158,$C158-SUM($CK158:CP158)))))</f>
        <v>0</v>
      </c>
      <c r="CR158" s="7">
        <f ca="1">IF(NOT(snowball),0,IF(AF157=0,0,IF($C158&lt;=SUM($CK158:CQ158),0,IF(BV158+$C158-SUM($CK158:CQ158)&gt;AF157+BA158,AF157+BA158-BV158,$C158-SUM($CK158:CQ158)))))</f>
        <v>0</v>
      </c>
      <c r="CS158" s="7">
        <f ca="1">IF(NOT(snowball),0,IF(AG157=0,0,IF($C158&lt;=SUM($CK158:CR158),0,IF(BW158+$C158-SUM($CK158:CR158)&gt;AG157+BB158,AG157+BB158-BW158,$C158-SUM($CK158:CR158)))))</f>
        <v>0</v>
      </c>
      <c r="CT158" s="7">
        <f ca="1">IF(NOT(snowball),0,IF(AH157=0,0,IF($C158&lt;=SUM($CK158:CS158),0,IF(BX158+$C158-SUM($CK158:CS158)&gt;AH157+BC158,AH157+BC158-BX158,$C158-SUM($CK158:CS158)))))</f>
        <v>0</v>
      </c>
      <c r="CU158" s="7">
        <f ca="1">IF(NOT(snowball),0,IF(AI157=0,0,IF($C158&lt;=SUM($CK158:CT158),0,IF(BY158+$C158-SUM($CK158:CT158)&gt;AI157+BD158,AI157+BD158-BY158,$C158-SUM($CK158:CT158)))))</f>
        <v>0</v>
      </c>
      <c r="CV158" s="7">
        <f ca="1">IF(NOT(snowball),0,IF(AJ157=0,0,IF($C158&lt;=SUM($CK158:CU158),0,IF(BZ158+$C158-SUM($CK158:CU158)&gt;AJ157+BE158,AJ157+BE158-BZ158,$C158-SUM($CK158:CU158)))))</f>
        <v>0</v>
      </c>
      <c r="CW158" s="7">
        <f ca="1">IF(NOT(snowball),0,IF(AK157=0,0,IF($C158&lt;=SUM($CK158:CV158),0,IF(CA158+$C158-SUM($CK158:CV158)&gt;AK157+BF158,AK157+BF158-CA158,$C158-SUM($CK158:CV158)))))</f>
        <v>0</v>
      </c>
      <c r="CX158" s="7">
        <f ca="1">IF(NOT(snowball),0,IF(AL157=0,0,IF($C158&lt;=SUM($CK158:CW158),0,IF(CB158+$C158-SUM($CK158:CW158)&gt;AL157+BG158,AL157+BG158-CB158,$C158-SUM($CK158:CW158)))))</f>
        <v>0</v>
      </c>
      <c r="CY158" s="7">
        <f ca="1">IF(NOT(snowball),0,IF(AM157=0,0,IF($C158&lt;=SUM($CK158:CX158),0,IF(CC158+$C158-SUM($CK158:CX158)&gt;AM157+BH158,AM157+BH158-CC158,$C158-SUM($CK158:CX158)))))</f>
        <v>0</v>
      </c>
      <c r="CZ158" s="7">
        <f ca="1">IF(NOT(snowball),0,IF(AN157=0,0,IF($C158&lt;=SUM($CK158:CY158),0,IF(CD158+$C158-SUM($CK158:CY158)&gt;AN157+BI158,AN157+BI158-CD158,$C158-SUM($CK158:CY158)))))</f>
        <v>0</v>
      </c>
      <c r="DA158" s="7">
        <f ca="1">IF(NOT(snowball),0,IF(AO157=0,0,IF($C158&lt;=SUM($CK158:CZ158),0,IF(CE158+$C158-SUM($CK158:CZ158)&gt;AO157+BJ158,AO157+BJ158-CE158,$C158-SUM($CK158:CZ158)))))</f>
        <v>0</v>
      </c>
      <c r="DB158" s="7">
        <f ca="1">IF(NOT(snowball),0,IF(AP157=0,0,IF($C158&lt;=SUM($CK158:DA158),0,IF(CF158+$C158-SUM($CK158:DA158)&gt;AP157+BK158,AP157+BK158-CF158,$C158-SUM($CK158:DA158)))))</f>
        <v>0</v>
      </c>
      <c r="DC158" s="7">
        <f ca="1">IF(NOT(snowball),0,IF(AQ157=0,0,IF($C158&lt;=SUM($CK158:DB158),0,IF(CG158+$C158-SUM($CK158:DB158)&gt;AQ157+BL158,AQ157+BL158-CG158,$C158-SUM($CK158:DB158)))))</f>
        <v>0</v>
      </c>
      <c r="DD158" s="7">
        <f ca="1">IF(NOT(snowball),0,IF(AR157=0,0,IF($C158&lt;=SUM($CK158:DC158),0,IF(CH158+$C158-SUM($CK158:DC158)&gt;AR157+BM158,AR157+BM158-CH158,$C158-SUM($CK158:DC158)))))</f>
        <v>0</v>
      </c>
    </row>
    <row r="159" spans="1:108">
      <c r="A159" s="27" t="str">
        <f t="shared" ca="1" si="112"/>
        <v/>
      </c>
      <c r="B159" s="30" t="str">
        <f t="shared" ca="1" si="110"/>
        <v/>
      </c>
      <c r="C159" s="28" t="str">
        <f t="shared" ca="1" si="108"/>
        <v/>
      </c>
      <c r="D159" s="29">
        <f t="shared" ca="1" si="86"/>
        <v>0</v>
      </c>
      <c r="E159" s="29">
        <f t="shared" ca="1" si="87"/>
        <v>0</v>
      </c>
      <c r="F159" s="29">
        <f t="shared" ca="1" si="116"/>
        <v>0</v>
      </c>
      <c r="G159" s="29">
        <f t="shared" ca="1" si="117"/>
        <v>0</v>
      </c>
      <c r="H159" s="29">
        <f t="shared" ca="1" si="118"/>
        <v>0</v>
      </c>
      <c r="I159" s="29">
        <f t="shared" ca="1" si="119"/>
        <v>0</v>
      </c>
      <c r="J159" s="29">
        <f t="shared" ca="1" si="120"/>
        <v>0</v>
      </c>
      <c r="K159" s="29">
        <f t="shared" ca="1" si="121"/>
        <v>0</v>
      </c>
      <c r="L159" s="29">
        <f t="shared" ca="1" si="122"/>
        <v>0</v>
      </c>
      <c r="M159" s="29">
        <f t="shared" ca="1" si="123"/>
        <v>0</v>
      </c>
      <c r="N159" s="29">
        <f t="shared" ca="1" si="124"/>
        <v>0</v>
      </c>
      <c r="O159" s="29">
        <f t="shared" ca="1" si="125"/>
        <v>0</v>
      </c>
      <c r="P159" s="29">
        <f t="shared" ca="1" si="126"/>
        <v>0</v>
      </c>
      <c r="Q159" s="29">
        <f t="shared" ca="1" si="127"/>
        <v>0</v>
      </c>
      <c r="R159" s="29">
        <f t="shared" ca="1" si="115"/>
        <v>0</v>
      </c>
      <c r="S159" s="29">
        <f t="shared" ca="1" si="115"/>
        <v>0</v>
      </c>
      <c r="T159" s="29">
        <f t="shared" ca="1" si="75"/>
        <v>0</v>
      </c>
      <c r="U159" s="29">
        <f t="shared" ca="1" si="75"/>
        <v>0</v>
      </c>
      <c r="V159" s="29">
        <f t="shared" ca="1" si="75"/>
        <v>0</v>
      </c>
      <c r="W159" s="29">
        <f t="shared" ca="1" si="75"/>
        <v>0</v>
      </c>
      <c r="X159" s="12"/>
      <c r="Y159" s="7">
        <f t="shared" ca="1" si="69"/>
        <v>0</v>
      </c>
      <c r="Z159" s="7">
        <f t="shared" ca="1" si="70"/>
        <v>0</v>
      </c>
      <c r="AA159" s="7">
        <f t="shared" ca="1" si="71"/>
        <v>0</v>
      </c>
      <c r="AB159" s="7">
        <f t="shared" ca="1" si="72"/>
        <v>0</v>
      </c>
      <c r="AC159" s="7">
        <f t="shared" ca="1" si="73"/>
        <v>0</v>
      </c>
      <c r="AD159" s="7">
        <f t="shared" ca="1" si="74"/>
        <v>0</v>
      </c>
      <c r="AE159" s="7">
        <f t="shared" ca="1" si="107"/>
        <v>0</v>
      </c>
      <c r="AF159" s="7">
        <f t="shared" ca="1" si="107"/>
        <v>0</v>
      </c>
      <c r="AG159" s="7">
        <f t="shared" ca="1" si="107"/>
        <v>0</v>
      </c>
      <c r="AH159" s="7">
        <f t="shared" ca="1" si="107"/>
        <v>0</v>
      </c>
      <c r="AI159" s="7">
        <f t="shared" ca="1" si="107"/>
        <v>0</v>
      </c>
      <c r="AJ159" s="7">
        <f t="shared" ca="1" si="107"/>
        <v>0</v>
      </c>
      <c r="AK159" s="7">
        <f t="shared" ca="1" si="107"/>
        <v>0</v>
      </c>
      <c r="AL159" s="7">
        <f t="shared" ca="1" si="107"/>
        <v>0</v>
      </c>
      <c r="AM159" s="7">
        <f t="shared" ca="1" si="107"/>
        <v>0</v>
      </c>
      <c r="AN159" s="7">
        <f t="shared" ca="1" si="107"/>
        <v>0</v>
      </c>
      <c r="AO159" s="7">
        <f t="shared" ca="1" si="107"/>
        <v>0</v>
      </c>
      <c r="AP159" s="7">
        <f t="shared" ca="1" si="107"/>
        <v>0</v>
      </c>
      <c r="AQ159" s="7">
        <f t="shared" ca="1" si="107"/>
        <v>0</v>
      </c>
      <c r="AR159" s="7">
        <f t="shared" ca="1" si="107"/>
        <v>0</v>
      </c>
      <c r="AS159" s="2"/>
      <c r="AT159" s="7">
        <f t="shared" ca="1" si="114"/>
        <v>0</v>
      </c>
      <c r="AU159" s="7">
        <f t="shared" ca="1" si="114"/>
        <v>0</v>
      </c>
      <c r="AV159" s="7">
        <f t="shared" ca="1" si="114"/>
        <v>0</v>
      </c>
      <c r="AW159" s="7">
        <f t="shared" ca="1" si="114"/>
        <v>0</v>
      </c>
      <c r="AX159" s="7">
        <f t="shared" ca="1" si="114"/>
        <v>0</v>
      </c>
      <c r="AY159" s="7">
        <f t="shared" ca="1" si="114"/>
        <v>0</v>
      </c>
      <c r="AZ159" s="7">
        <f t="shared" ca="1" si="114"/>
        <v>0</v>
      </c>
      <c r="BA159" s="7">
        <f t="shared" ca="1" si="114"/>
        <v>0</v>
      </c>
      <c r="BB159" s="7">
        <f t="shared" ca="1" si="114"/>
        <v>0</v>
      </c>
      <c r="BC159" s="7">
        <f t="shared" ca="1" si="114"/>
        <v>0</v>
      </c>
      <c r="BD159" s="7">
        <f t="shared" ca="1" si="114"/>
        <v>0</v>
      </c>
      <c r="BE159" s="7">
        <f t="shared" ca="1" si="114"/>
        <v>0</v>
      </c>
      <c r="BF159" s="7">
        <f t="shared" ca="1" si="114"/>
        <v>0</v>
      </c>
      <c r="BG159" s="7">
        <f t="shared" ca="1" si="114"/>
        <v>0</v>
      </c>
      <c r="BH159" s="7">
        <f t="shared" ca="1" si="114"/>
        <v>0</v>
      </c>
      <c r="BI159" s="7">
        <f t="shared" ca="1" si="113"/>
        <v>0</v>
      </c>
      <c r="BJ159" s="7">
        <f t="shared" ca="1" si="113"/>
        <v>0</v>
      </c>
      <c r="BK159" s="7">
        <f t="shared" ca="1" si="113"/>
        <v>0</v>
      </c>
      <c r="BL159" s="7">
        <f t="shared" ca="1" si="113"/>
        <v>0</v>
      </c>
      <c r="BM159" s="7">
        <f t="shared" ca="1" si="113"/>
        <v>0</v>
      </c>
      <c r="BN159" s="4"/>
      <c r="BO159" s="7">
        <f t="shared" ca="1" si="105"/>
        <v>0</v>
      </c>
      <c r="BP159" s="7">
        <f t="shared" ca="1" si="105"/>
        <v>0</v>
      </c>
      <c r="BQ159" s="7">
        <f t="shared" ca="1" si="105"/>
        <v>0</v>
      </c>
      <c r="BR159" s="7">
        <f t="shared" ca="1" si="105"/>
        <v>0</v>
      </c>
      <c r="BS159" s="7">
        <f t="shared" ca="1" si="105"/>
        <v>0</v>
      </c>
      <c r="BT159" s="7">
        <f t="shared" ca="1" si="105"/>
        <v>0</v>
      </c>
      <c r="BU159" s="7">
        <f t="shared" ca="1" si="105"/>
        <v>0</v>
      </c>
      <c r="BV159" s="7">
        <f t="shared" ca="1" si="104"/>
        <v>0</v>
      </c>
      <c r="BW159" s="7">
        <f t="shared" ca="1" si="104"/>
        <v>0</v>
      </c>
      <c r="BX159" s="7">
        <f t="shared" ca="1" si="104"/>
        <v>0</v>
      </c>
      <c r="BY159" s="7">
        <f t="shared" ca="1" si="104"/>
        <v>0</v>
      </c>
      <c r="BZ159" s="7">
        <f t="shared" ca="1" si="104"/>
        <v>0</v>
      </c>
      <c r="CA159" s="7">
        <f t="shared" ca="1" si="104"/>
        <v>0</v>
      </c>
      <c r="CB159" s="7">
        <f t="shared" ca="1" si="90"/>
        <v>0</v>
      </c>
      <c r="CC159" s="7">
        <f t="shared" ca="1" si="91"/>
        <v>0</v>
      </c>
      <c r="CD159" s="7">
        <f t="shared" ca="1" si="92"/>
        <v>0</v>
      </c>
      <c r="CE159" s="7">
        <f t="shared" ca="1" si="84"/>
        <v>0</v>
      </c>
      <c r="CF159" s="7">
        <f t="shared" ca="1" si="84"/>
        <v>0</v>
      </c>
      <c r="CG159" s="7">
        <f t="shared" ca="1" si="84"/>
        <v>0</v>
      </c>
      <c r="CH159" s="7">
        <f t="shared" ca="1" si="77"/>
        <v>0</v>
      </c>
      <c r="CI159" s="9">
        <f t="shared" ca="1" si="111"/>
        <v>0</v>
      </c>
      <c r="CJ159" s="9"/>
      <c r="CK159" s="13">
        <f t="shared" ca="1" si="109"/>
        <v>0</v>
      </c>
      <c r="CL159" s="7">
        <f ca="1">IF(NOT(snowball),0,IF(Z158=0,0,IF($C159&lt;=SUM($CK159:CK159),0,IF(BP159+$C159-SUM($CK159:CK159)&gt;Z158+AU159,Z158+AU159-BP159,$C159-SUM($CK159:CK159)))))</f>
        <v>0</v>
      </c>
      <c r="CM159" s="7">
        <f ca="1">IF(NOT(snowball),0,IF(AA158=0,0,IF($C159&lt;=SUM($CK159:CL159),0,IF(BQ159+$C159-SUM($CK159:CL159)&gt;AA158+AV159,AA158+AV159-BQ159,$C159-SUM($CK159:CL159)))))</f>
        <v>0</v>
      </c>
      <c r="CN159" s="7">
        <f ca="1">IF(NOT(snowball),0,IF(AB158=0,0,IF($C159&lt;=SUM($CK159:CM159),0,IF(BR159+$C159-SUM($CK159:CM159)&gt;AB158+AW159,AB158+AW159-BR159,$C159-SUM($CK159:CM159)))))</f>
        <v>0</v>
      </c>
      <c r="CO159" s="7">
        <f ca="1">IF(NOT(snowball),0,IF(AC158=0,0,IF($C159&lt;=SUM($CK159:CN159),0,IF(BS159+$C159-SUM($CK159:CN159)&gt;AC158+AX159,AC158+AX159-BS159,$C159-SUM($CK159:CN159)))))</f>
        <v>0</v>
      </c>
      <c r="CP159" s="7">
        <f ca="1">IF(NOT(snowball),0,IF(AD158=0,0,IF($C159&lt;=SUM($CK159:CO159),0,IF(BT159+$C159-SUM($CK159:CO159)&gt;AD158+AY159,AD158+AY159-BT159,$C159-SUM($CK159:CO159)))))</f>
        <v>0</v>
      </c>
      <c r="CQ159" s="7">
        <f ca="1">IF(NOT(snowball),0,IF(AE158=0,0,IF($C159&lt;=SUM($CK159:CP159),0,IF(BU159+$C159-SUM($CK159:CP159)&gt;AE158+AZ159,AE158+AZ159-BU159,$C159-SUM($CK159:CP159)))))</f>
        <v>0</v>
      </c>
      <c r="CR159" s="7">
        <f ca="1">IF(NOT(snowball),0,IF(AF158=0,0,IF($C159&lt;=SUM($CK159:CQ159),0,IF(BV159+$C159-SUM($CK159:CQ159)&gt;AF158+BA159,AF158+BA159-BV159,$C159-SUM($CK159:CQ159)))))</f>
        <v>0</v>
      </c>
      <c r="CS159" s="7">
        <f ca="1">IF(NOT(snowball),0,IF(AG158=0,0,IF($C159&lt;=SUM($CK159:CR159),0,IF(BW159+$C159-SUM($CK159:CR159)&gt;AG158+BB159,AG158+BB159-BW159,$C159-SUM($CK159:CR159)))))</f>
        <v>0</v>
      </c>
      <c r="CT159" s="7">
        <f ca="1">IF(NOT(snowball),0,IF(AH158=0,0,IF($C159&lt;=SUM($CK159:CS159),0,IF(BX159+$C159-SUM($CK159:CS159)&gt;AH158+BC159,AH158+BC159-BX159,$C159-SUM($CK159:CS159)))))</f>
        <v>0</v>
      </c>
      <c r="CU159" s="7">
        <f ca="1">IF(NOT(snowball),0,IF(AI158=0,0,IF($C159&lt;=SUM($CK159:CT159),0,IF(BY159+$C159-SUM($CK159:CT159)&gt;AI158+BD159,AI158+BD159-BY159,$C159-SUM($CK159:CT159)))))</f>
        <v>0</v>
      </c>
      <c r="CV159" s="7">
        <f ca="1">IF(NOT(snowball),0,IF(AJ158=0,0,IF($C159&lt;=SUM($CK159:CU159),0,IF(BZ159+$C159-SUM($CK159:CU159)&gt;AJ158+BE159,AJ158+BE159-BZ159,$C159-SUM($CK159:CU159)))))</f>
        <v>0</v>
      </c>
      <c r="CW159" s="7">
        <f ca="1">IF(NOT(snowball),0,IF(AK158=0,0,IF($C159&lt;=SUM($CK159:CV159),0,IF(CA159+$C159-SUM($CK159:CV159)&gt;AK158+BF159,AK158+BF159-CA159,$C159-SUM($CK159:CV159)))))</f>
        <v>0</v>
      </c>
      <c r="CX159" s="7">
        <f ca="1">IF(NOT(snowball),0,IF(AL158=0,0,IF($C159&lt;=SUM($CK159:CW159),0,IF(CB159+$C159-SUM($CK159:CW159)&gt;AL158+BG159,AL158+BG159-CB159,$C159-SUM($CK159:CW159)))))</f>
        <v>0</v>
      </c>
      <c r="CY159" s="7">
        <f ca="1">IF(NOT(snowball),0,IF(AM158=0,0,IF($C159&lt;=SUM($CK159:CX159),0,IF(CC159+$C159-SUM($CK159:CX159)&gt;AM158+BH159,AM158+BH159-CC159,$C159-SUM($CK159:CX159)))))</f>
        <v>0</v>
      </c>
      <c r="CZ159" s="7">
        <f ca="1">IF(NOT(snowball),0,IF(AN158=0,0,IF($C159&lt;=SUM($CK159:CY159),0,IF(CD159+$C159-SUM($CK159:CY159)&gt;AN158+BI159,AN158+BI159-CD159,$C159-SUM($CK159:CY159)))))</f>
        <v>0</v>
      </c>
      <c r="DA159" s="7">
        <f ca="1">IF(NOT(snowball),0,IF(AO158=0,0,IF($C159&lt;=SUM($CK159:CZ159),0,IF(CE159+$C159-SUM($CK159:CZ159)&gt;AO158+BJ159,AO158+BJ159-CE159,$C159-SUM($CK159:CZ159)))))</f>
        <v>0</v>
      </c>
      <c r="DB159" s="7">
        <f ca="1">IF(NOT(snowball),0,IF(AP158=0,0,IF($C159&lt;=SUM($CK159:DA159),0,IF(CF159+$C159-SUM($CK159:DA159)&gt;AP158+BK159,AP158+BK159-CF159,$C159-SUM($CK159:DA159)))))</f>
        <v>0</v>
      </c>
      <c r="DC159" s="7">
        <f ca="1">IF(NOT(snowball),0,IF(AQ158=0,0,IF($C159&lt;=SUM($CK159:DB159),0,IF(CG159+$C159-SUM($CK159:DB159)&gt;AQ158+BL159,AQ158+BL159-CG159,$C159-SUM($CK159:DB159)))))</f>
        <v>0</v>
      </c>
      <c r="DD159" s="7">
        <f ca="1">IF(NOT(snowball),0,IF(AR158=0,0,IF($C159&lt;=SUM($CK159:DC159),0,IF(CH159+$C159-SUM($CK159:DC159)&gt;AR158+BM159,AR158+BM159-CH159,$C159-SUM($CK159:DC159)))))</f>
        <v>0</v>
      </c>
    </row>
    <row r="160" spans="1:108">
      <c r="A160" s="27" t="str">
        <f t="shared" ca="1" si="112"/>
        <v/>
      </c>
      <c r="B160" s="30" t="str">
        <f t="shared" ca="1" si="110"/>
        <v/>
      </c>
      <c r="C160" s="28" t="str">
        <f t="shared" ca="1" si="108"/>
        <v/>
      </c>
      <c r="D160" s="29">
        <f t="shared" ca="1" si="86"/>
        <v>0</v>
      </c>
      <c r="E160" s="29">
        <f t="shared" ca="1" si="87"/>
        <v>0</v>
      </c>
      <c r="F160" s="29">
        <f t="shared" ca="1" si="116"/>
        <v>0</v>
      </c>
      <c r="G160" s="29">
        <f t="shared" ca="1" si="117"/>
        <v>0</v>
      </c>
      <c r="H160" s="29">
        <f t="shared" ca="1" si="118"/>
        <v>0</v>
      </c>
      <c r="I160" s="29">
        <f t="shared" ca="1" si="119"/>
        <v>0</v>
      </c>
      <c r="J160" s="29">
        <f t="shared" ca="1" si="120"/>
        <v>0</v>
      </c>
      <c r="K160" s="29">
        <f t="shared" ca="1" si="121"/>
        <v>0</v>
      </c>
      <c r="L160" s="29">
        <f t="shared" ca="1" si="122"/>
        <v>0</v>
      </c>
      <c r="M160" s="29">
        <f t="shared" ca="1" si="123"/>
        <v>0</v>
      </c>
      <c r="N160" s="29">
        <f t="shared" ca="1" si="124"/>
        <v>0</v>
      </c>
      <c r="O160" s="29">
        <f t="shared" ca="1" si="125"/>
        <v>0</v>
      </c>
      <c r="P160" s="29">
        <f t="shared" ca="1" si="126"/>
        <v>0</v>
      </c>
      <c r="Q160" s="29">
        <f t="shared" ca="1" si="127"/>
        <v>0</v>
      </c>
      <c r="R160" s="29">
        <f t="shared" ca="1" si="115"/>
        <v>0</v>
      </c>
      <c r="S160" s="29">
        <f t="shared" ca="1" si="115"/>
        <v>0</v>
      </c>
      <c r="T160" s="29">
        <f t="shared" ca="1" si="75"/>
        <v>0</v>
      </c>
      <c r="U160" s="29">
        <f t="shared" ca="1" si="75"/>
        <v>0</v>
      </c>
      <c r="V160" s="29">
        <f t="shared" ca="1" si="75"/>
        <v>0</v>
      </c>
      <c r="W160" s="29">
        <f t="shared" ca="1" si="75"/>
        <v>0</v>
      </c>
      <c r="X160" s="12"/>
      <c r="Y160" s="7">
        <f t="shared" ca="1" si="69"/>
        <v>0</v>
      </c>
      <c r="Z160" s="7">
        <f t="shared" ca="1" si="70"/>
        <v>0</v>
      </c>
      <c r="AA160" s="7">
        <f t="shared" ca="1" si="71"/>
        <v>0</v>
      </c>
      <c r="AB160" s="7">
        <f t="shared" ca="1" si="72"/>
        <v>0</v>
      </c>
      <c r="AC160" s="7">
        <f t="shared" ca="1" si="73"/>
        <v>0</v>
      </c>
      <c r="AD160" s="7">
        <f t="shared" ca="1" si="74"/>
        <v>0</v>
      </c>
      <c r="AE160" s="7">
        <f t="shared" ca="1" si="107"/>
        <v>0</v>
      </c>
      <c r="AF160" s="7">
        <f t="shared" ca="1" si="107"/>
        <v>0</v>
      </c>
      <c r="AG160" s="7">
        <f t="shared" ca="1" si="107"/>
        <v>0</v>
      </c>
      <c r="AH160" s="7">
        <f t="shared" ca="1" si="107"/>
        <v>0</v>
      </c>
      <c r="AI160" s="7">
        <f t="shared" ca="1" si="107"/>
        <v>0</v>
      </c>
      <c r="AJ160" s="7">
        <f t="shared" ca="1" si="107"/>
        <v>0</v>
      </c>
      <c r="AK160" s="7">
        <f t="shared" ca="1" si="107"/>
        <v>0</v>
      </c>
      <c r="AL160" s="7">
        <f t="shared" ca="1" si="107"/>
        <v>0</v>
      </c>
      <c r="AM160" s="7">
        <f t="shared" ca="1" si="107"/>
        <v>0</v>
      </c>
      <c r="AN160" s="7">
        <f t="shared" ca="1" si="107"/>
        <v>0</v>
      </c>
      <c r="AO160" s="7">
        <f t="shared" ca="1" si="107"/>
        <v>0</v>
      </c>
      <c r="AP160" s="7">
        <f t="shared" ca="1" si="107"/>
        <v>0</v>
      </c>
      <c r="AQ160" s="7">
        <f t="shared" ca="1" si="107"/>
        <v>0</v>
      </c>
      <c r="AR160" s="7">
        <f t="shared" ca="1" si="107"/>
        <v>0</v>
      </c>
      <c r="AS160" s="2"/>
      <c r="AT160" s="7">
        <f t="shared" ca="1" si="114"/>
        <v>0</v>
      </c>
      <c r="AU160" s="7">
        <f t="shared" ca="1" si="114"/>
        <v>0</v>
      </c>
      <c r="AV160" s="7">
        <f t="shared" ca="1" si="114"/>
        <v>0</v>
      </c>
      <c r="AW160" s="7">
        <f t="shared" ca="1" si="114"/>
        <v>0</v>
      </c>
      <c r="AX160" s="7">
        <f t="shared" ca="1" si="114"/>
        <v>0</v>
      </c>
      <c r="AY160" s="7">
        <f t="shared" ca="1" si="114"/>
        <v>0</v>
      </c>
      <c r="AZ160" s="7">
        <f t="shared" ca="1" si="114"/>
        <v>0</v>
      </c>
      <c r="BA160" s="7">
        <f t="shared" ca="1" si="114"/>
        <v>0</v>
      </c>
      <c r="BB160" s="7">
        <f t="shared" ca="1" si="114"/>
        <v>0</v>
      </c>
      <c r="BC160" s="7">
        <f t="shared" ca="1" si="114"/>
        <v>0</v>
      </c>
      <c r="BD160" s="7">
        <f t="shared" ca="1" si="114"/>
        <v>0</v>
      </c>
      <c r="BE160" s="7">
        <f t="shared" ca="1" si="114"/>
        <v>0</v>
      </c>
      <c r="BF160" s="7">
        <f t="shared" ca="1" si="114"/>
        <v>0</v>
      </c>
      <c r="BG160" s="7">
        <f t="shared" ca="1" si="114"/>
        <v>0</v>
      </c>
      <c r="BH160" s="7">
        <f t="shared" ca="1" si="114"/>
        <v>0</v>
      </c>
      <c r="BI160" s="7">
        <f t="shared" ca="1" si="113"/>
        <v>0</v>
      </c>
      <c r="BJ160" s="7">
        <f t="shared" ca="1" si="113"/>
        <v>0</v>
      </c>
      <c r="BK160" s="7">
        <f t="shared" ca="1" si="113"/>
        <v>0</v>
      </c>
      <c r="BL160" s="7">
        <f t="shared" ca="1" si="113"/>
        <v>0</v>
      </c>
      <c r="BM160" s="7">
        <f t="shared" ca="1" si="113"/>
        <v>0</v>
      </c>
      <c r="BN160" s="4"/>
      <c r="BO160" s="7">
        <f t="shared" ca="1" si="105"/>
        <v>0</v>
      </c>
      <c r="BP160" s="7">
        <f t="shared" ca="1" si="105"/>
        <v>0</v>
      </c>
      <c r="BQ160" s="7">
        <f t="shared" ca="1" si="105"/>
        <v>0</v>
      </c>
      <c r="BR160" s="7">
        <f t="shared" ca="1" si="105"/>
        <v>0</v>
      </c>
      <c r="BS160" s="7">
        <f t="shared" ca="1" si="105"/>
        <v>0</v>
      </c>
      <c r="BT160" s="7">
        <f t="shared" ca="1" si="105"/>
        <v>0</v>
      </c>
      <c r="BU160" s="7">
        <f t="shared" ca="1" si="105"/>
        <v>0</v>
      </c>
      <c r="BV160" s="7">
        <f t="shared" ca="1" si="104"/>
        <v>0</v>
      </c>
      <c r="BW160" s="7">
        <f t="shared" ca="1" si="104"/>
        <v>0</v>
      </c>
      <c r="BX160" s="7">
        <f t="shared" ca="1" si="104"/>
        <v>0</v>
      </c>
      <c r="BY160" s="7">
        <f t="shared" ca="1" si="104"/>
        <v>0</v>
      </c>
      <c r="BZ160" s="7">
        <f t="shared" ca="1" si="104"/>
        <v>0</v>
      </c>
      <c r="CA160" s="7">
        <f t="shared" ca="1" si="104"/>
        <v>0</v>
      </c>
      <c r="CB160" s="7">
        <f t="shared" ca="1" si="90"/>
        <v>0</v>
      </c>
      <c r="CC160" s="7">
        <f t="shared" ca="1" si="91"/>
        <v>0</v>
      </c>
      <c r="CD160" s="7">
        <f t="shared" ca="1" si="92"/>
        <v>0</v>
      </c>
      <c r="CE160" s="7">
        <f t="shared" ca="1" si="84"/>
        <v>0</v>
      </c>
      <c r="CF160" s="7">
        <f t="shared" ca="1" si="84"/>
        <v>0</v>
      </c>
      <c r="CG160" s="7">
        <f t="shared" ca="1" si="84"/>
        <v>0</v>
      </c>
      <c r="CH160" s="7">
        <f t="shared" ca="1" si="77"/>
        <v>0</v>
      </c>
      <c r="CI160" s="9">
        <f t="shared" ca="1" si="111"/>
        <v>0</v>
      </c>
      <c r="CJ160" s="9"/>
      <c r="CK160" s="13">
        <f t="shared" ca="1" si="109"/>
        <v>0</v>
      </c>
      <c r="CL160" s="7">
        <f ca="1">IF(NOT(snowball),0,IF(Z159=0,0,IF($C160&lt;=SUM($CK160:CK160),0,IF(BP160+$C160-SUM($CK160:CK160)&gt;Z159+AU160,Z159+AU160-BP160,$C160-SUM($CK160:CK160)))))</f>
        <v>0</v>
      </c>
      <c r="CM160" s="7">
        <f ca="1">IF(NOT(snowball),0,IF(AA159=0,0,IF($C160&lt;=SUM($CK160:CL160),0,IF(BQ160+$C160-SUM($CK160:CL160)&gt;AA159+AV160,AA159+AV160-BQ160,$C160-SUM($CK160:CL160)))))</f>
        <v>0</v>
      </c>
      <c r="CN160" s="7">
        <f ca="1">IF(NOT(snowball),0,IF(AB159=0,0,IF($C160&lt;=SUM($CK160:CM160),0,IF(BR160+$C160-SUM($CK160:CM160)&gt;AB159+AW160,AB159+AW160-BR160,$C160-SUM($CK160:CM160)))))</f>
        <v>0</v>
      </c>
      <c r="CO160" s="7">
        <f ca="1">IF(NOT(snowball),0,IF(AC159=0,0,IF($C160&lt;=SUM($CK160:CN160),0,IF(BS160+$C160-SUM($CK160:CN160)&gt;AC159+AX160,AC159+AX160-BS160,$C160-SUM($CK160:CN160)))))</f>
        <v>0</v>
      </c>
      <c r="CP160" s="7">
        <f ca="1">IF(NOT(snowball),0,IF(AD159=0,0,IF($C160&lt;=SUM($CK160:CO160),0,IF(BT160+$C160-SUM($CK160:CO160)&gt;AD159+AY160,AD159+AY160-BT160,$C160-SUM($CK160:CO160)))))</f>
        <v>0</v>
      </c>
      <c r="CQ160" s="7">
        <f ca="1">IF(NOT(snowball),0,IF(AE159=0,0,IF($C160&lt;=SUM($CK160:CP160),0,IF(BU160+$C160-SUM($CK160:CP160)&gt;AE159+AZ160,AE159+AZ160-BU160,$C160-SUM($CK160:CP160)))))</f>
        <v>0</v>
      </c>
      <c r="CR160" s="7">
        <f ca="1">IF(NOT(snowball),0,IF(AF159=0,0,IF($C160&lt;=SUM($CK160:CQ160),0,IF(BV160+$C160-SUM($CK160:CQ160)&gt;AF159+BA160,AF159+BA160-BV160,$C160-SUM($CK160:CQ160)))))</f>
        <v>0</v>
      </c>
      <c r="CS160" s="7">
        <f ca="1">IF(NOT(snowball),0,IF(AG159=0,0,IF($C160&lt;=SUM($CK160:CR160),0,IF(BW160+$C160-SUM($CK160:CR160)&gt;AG159+BB160,AG159+BB160-BW160,$C160-SUM($CK160:CR160)))))</f>
        <v>0</v>
      </c>
      <c r="CT160" s="7">
        <f ca="1">IF(NOT(snowball),0,IF(AH159=0,0,IF($C160&lt;=SUM($CK160:CS160),0,IF(BX160+$C160-SUM($CK160:CS160)&gt;AH159+BC160,AH159+BC160-BX160,$C160-SUM($CK160:CS160)))))</f>
        <v>0</v>
      </c>
      <c r="CU160" s="7">
        <f ca="1">IF(NOT(snowball),0,IF(AI159=0,0,IF($C160&lt;=SUM($CK160:CT160),0,IF(BY160+$C160-SUM($CK160:CT160)&gt;AI159+BD160,AI159+BD160-BY160,$C160-SUM($CK160:CT160)))))</f>
        <v>0</v>
      </c>
      <c r="CV160" s="7">
        <f ca="1">IF(NOT(snowball),0,IF(AJ159=0,0,IF($C160&lt;=SUM($CK160:CU160),0,IF(BZ160+$C160-SUM($CK160:CU160)&gt;AJ159+BE160,AJ159+BE160-BZ160,$C160-SUM($CK160:CU160)))))</f>
        <v>0</v>
      </c>
      <c r="CW160" s="7">
        <f ca="1">IF(NOT(snowball),0,IF(AK159=0,0,IF($C160&lt;=SUM($CK160:CV160),0,IF(CA160+$C160-SUM($CK160:CV160)&gt;AK159+BF160,AK159+BF160-CA160,$C160-SUM($CK160:CV160)))))</f>
        <v>0</v>
      </c>
      <c r="CX160" s="7">
        <f ca="1">IF(NOT(snowball),0,IF(AL159=0,0,IF($C160&lt;=SUM($CK160:CW160),0,IF(CB160+$C160-SUM($CK160:CW160)&gt;AL159+BG160,AL159+BG160-CB160,$C160-SUM($CK160:CW160)))))</f>
        <v>0</v>
      </c>
      <c r="CY160" s="7">
        <f ca="1">IF(NOT(snowball),0,IF(AM159=0,0,IF($C160&lt;=SUM($CK160:CX160),0,IF(CC160+$C160-SUM($CK160:CX160)&gt;AM159+BH160,AM159+BH160-CC160,$C160-SUM($CK160:CX160)))))</f>
        <v>0</v>
      </c>
      <c r="CZ160" s="7">
        <f ca="1">IF(NOT(snowball),0,IF(AN159=0,0,IF($C160&lt;=SUM($CK160:CY160),0,IF(CD160+$C160-SUM($CK160:CY160)&gt;AN159+BI160,AN159+BI160-CD160,$C160-SUM($CK160:CY160)))))</f>
        <v>0</v>
      </c>
      <c r="DA160" s="7">
        <f ca="1">IF(NOT(snowball),0,IF(AO159=0,0,IF($C160&lt;=SUM($CK160:CZ160),0,IF(CE160+$C160-SUM($CK160:CZ160)&gt;AO159+BJ160,AO159+BJ160-CE160,$C160-SUM($CK160:CZ160)))))</f>
        <v>0</v>
      </c>
      <c r="DB160" s="7">
        <f ca="1">IF(NOT(snowball),0,IF(AP159=0,0,IF($C160&lt;=SUM($CK160:DA160),0,IF(CF160+$C160-SUM($CK160:DA160)&gt;AP159+BK160,AP159+BK160-CF160,$C160-SUM($CK160:DA160)))))</f>
        <v>0</v>
      </c>
      <c r="DC160" s="7">
        <f ca="1">IF(NOT(snowball),0,IF(AQ159=0,0,IF($C160&lt;=SUM($CK160:DB160),0,IF(CG160+$C160-SUM($CK160:DB160)&gt;AQ159+BL160,AQ159+BL160-CG160,$C160-SUM($CK160:DB160)))))</f>
        <v>0</v>
      </c>
      <c r="DD160" s="7">
        <f ca="1">IF(NOT(snowball),0,IF(AR159=0,0,IF($C160&lt;=SUM($CK160:DC160),0,IF(CH160+$C160-SUM($CK160:DC160)&gt;AR159+BM160,AR159+BM160-CH160,$C160-SUM($CK160:DC160)))))</f>
        <v>0</v>
      </c>
    </row>
    <row r="161" spans="1:108">
      <c r="A161" s="27" t="str">
        <f t="shared" ca="1" si="112"/>
        <v/>
      </c>
      <c r="B161" s="30" t="str">
        <f t="shared" ca="1" si="110"/>
        <v/>
      </c>
      <c r="C161" s="28" t="str">
        <f t="shared" ca="1" si="108"/>
        <v/>
      </c>
      <c r="D161" s="29">
        <f t="shared" ca="1" si="86"/>
        <v>0</v>
      </c>
      <c r="E161" s="29">
        <f t="shared" ca="1" si="87"/>
        <v>0</v>
      </c>
      <c r="F161" s="29">
        <f t="shared" ca="1" si="116"/>
        <v>0</v>
      </c>
      <c r="G161" s="29">
        <f t="shared" ca="1" si="117"/>
        <v>0</v>
      </c>
      <c r="H161" s="29">
        <f t="shared" ca="1" si="118"/>
        <v>0</v>
      </c>
      <c r="I161" s="29">
        <f t="shared" ca="1" si="119"/>
        <v>0</v>
      </c>
      <c r="J161" s="29">
        <f t="shared" ca="1" si="120"/>
        <v>0</v>
      </c>
      <c r="K161" s="29">
        <f t="shared" ca="1" si="121"/>
        <v>0</v>
      </c>
      <c r="L161" s="29">
        <f t="shared" ca="1" si="122"/>
        <v>0</v>
      </c>
      <c r="M161" s="29">
        <f t="shared" ca="1" si="123"/>
        <v>0</v>
      </c>
      <c r="N161" s="29">
        <f t="shared" ca="1" si="124"/>
        <v>0</v>
      </c>
      <c r="O161" s="29">
        <f t="shared" ca="1" si="125"/>
        <v>0</v>
      </c>
      <c r="P161" s="29">
        <f t="shared" ca="1" si="126"/>
        <v>0</v>
      </c>
      <c r="Q161" s="29">
        <f t="shared" ca="1" si="127"/>
        <v>0</v>
      </c>
      <c r="R161" s="29">
        <f t="shared" ca="1" si="115"/>
        <v>0</v>
      </c>
      <c r="S161" s="29">
        <f t="shared" ca="1" si="115"/>
        <v>0</v>
      </c>
      <c r="T161" s="29">
        <f t="shared" ca="1" si="75"/>
        <v>0</v>
      </c>
      <c r="U161" s="29">
        <f t="shared" ca="1" si="75"/>
        <v>0</v>
      </c>
      <c r="V161" s="29">
        <f t="shared" ca="1" si="75"/>
        <v>0</v>
      </c>
      <c r="W161" s="29">
        <f t="shared" ca="1" si="75"/>
        <v>0</v>
      </c>
      <c r="X161" s="12"/>
      <c r="Y161" s="7">
        <f t="shared" ca="1" si="69"/>
        <v>0</v>
      </c>
      <c r="Z161" s="7">
        <f t="shared" ca="1" si="70"/>
        <v>0</v>
      </c>
      <c r="AA161" s="7">
        <f t="shared" ca="1" si="71"/>
        <v>0</v>
      </c>
      <c r="AB161" s="7">
        <f t="shared" ca="1" si="72"/>
        <v>0</v>
      </c>
      <c r="AC161" s="7">
        <f t="shared" ca="1" si="73"/>
        <v>0</v>
      </c>
      <c r="AD161" s="7">
        <f t="shared" ca="1" si="74"/>
        <v>0</v>
      </c>
      <c r="AE161" s="7">
        <f t="shared" ref="AE161:AN161" ca="1" si="128">IF(J$8=0,0,AE160-(J161-AZ161))</f>
        <v>0</v>
      </c>
      <c r="AF161" s="7">
        <f t="shared" ca="1" si="128"/>
        <v>0</v>
      </c>
      <c r="AG161" s="7">
        <f t="shared" ca="1" si="128"/>
        <v>0</v>
      </c>
      <c r="AH161" s="7">
        <f t="shared" ca="1" si="128"/>
        <v>0</v>
      </c>
      <c r="AI161" s="7">
        <f t="shared" ca="1" si="128"/>
        <v>0</v>
      </c>
      <c r="AJ161" s="7">
        <f t="shared" ca="1" si="128"/>
        <v>0</v>
      </c>
      <c r="AK161" s="7">
        <f t="shared" ca="1" si="128"/>
        <v>0</v>
      </c>
      <c r="AL161" s="7">
        <f t="shared" ca="1" si="128"/>
        <v>0</v>
      </c>
      <c r="AM161" s="7">
        <f t="shared" ca="1" si="128"/>
        <v>0</v>
      </c>
      <c r="AN161" s="7">
        <f t="shared" ca="1" si="128"/>
        <v>0</v>
      </c>
      <c r="AO161" s="7">
        <f t="shared" ref="AE161:AR176" ca="1" si="129">IF(T$8=0,0,AO160-(T161-BJ161))</f>
        <v>0</v>
      </c>
      <c r="AP161" s="7">
        <f t="shared" ca="1" si="129"/>
        <v>0</v>
      </c>
      <c r="AQ161" s="7">
        <f t="shared" ca="1" si="129"/>
        <v>0</v>
      </c>
      <c r="AR161" s="7">
        <f t="shared" ca="1" si="129"/>
        <v>0</v>
      </c>
      <c r="AS161" s="2"/>
      <c r="AT161" s="7">
        <f t="shared" ca="1" si="114"/>
        <v>0</v>
      </c>
      <c r="AU161" s="7">
        <f t="shared" ca="1" si="114"/>
        <v>0</v>
      </c>
      <c r="AV161" s="7">
        <f t="shared" ca="1" si="114"/>
        <v>0</v>
      </c>
      <c r="AW161" s="7">
        <f t="shared" ca="1" si="114"/>
        <v>0</v>
      </c>
      <c r="AX161" s="7">
        <f t="shared" ca="1" si="114"/>
        <v>0</v>
      </c>
      <c r="AY161" s="7">
        <f t="shared" ca="1" si="114"/>
        <v>0</v>
      </c>
      <c r="AZ161" s="7">
        <f t="shared" ca="1" si="114"/>
        <v>0</v>
      </c>
      <c r="BA161" s="7">
        <f t="shared" ca="1" si="114"/>
        <v>0</v>
      </c>
      <c r="BB161" s="7">
        <f t="shared" ca="1" si="114"/>
        <v>0</v>
      </c>
      <c r="BC161" s="7">
        <f t="shared" ca="1" si="114"/>
        <v>0</v>
      </c>
      <c r="BD161" s="7">
        <f t="shared" ca="1" si="114"/>
        <v>0</v>
      </c>
      <c r="BE161" s="7">
        <f t="shared" ca="1" si="114"/>
        <v>0</v>
      </c>
      <c r="BF161" s="7">
        <f t="shared" ca="1" si="114"/>
        <v>0</v>
      </c>
      <c r="BG161" s="7">
        <f t="shared" ca="1" si="114"/>
        <v>0</v>
      </c>
      <c r="BH161" s="7">
        <f t="shared" ca="1" si="114"/>
        <v>0</v>
      </c>
      <c r="BI161" s="7">
        <f t="shared" ca="1" si="113"/>
        <v>0</v>
      </c>
      <c r="BJ161" s="7">
        <f t="shared" ca="1" si="113"/>
        <v>0</v>
      </c>
      <c r="BK161" s="7">
        <f t="shared" ca="1" si="113"/>
        <v>0</v>
      </c>
      <c r="BL161" s="7">
        <f t="shared" ca="1" si="113"/>
        <v>0</v>
      </c>
      <c r="BM161" s="7">
        <f t="shared" ca="1" si="113"/>
        <v>0</v>
      </c>
      <c r="BN161" s="4"/>
      <c r="BO161" s="7">
        <f t="shared" ca="1" si="105"/>
        <v>0</v>
      </c>
      <c r="BP161" s="7">
        <f t="shared" ca="1" si="105"/>
        <v>0</v>
      </c>
      <c r="BQ161" s="7">
        <f t="shared" ca="1" si="105"/>
        <v>0</v>
      </c>
      <c r="BR161" s="7">
        <f t="shared" ca="1" si="105"/>
        <v>0</v>
      </c>
      <c r="BS161" s="7">
        <f t="shared" ca="1" si="105"/>
        <v>0</v>
      </c>
      <c r="BT161" s="7">
        <f t="shared" ca="1" si="105"/>
        <v>0</v>
      </c>
      <c r="BU161" s="7">
        <f t="shared" ca="1" si="105"/>
        <v>0</v>
      </c>
      <c r="BV161" s="7">
        <f t="shared" ca="1" si="104"/>
        <v>0</v>
      </c>
      <c r="BW161" s="7">
        <f t="shared" ca="1" si="104"/>
        <v>0</v>
      </c>
      <c r="BX161" s="7">
        <f t="shared" ca="1" si="104"/>
        <v>0</v>
      </c>
      <c r="BY161" s="7">
        <f t="shared" ca="1" si="104"/>
        <v>0</v>
      </c>
      <c r="BZ161" s="7">
        <f t="shared" ca="1" si="104"/>
        <v>0</v>
      </c>
      <c r="CA161" s="7">
        <f t="shared" ca="1" si="104"/>
        <v>0</v>
      </c>
      <c r="CB161" s="7">
        <f t="shared" ref="CB161:CB192" ca="1" si="130">IF(AL160&gt;0,IF((AL160+BG161)&lt;Q$10,AL160+BG161,Q$10),0)</f>
        <v>0</v>
      </c>
      <c r="CC161" s="7">
        <f t="shared" ref="CC161:CC192" ca="1" si="131">IF(AM160&gt;0,IF((AM160+BH161)&lt;R$10,AM160+BH161,R$10),0)</f>
        <v>0</v>
      </c>
      <c r="CD161" s="7">
        <f t="shared" ref="CD161:CD192" ca="1" si="132">IF(AN160&gt;0,IF((AN160+BI161)&lt;S$10,AN160+BI161,S$10),0)</f>
        <v>0</v>
      </c>
      <c r="CE161" s="7">
        <f t="shared" ca="1" si="84"/>
        <v>0</v>
      </c>
      <c r="CF161" s="7">
        <f t="shared" ca="1" si="84"/>
        <v>0</v>
      </c>
      <c r="CG161" s="7">
        <f t="shared" ca="1" si="84"/>
        <v>0</v>
      </c>
      <c r="CH161" s="7">
        <f t="shared" ca="1" si="77"/>
        <v>0</v>
      </c>
      <c r="CI161" s="9">
        <f t="shared" ca="1" si="111"/>
        <v>0</v>
      </c>
      <c r="CJ161" s="9"/>
      <c r="CK161" s="13">
        <f t="shared" ca="1" si="109"/>
        <v>0</v>
      </c>
      <c r="CL161" s="7">
        <f ca="1">IF(NOT(snowball),0,IF(Z160=0,0,IF($C161&lt;=SUM($CK161:CK161),0,IF(BP161+$C161-SUM($CK161:CK161)&gt;Z160+AU161,Z160+AU161-BP161,$C161-SUM($CK161:CK161)))))</f>
        <v>0</v>
      </c>
      <c r="CM161" s="7">
        <f ca="1">IF(NOT(snowball),0,IF(AA160=0,0,IF($C161&lt;=SUM($CK161:CL161),0,IF(BQ161+$C161-SUM($CK161:CL161)&gt;AA160+AV161,AA160+AV161-BQ161,$C161-SUM($CK161:CL161)))))</f>
        <v>0</v>
      </c>
      <c r="CN161" s="7">
        <f ca="1">IF(NOT(snowball),0,IF(AB160=0,0,IF($C161&lt;=SUM($CK161:CM161),0,IF(BR161+$C161-SUM($CK161:CM161)&gt;AB160+AW161,AB160+AW161-BR161,$C161-SUM($CK161:CM161)))))</f>
        <v>0</v>
      </c>
      <c r="CO161" s="7">
        <f ca="1">IF(NOT(snowball),0,IF(AC160=0,0,IF($C161&lt;=SUM($CK161:CN161),0,IF(BS161+$C161-SUM($CK161:CN161)&gt;AC160+AX161,AC160+AX161-BS161,$C161-SUM($CK161:CN161)))))</f>
        <v>0</v>
      </c>
      <c r="CP161" s="7">
        <f ca="1">IF(NOT(snowball),0,IF(AD160=0,0,IF($C161&lt;=SUM($CK161:CO161),0,IF(BT161+$C161-SUM($CK161:CO161)&gt;AD160+AY161,AD160+AY161-BT161,$C161-SUM($CK161:CO161)))))</f>
        <v>0</v>
      </c>
      <c r="CQ161" s="7">
        <f ca="1">IF(NOT(snowball),0,IF(AE160=0,0,IF($C161&lt;=SUM($CK161:CP161),0,IF(BU161+$C161-SUM($CK161:CP161)&gt;AE160+AZ161,AE160+AZ161-BU161,$C161-SUM($CK161:CP161)))))</f>
        <v>0</v>
      </c>
      <c r="CR161" s="7">
        <f ca="1">IF(NOT(snowball),0,IF(AF160=0,0,IF($C161&lt;=SUM($CK161:CQ161),0,IF(BV161+$C161-SUM($CK161:CQ161)&gt;AF160+BA161,AF160+BA161-BV161,$C161-SUM($CK161:CQ161)))))</f>
        <v>0</v>
      </c>
      <c r="CS161" s="7">
        <f ca="1">IF(NOT(snowball),0,IF(AG160=0,0,IF($C161&lt;=SUM($CK161:CR161),0,IF(BW161+$C161-SUM($CK161:CR161)&gt;AG160+BB161,AG160+BB161-BW161,$C161-SUM($CK161:CR161)))))</f>
        <v>0</v>
      </c>
      <c r="CT161" s="7">
        <f ca="1">IF(NOT(snowball),0,IF(AH160=0,0,IF($C161&lt;=SUM($CK161:CS161),0,IF(BX161+$C161-SUM($CK161:CS161)&gt;AH160+BC161,AH160+BC161-BX161,$C161-SUM($CK161:CS161)))))</f>
        <v>0</v>
      </c>
      <c r="CU161" s="7">
        <f ca="1">IF(NOT(snowball),0,IF(AI160=0,0,IF($C161&lt;=SUM($CK161:CT161),0,IF(BY161+$C161-SUM($CK161:CT161)&gt;AI160+BD161,AI160+BD161-BY161,$C161-SUM($CK161:CT161)))))</f>
        <v>0</v>
      </c>
      <c r="CV161" s="7">
        <f ca="1">IF(NOT(snowball),0,IF(AJ160=0,0,IF($C161&lt;=SUM($CK161:CU161),0,IF(BZ161+$C161-SUM($CK161:CU161)&gt;AJ160+BE161,AJ160+BE161-BZ161,$C161-SUM($CK161:CU161)))))</f>
        <v>0</v>
      </c>
      <c r="CW161" s="7">
        <f ca="1">IF(NOT(snowball),0,IF(AK160=0,0,IF($C161&lt;=SUM($CK161:CV161),0,IF(CA161+$C161-SUM($CK161:CV161)&gt;AK160+BF161,AK160+BF161-CA161,$C161-SUM($CK161:CV161)))))</f>
        <v>0</v>
      </c>
      <c r="CX161" s="7">
        <f ca="1">IF(NOT(snowball),0,IF(AL160=0,0,IF($C161&lt;=SUM($CK161:CW161),0,IF(CB161+$C161-SUM($CK161:CW161)&gt;AL160+BG161,AL160+BG161-CB161,$C161-SUM($CK161:CW161)))))</f>
        <v>0</v>
      </c>
      <c r="CY161" s="7">
        <f ca="1">IF(NOT(snowball),0,IF(AM160=0,0,IF($C161&lt;=SUM($CK161:CX161),0,IF(CC161+$C161-SUM($CK161:CX161)&gt;AM160+BH161,AM160+BH161-CC161,$C161-SUM($CK161:CX161)))))</f>
        <v>0</v>
      </c>
      <c r="CZ161" s="7">
        <f ca="1">IF(NOT(snowball),0,IF(AN160=0,0,IF($C161&lt;=SUM($CK161:CY161),0,IF(CD161+$C161-SUM($CK161:CY161)&gt;AN160+BI161,AN160+BI161-CD161,$C161-SUM($CK161:CY161)))))</f>
        <v>0</v>
      </c>
      <c r="DA161" s="7">
        <f ca="1">IF(NOT(snowball),0,IF(AO160=0,0,IF($C161&lt;=SUM($CK161:CZ161),0,IF(CE161+$C161-SUM($CK161:CZ161)&gt;AO160+BJ161,AO160+BJ161-CE161,$C161-SUM($CK161:CZ161)))))</f>
        <v>0</v>
      </c>
      <c r="DB161" s="7">
        <f ca="1">IF(NOT(snowball),0,IF(AP160=0,0,IF($C161&lt;=SUM($CK161:DA161),0,IF(CF161+$C161-SUM($CK161:DA161)&gt;AP160+BK161,AP160+BK161-CF161,$C161-SUM($CK161:DA161)))))</f>
        <v>0</v>
      </c>
      <c r="DC161" s="7">
        <f ca="1">IF(NOT(snowball),0,IF(AQ160=0,0,IF($C161&lt;=SUM($CK161:DB161),0,IF(CG161+$C161-SUM($CK161:DB161)&gt;AQ160+BL161,AQ160+BL161-CG161,$C161-SUM($CK161:DB161)))))</f>
        <v>0</v>
      </c>
      <c r="DD161" s="7">
        <f ca="1">IF(NOT(snowball),0,IF(AR160=0,0,IF($C161&lt;=SUM($CK161:DC161),0,IF(CH161+$C161-SUM($CK161:DC161)&gt;AR160+BM161,AR160+BM161-CH161,$C161-SUM($CK161:DC161)))))</f>
        <v>0</v>
      </c>
    </row>
    <row r="162" spans="1:108">
      <c r="A162" s="27" t="str">
        <f t="shared" ca="1" si="112"/>
        <v/>
      </c>
      <c r="B162" s="30" t="str">
        <f t="shared" ca="1" si="110"/>
        <v/>
      </c>
      <c r="C162" s="28" t="str">
        <f t="shared" ca="1" si="108"/>
        <v/>
      </c>
      <c r="D162" s="29">
        <f t="shared" ca="1" si="86"/>
        <v>0</v>
      </c>
      <c r="E162" s="29">
        <f t="shared" ca="1" si="87"/>
        <v>0</v>
      </c>
      <c r="F162" s="29">
        <f t="shared" ca="1" si="116"/>
        <v>0</v>
      </c>
      <c r="G162" s="29">
        <f t="shared" ca="1" si="117"/>
        <v>0</v>
      </c>
      <c r="H162" s="29">
        <f t="shared" ca="1" si="118"/>
        <v>0</v>
      </c>
      <c r="I162" s="29">
        <f t="shared" ca="1" si="119"/>
        <v>0</v>
      </c>
      <c r="J162" s="29">
        <f t="shared" ca="1" si="120"/>
        <v>0</v>
      </c>
      <c r="K162" s="29">
        <f t="shared" ca="1" si="121"/>
        <v>0</v>
      </c>
      <c r="L162" s="29">
        <f t="shared" ca="1" si="122"/>
        <v>0</v>
      </c>
      <c r="M162" s="29">
        <f t="shared" ca="1" si="123"/>
        <v>0</v>
      </c>
      <c r="N162" s="29">
        <f t="shared" ca="1" si="124"/>
        <v>0</v>
      </c>
      <c r="O162" s="29">
        <f t="shared" ca="1" si="125"/>
        <v>0</v>
      </c>
      <c r="P162" s="29">
        <f t="shared" ca="1" si="126"/>
        <v>0</v>
      </c>
      <c r="Q162" s="29">
        <f t="shared" ca="1" si="127"/>
        <v>0</v>
      </c>
      <c r="R162" s="29">
        <f t="shared" ca="1" si="115"/>
        <v>0</v>
      </c>
      <c r="S162" s="29">
        <f t="shared" ca="1" si="115"/>
        <v>0</v>
      </c>
      <c r="T162" s="29">
        <f t="shared" ca="1" si="75"/>
        <v>0</v>
      </c>
      <c r="U162" s="29">
        <f t="shared" ca="1" si="75"/>
        <v>0</v>
      </c>
      <c r="V162" s="29">
        <f t="shared" ca="1" si="75"/>
        <v>0</v>
      </c>
      <c r="W162" s="29">
        <f t="shared" ca="1" si="75"/>
        <v>0</v>
      </c>
      <c r="X162" s="12"/>
      <c r="Y162" s="7">
        <f t="shared" ref="Y162:Y225" ca="1" si="133">IF(D$8=0,0,Y161-(D162-AT162))</f>
        <v>0</v>
      </c>
      <c r="Z162" s="7">
        <f t="shared" ref="Z162:Z225" ca="1" si="134">IF(E$8=0,0,Z161-(E162-AU162))</f>
        <v>0</v>
      </c>
      <c r="AA162" s="7">
        <f t="shared" ref="AA162:AA225" ca="1" si="135">IF(F$8=0,0,AA161-(F162-AV162))</f>
        <v>0</v>
      </c>
      <c r="AB162" s="7">
        <f t="shared" ref="AB162:AB225" ca="1" si="136">IF(G$8=0,0,AB161-(G162-AW162))</f>
        <v>0</v>
      </c>
      <c r="AC162" s="7">
        <f t="shared" ref="AC162:AC225" ca="1" si="137">IF(H$8=0,0,AC161-(H162-AX162))</f>
        <v>0</v>
      </c>
      <c r="AD162" s="7">
        <f t="shared" ref="AD162:AD225" ca="1" si="138">IF(I$8=0,0,AD161-(I162-AY162))</f>
        <v>0</v>
      </c>
      <c r="AE162" s="7">
        <f t="shared" ca="1" si="129"/>
        <v>0</v>
      </c>
      <c r="AF162" s="7">
        <f t="shared" ca="1" si="129"/>
        <v>0</v>
      </c>
      <c r="AG162" s="7">
        <f t="shared" ca="1" si="129"/>
        <v>0</v>
      </c>
      <c r="AH162" s="7">
        <f t="shared" ca="1" si="129"/>
        <v>0</v>
      </c>
      <c r="AI162" s="7">
        <f t="shared" ca="1" si="129"/>
        <v>0</v>
      </c>
      <c r="AJ162" s="7">
        <f t="shared" ca="1" si="129"/>
        <v>0</v>
      </c>
      <c r="AK162" s="7">
        <f t="shared" ca="1" si="129"/>
        <v>0</v>
      </c>
      <c r="AL162" s="7">
        <f t="shared" ca="1" si="129"/>
        <v>0</v>
      </c>
      <c r="AM162" s="7">
        <f t="shared" ca="1" si="129"/>
        <v>0</v>
      </c>
      <c r="AN162" s="7">
        <f t="shared" ca="1" si="129"/>
        <v>0</v>
      </c>
      <c r="AO162" s="7">
        <f t="shared" ca="1" si="129"/>
        <v>0</v>
      </c>
      <c r="AP162" s="7">
        <f t="shared" ca="1" si="129"/>
        <v>0</v>
      </c>
      <c r="AQ162" s="7">
        <f t="shared" ca="1" si="129"/>
        <v>0</v>
      </c>
      <c r="AR162" s="7">
        <f t="shared" ca="1" si="129"/>
        <v>0</v>
      </c>
      <c r="AS162" s="2"/>
      <c r="AT162" s="7">
        <f t="shared" ca="1" si="114"/>
        <v>0</v>
      </c>
      <c r="AU162" s="7">
        <f t="shared" ca="1" si="114"/>
        <v>0</v>
      </c>
      <c r="AV162" s="7">
        <f t="shared" ca="1" si="114"/>
        <v>0</v>
      </c>
      <c r="AW162" s="7">
        <f t="shared" ca="1" si="114"/>
        <v>0</v>
      </c>
      <c r="AX162" s="7">
        <f t="shared" ca="1" si="114"/>
        <v>0</v>
      </c>
      <c r="AY162" s="7">
        <f t="shared" ca="1" si="114"/>
        <v>0</v>
      </c>
      <c r="AZ162" s="7">
        <f t="shared" ca="1" si="114"/>
        <v>0</v>
      </c>
      <c r="BA162" s="7">
        <f t="shared" ca="1" si="114"/>
        <v>0</v>
      </c>
      <c r="BB162" s="7">
        <f t="shared" ca="1" si="114"/>
        <v>0</v>
      </c>
      <c r="BC162" s="7">
        <f t="shared" ca="1" si="114"/>
        <v>0</v>
      </c>
      <c r="BD162" s="7">
        <f t="shared" ca="1" si="114"/>
        <v>0</v>
      </c>
      <c r="BE162" s="7">
        <f t="shared" ca="1" si="114"/>
        <v>0</v>
      </c>
      <c r="BF162" s="7">
        <f t="shared" ca="1" si="114"/>
        <v>0</v>
      </c>
      <c r="BG162" s="7">
        <f t="shared" ca="1" si="114"/>
        <v>0</v>
      </c>
      <c r="BH162" s="7">
        <f t="shared" ca="1" si="114"/>
        <v>0</v>
      </c>
      <c r="BI162" s="7">
        <f t="shared" ca="1" si="113"/>
        <v>0</v>
      </c>
      <c r="BJ162" s="7">
        <f t="shared" ca="1" si="113"/>
        <v>0</v>
      </c>
      <c r="BK162" s="7">
        <f t="shared" ca="1" si="113"/>
        <v>0</v>
      </c>
      <c r="BL162" s="7">
        <f t="shared" ca="1" si="113"/>
        <v>0</v>
      </c>
      <c r="BM162" s="7">
        <f t="shared" ca="1" si="113"/>
        <v>0</v>
      </c>
      <c r="BN162" s="4"/>
      <c r="BO162" s="7">
        <f t="shared" ca="1" si="105"/>
        <v>0</v>
      </c>
      <c r="BP162" s="7">
        <f t="shared" ca="1" si="105"/>
        <v>0</v>
      </c>
      <c r="BQ162" s="7">
        <f t="shared" ca="1" si="105"/>
        <v>0</v>
      </c>
      <c r="BR162" s="7">
        <f t="shared" ca="1" si="105"/>
        <v>0</v>
      </c>
      <c r="BS162" s="7">
        <f t="shared" ca="1" si="105"/>
        <v>0</v>
      </c>
      <c r="BT162" s="7">
        <f t="shared" ca="1" si="105"/>
        <v>0</v>
      </c>
      <c r="BU162" s="7">
        <f t="shared" ca="1" si="105"/>
        <v>0</v>
      </c>
      <c r="BV162" s="7">
        <f t="shared" ca="1" si="104"/>
        <v>0</v>
      </c>
      <c r="BW162" s="7">
        <f t="shared" ca="1" si="104"/>
        <v>0</v>
      </c>
      <c r="BX162" s="7">
        <f t="shared" ca="1" si="104"/>
        <v>0</v>
      </c>
      <c r="BY162" s="7">
        <f t="shared" ca="1" si="104"/>
        <v>0</v>
      </c>
      <c r="BZ162" s="7">
        <f t="shared" ca="1" si="104"/>
        <v>0</v>
      </c>
      <c r="CA162" s="7">
        <f t="shared" ca="1" si="104"/>
        <v>0</v>
      </c>
      <c r="CB162" s="7">
        <f t="shared" ca="1" si="130"/>
        <v>0</v>
      </c>
      <c r="CC162" s="7">
        <f t="shared" ca="1" si="131"/>
        <v>0</v>
      </c>
      <c r="CD162" s="7">
        <f t="shared" ca="1" si="132"/>
        <v>0</v>
      </c>
      <c r="CE162" s="7">
        <f t="shared" ca="1" si="84"/>
        <v>0</v>
      </c>
      <c r="CF162" s="7">
        <f t="shared" ca="1" si="84"/>
        <v>0</v>
      </c>
      <c r="CG162" s="7">
        <f t="shared" ca="1" si="84"/>
        <v>0</v>
      </c>
      <c r="CH162" s="7">
        <f t="shared" ca="1" si="77"/>
        <v>0</v>
      </c>
      <c r="CI162" s="9">
        <f t="shared" ca="1" si="111"/>
        <v>0</v>
      </c>
      <c r="CJ162" s="9"/>
      <c r="CK162" s="13">
        <f t="shared" ca="1" si="109"/>
        <v>0</v>
      </c>
      <c r="CL162" s="7">
        <f ca="1">IF(NOT(snowball),0,IF(Z161=0,0,IF($C162&lt;=SUM($CK162:CK162),0,IF(BP162+$C162-SUM($CK162:CK162)&gt;Z161+AU162,Z161+AU162-BP162,$C162-SUM($CK162:CK162)))))</f>
        <v>0</v>
      </c>
      <c r="CM162" s="7">
        <f ca="1">IF(NOT(snowball),0,IF(AA161=0,0,IF($C162&lt;=SUM($CK162:CL162),0,IF(BQ162+$C162-SUM($CK162:CL162)&gt;AA161+AV162,AA161+AV162-BQ162,$C162-SUM($CK162:CL162)))))</f>
        <v>0</v>
      </c>
      <c r="CN162" s="7">
        <f ca="1">IF(NOT(snowball),0,IF(AB161=0,0,IF($C162&lt;=SUM($CK162:CM162),0,IF(BR162+$C162-SUM($CK162:CM162)&gt;AB161+AW162,AB161+AW162-BR162,$C162-SUM($CK162:CM162)))))</f>
        <v>0</v>
      </c>
      <c r="CO162" s="7">
        <f ca="1">IF(NOT(snowball),0,IF(AC161=0,0,IF($C162&lt;=SUM($CK162:CN162),0,IF(BS162+$C162-SUM($CK162:CN162)&gt;AC161+AX162,AC161+AX162-BS162,$C162-SUM($CK162:CN162)))))</f>
        <v>0</v>
      </c>
      <c r="CP162" s="7">
        <f ca="1">IF(NOT(snowball),0,IF(AD161=0,0,IF($C162&lt;=SUM($CK162:CO162),0,IF(BT162+$C162-SUM($CK162:CO162)&gt;AD161+AY162,AD161+AY162-BT162,$C162-SUM($CK162:CO162)))))</f>
        <v>0</v>
      </c>
      <c r="CQ162" s="7">
        <f ca="1">IF(NOT(snowball),0,IF(AE161=0,0,IF($C162&lt;=SUM($CK162:CP162),0,IF(BU162+$C162-SUM($CK162:CP162)&gt;AE161+AZ162,AE161+AZ162-BU162,$C162-SUM($CK162:CP162)))))</f>
        <v>0</v>
      </c>
      <c r="CR162" s="7">
        <f ca="1">IF(NOT(snowball),0,IF(AF161=0,0,IF($C162&lt;=SUM($CK162:CQ162),0,IF(BV162+$C162-SUM($CK162:CQ162)&gt;AF161+BA162,AF161+BA162-BV162,$C162-SUM($CK162:CQ162)))))</f>
        <v>0</v>
      </c>
      <c r="CS162" s="7">
        <f ca="1">IF(NOT(snowball),0,IF(AG161=0,0,IF($C162&lt;=SUM($CK162:CR162),0,IF(BW162+$C162-SUM($CK162:CR162)&gt;AG161+BB162,AG161+BB162-BW162,$C162-SUM($CK162:CR162)))))</f>
        <v>0</v>
      </c>
      <c r="CT162" s="7">
        <f ca="1">IF(NOT(snowball),0,IF(AH161=0,0,IF($C162&lt;=SUM($CK162:CS162),0,IF(BX162+$C162-SUM($CK162:CS162)&gt;AH161+BC162,AH161+BC162-BX162,$C162-SUM($CK162:CS162)))))</f>
        <v>0</v>
      </c>
      <c r="CU162" s="7">
        <f ca="1">IF(NOT(snowball),0,IF(AI161=0,0,IF($C162&lt;=SUM($CK162:CT162),0,IF(BY162+$C162-SUM($CK162:CT162)&gt;AI161+BD162,AI161+BD162-BY162,$C162-SUM($CK162:CT162)))))</f>
        <v>0</v>
      </c>
      <c r="CV162" s="7">
        <f ca="1">IF(NOT(snowball),0,IF(AJ161=0,0,IF($C162&lt;=SUM($CK162:CU162),0,IF(BZ162+$C162-SUM($CK162:CU162)&gt;AJ161+BE162,AJ161+BE162-BZ162,$C162-SUM($CK162:CU162)))))</f>
        <v>0</v>
      </c>
      <c r="CW162" s="7">
        <f ca="1">IF(NOT(snowball),0,IF(AK161=0,0,IF($C162&lt;=SUM($CK162:CV162),0,IF(CA162+$C162-SUM($CK162:CV162)&gt;AK161+BF162,AK161+BF162-CA162,$C162-SUM($CK162:CV162)))))</f>
        <v>0</v>
      </c>
      <c r="CX162" s="7">
        <f ca="1">IF(NOT(snowball),0,IF(AL161=0,0,IF($C162&lt;=SUM($CK162:CW162),0,IF(CB162+$C162-SUM($CK162:CW162)&gt;AL161+BG162,AL161+BG162-CB162,$C162-SUM($CK162:CW162)))))</f>
        <v>0</v>
      </c>
      <c r="CY162" s="7">
        <f ca="1">IF(NOT(snowball),0,IF(AM161=0,0,IF($C162&lt;=SUM($CK162:CX162),0,IF(CC162+$C162-SUM($CK162:CX162)&gt;AM161+BH162,AM161+BH162-CC162,$C162-SUM($CK162:CX162)))))</f>
        <v>0</v>
      </c>
      <c r="CZ162" s="7">
        <f ca="1">IF(NOT(snowball),0,IF(AN161=0,0,IF($C162&lt;=SUM($CK162:CY162),0,IF(CD162+$C162-SUM($CK162:CY162)&gt;AN161+BI162,AN161+BI162-CD162,$C162-SUM($CK162:CY162)))))</f>
        <v>0</v>
      </c>
      <c r="DA162" s="7">
        <f ca="1">IF(NOT(snowball),0,IF(AO161=0,0,IF($C162&lt;=SUM($CK162:CZ162),0,IF(CE162+$C162-SUM($CK162:CZ162)&gt;AO161+BJ162,AO161+BJ162-CE162,$C162-SUM($CK162:CZ162)))))</f>
        <v>0</v>
      </c>
      <c r="DB162" s="7">
        <f ca="1">IF(NOT(snowball),0,IF(AP161=0,0,IF($C162&lt;=SUM($CK162:DA162),0,IF(CF162+$C162-SUM($CK162:DA162)&gt;AP161+BK162,AP161+BK162-CF162,$C162-SUM($CK162:DA162)))))</f>
        <v>0</v>
      </c>
      <c r="DC162" s="7">
        <f ca="1">IF(NOT(snowball),0,IF(AQ161=0,0,IF($C162&lt;=SUM($CK162:DB162),0,IF(CG162+$C162-SUM($CK162:DB162)&gt;AQ161+BL162,AQ161+BL162-CG162,$C162-SUM($CK162:DB162)))))</f>
        <v>0</v>
      </c>
      <c r="DD162" s="7">
        <f ca="1">IF(NOT(snowball),0,IF(AR161=0,0,IF($C162&lt;=SUM($CK162:DC162),0,IF(CH162+$C162-SUM($CK162:DC162)&gt;AR161+BM162,AR161+BM162-CH162,$C162-SUM($CK162:DC162)))))</f>
        <v>0</v>
      </c>
    </row>
    <row r="163" spans="1:108">
      <c r="A163" s="27" t="str">
        <f t="shared" ca="1" si="112"/>
        <v/>
      </c>
      <c r="B163" s="30" t="str">
        <f t="shared" ca="1" si="110"/>
        <v/>
      </c>
      <c r="C163" s="28" t="str">
        <f t="shared" ca="1" si="108"/>
        <v/>
      </c>
      <c r="D163" s="29">
        <f t="shared" ca="1" si="86"/>
        <v>0</v>
      </c>
      <c r="E163" s="29">
        <f t="shared" ca="1" si="87"/>
        <v>0</v>
      </c>
      <c r="F163" s="29">
        <f t="shared" ca="1" si="116"/>
        <v>0</v>
      </c>
      <c r="G163" s="29">
        <f t="shared" ca="1" si="117"/>
        <v>0</v>
      </c>
      <c r="H163" s="29">
        <f t="shared" ca="1" si="118"/>
        <v>0</v>
      </c>
      <c r="I163" s="29">
        <f t="shared" ca="1" si="119"/>
        <v>0</v>
      </c>
      <c r="J163" s="29">
        <f t="shared" ca="1" si="120"/>
        <v>0</v>
      </c>
      <c r="K163" s="29">
        <f t="shared" ca="1" si="121"/>
        <v>0</v>
      </c>
      <c r="L163" s="29">
        <f t="shared" ca="1" si="122"/>
        <v>0</v>
      </c>
      <c r="M163" s="29">
        <f t="shared" ca="1" si="123"/>
        <v>0</v>
      </c>
      <c r="N163" s="29">
        <f t="shared" ca="1" si="124"/>
        <v>0</v>
      </c>
      <c r="O163" s="29">
        <f t="shared" ca="1" si="125"/>
        <v>0</v>
      </c>
      <c r="P163" s="29">
        <f t="shared" ca="1" si="126"/>
        <v>0</v>
      </c>
      <c r="Q163" s="29">
        <f t="shared" ca="1" si="127"/>
        <v>0</v>
      </c>
      <c r="R163" s="29">
        <f t="shared" ca="1" si="115"/>
        <v>0</v>
      </c>
      <c r="S163" s="29">
        <f t="shared" ca="1" si="115"/>
        <v>0</v>
      </c>
      <c r="T163" s="29">
        <f t="shared" ca="1" si="75"/>
        <v>0</v>
      </c>
      <c r="U163" s="29">
        <f t="shared" ca="1" si="75"/>
        <v>0</v>
      </c>
      <c r="V163" s="29">
        <f t="shared" ca="1" si="75"/>
        <v>0</v>
      </c>
      <c r="W163" s="29">
        <f t="shared" ref="V163:W226" ca="1" si="139">CH163+DD163</f>
        <v>0</v>
      </c>
      <c r="X163" s="12"/>
      <c r="Y163" s="7">
        <f t="shared" ca="1" si="133"/>
        <v>0</v>
      </c>
      <c r="Z163" s="7">
        <f t="shared" ca="1" si="134"/>
        <v>0</v>
      </c>
      <c r="AA163" s="7">
        <f t="shared" ca="1" si="135"/>
        <v>0</v>
      </c>
      <c r="AB163" s="7">
        <f t="shared" ca="1" si="136"/>
        <v>0</v>
      </c>
      <c r="AC163" s="7">
        <f t="shared" ca="1" si="137"/>
        <v>0</v>
      </c>
      <c r="AD163" s="7">
        <f t="shared" ca="1" si="138"/>
        <v>0</v>
      </c>
      <c r="AE163" s="7">
        <f t="shared" ca="1" si="129"/>
        <v>0</v>
      </c>
      <c r="AF163" s="7">
        <f t="shared" ca="1" si="129"/>
        <v>0</v>
      </c>
      <c r="AG163" s="7">
        <f t="shared" ca="1" si="129"/>
        <v>0</v>
      </c>
      <c r="AH163" s="7">
        <f t="shared" ca="1" si="129"/>
        <v>0</v>
      </c>
      <c r="AI163" s="7">
        <f t="shared" ca="1" si="129"/>
        <v>0</v>
      </c>
      <c r="AJ163" s="7">
        <f t="shared" ca="1" si="129"/>
        <v>0</v>
      </c>
      <c r="AK163" s="7">
        <f t="shared" ca="1" si="129"/>
        <v>0</v>
      </c>
      <c r="AL163" s="7">
        <f t="shared" ca="1" si="129"/>
        <v>0</v>
      </c>
      <c r="AM163" s="7">
        <f t="shared" ca="1" si="129"/>
        <v>0</v>
      </c>
      <c r="AN163" s="7">
        <f t="shared" ca="1" si="129"/>
        <v>0</v>
      </c>
      <c r="AO163" s="7">
        <f t="shared" ca="1" si="129"/>
        <v>0</v>
      </c>
      <c r="AP163" s="7">
        <f t="shared" ca="1" si="129"/>
        <v>0</v>
      </c>
      <c r="AQ163" s="7">
        <f t="shared" ca="1" si="129"/>
        <v>0</v>
      </c>
      <c r="AR163" s="7">
        <f t="shared" ca="1" si="129"/>
        <v>0</v>
      </c>
      <c r="AS163" s="2"/>
      <c r="AT163" s="7">
        <f t="shared" ca="1" si="114"/>
        <v>0</v>
      </c>
      <c r="AU163" s="7">
        <f t="shared" ca="1" si="114"/>
        <v>0</v>
      </c>
      <c r="AV163" s="7">
        <f t="shared" ca="1" si="114"/>
        <v>0</v>
      </c>
      <c r="AW163" s="7">
        <f t="shared" ca="1" si="114"/>
        <v>0</v>
      </c>
      <c r="AX163" s="7">
        <f t="shared" ca="1" si="114"/>
        <v>0</v>
      </c>
      <c r="AY163" s="7">
        <f t="shared" ca="1" si="114"/>
        <v>0</v>
      </c>
      <c r="AZ163" s="7">
        <f t="shared" ca="1" si="114"/>
        <v>0</v>
      </c>
      <c r="BA163" s="7">
        <f t="shared" ca="1" si="114"/>
        <v>0</v>
      </c>
      <c r="BB163" s="7">
        <f t="shared" ca="1" si="114"/>
        <v>0</v>
      </c>
      <c r="BC163" s="7">
        <f t="shared" ca="1" si="114"/>
        <v>0</v>
      </c>
      <c r="BD163" s="7">
        <f t="shared" ca="1" si="114"/>
        <v>0</v>
      </c>
      <c r="BE163" s="7">
        <f t="shared" ca="1" si="114"/>
        <v>0</v>
      </c>
      <c r="BF163" s="7">
        <f t="shared" ca="1" si="114"/>
        <v>0</v>
      </c>
      <c r="BG163" s="7">
        <f t="shared" ca="1" si="114"/>
        <v>0</v>
      </c>
      <c r="BH163" s="7">
        <f t="shared" ca="1" si="114"/>
        <v>0</v>
      </c>
      <c r="BI163" s="7">
        <f t="shared" ca="1" si="113"/>
        <v>0</v>
      </c>
      <c r="BJ163" s="7">
        <f t="shared" ca="1" si="113"/>
        <v>0</v>
      </c>
      <c r="BK163" s="7">
        <f t="shared" ca="1" si="113"/>
        <v>0</v>
      </c>
      <c r="BL163" s="7">
        <f t="shared" ca="1" si="113"/>
        <v>0</v>
      </c>
      <c r="BM163" s="7">
        <f t="shared" ca="1" si="113"/>
        <v>0</v>
      </c>
      <c r="BN163" s="4"/>
      <c r="BO163" s="7">
        <f t="shared" ca="1" si="105"/>
        <v>0</v>
      </c>
      <c r="BP163" s="7">
        <f t="shared" ca="1" si="105"/>
        <v>0</v>
      </c>
      <c r="BQ163" s="7">
        <f t="shared" ca="1" si="105"/>
        <v>0</v>
      </c>
      <c r="BR163" s="7">
        <f t="shared" ca="1" si="105"/>
        <v>0</v>
      </c>
      <c r="BS163" s="7">
        <f t="shared" ca="1" si="105"/>
        <v>0</v>
      </c>
      <c r="BT163" s="7">
        <f t="shared" ca="1" si="105"/>
        <v>0</v>
      </c>
      <c r="BU163" s="7">
        <f t="shared" ca="1" si="105"/>
        <v>0</v>
      </c>
      <c r="BV163" s="7">
        <f t="shared" ca="1" si="104"/>
        <v>0</v>
      </c>
      <c r="BW163" s="7">
        <f t="shared" ca="1" si="104"/>
        <v>0</v>
      </c>
      <c r="BX163" s="7">
        <f t="shared" ca="1" si="104"/>
        <v>0</v>
      </c>
      <c r="BY163" s="7">
        <f t="shared" ca="1" si="104"/>
        <v>0</v>
      </c>
      <c r="BZ163" s="7">
        <f t="shared" ca="1" si="104"/>
        <v>0</v>
      </c>
      <c r="CA163" s="7">
        <f t="shared" ca="1" si="104"/>
        <v>0</v>
      </c>
      <c r="CB163" s="7">
        <f t="shared" ca="1" si="130"/>
        <v>0</v>
      </c>
      <c r="CC163" s="7">
        <f t="shared" ca="1" si="131"/>
        <v>0</v>
      </c>
      <c r="CD163" s="7">
        <f t="shared" ca="1" si="132"/>
        <v>0</v>
      </c>
      <c r="CE163" s="7">
        <f t="shared" ca="1" si="84"/>
        <v>0</v>
      </c>
      <c r="CF163" s="7">
        <f t="shared" ca="1" si="84"/>
        <v>0</v>
      </c>
      <c r="CG163" s="7">
        <f t="shared" ca="1" si="84"/>
        <v>0</v>
      </c>
      <c r="CH163" s="7">
        <f t="shared" ca="1" si="77"/>
        <v>0</v>
      </c>
      <c r="CI163" s="9">
        <f t="shared" ca="1" si="111"/>
        <v>0</v>
      </c>
      <c r="CJ163" s="9"/>
      <c r="CK163" s="13">
        <f t="shared" ca="1" si="109"/>
        <v>0</v>
      </c>
      <c r="CL163" s="7">
        <f ca="1">IF(NOT(snowball),0,IF(Z162=0,0,IF($C163&lt;=SUM($CK163:CK163),0,IF(BP163+$C163-SUM($CK163:CK163)&gt;Z162+AU163,Z162+AU163-BP163,$C163-SUM($CK163:CK163)))))</f>
        <v>0</v>
      </c>
      <c r="CM163" s="7">
        <f ca="1">IF(NOT(snowball),0,IF(AA162=0,0,IF($C163&lt;=SUM($CK163:CL163),0,IF(BQ163+$C163-SUM($CK163:CL163)&gt;AA162+AV163,AA162+AV163-BQ163,$C163-SUM($CK163:CL163)))))</f>
        <v>0</v>
      </c>
      <c r="CN163" s="7">
        <f ca="1">IF(NOT(snowball),0,IF(AB162=0,0,IF($C163&lt;=SUM($CK163:CM163),0,IF(BR163+$C163-SUM($CK163:CM163)&gt;AB162+AW163,AB162+AW163-BR163,$C163-SUM($CK163:CM163)))))</f>
        <v>0</v>
      </c>
      <c r="CO163" s="7">
        <f ca="1">IF(NOT(snowball),0,IF(AC162=0,0,IF($C163&lt;=SUM($CK163:CN163),0,IF(BS163+$C163-SUM($CK163:CN163)&gt;AC162+AX163,AC162+AX163-BS163,$C163-SUM($CK163:CN163)))))</f>
        <v>0</v>
      </c>
      <c r="CP163" s="7">
        <f ca="1">IF(NOT(snowball),0,IF(AD162=0,0,IF($C163&lt;=SUM($CK163:CO163),0,IF(BT163+$C163-SUM($CK163:CO163)&gt;AD162+AY163,AD162+AY163-BT163,$C163-SUM($CK163:CO163)))))</f>
        <v>0</v>
      </c>
      <c r="CQ163" s="7">
        <f ca="1">IF(NOT(snowball),0,IF(AE162=0,0,IF($C163&lt;=SUM($CK163:CP163),0,IF(BU163+$C163-SUM($CK163:CP163)&gt;AE162+AZ163,AE162+AZ163-BU163,$C163-SUM($CK163:CP163)))))</f>
        <v>0</v>
      </c>
      <c r="CR163" s="7">
        <f ca="1">IF(NOT(snowball),0,IF(AF162=0,0,IF($C163&lt;=SUM($CK163:CQ163),0,IF(BV163+$C163-SUM($CK163:CQ163)&gt;AF162+BA163,AF162+BA163-BV163,$C163-SUM($CK163:CQ163)))))</f>
        <v>0</v>
      </c>
      <c r="CS163" s="7">
        <f ca="1">IF(NOT(snowball),0,IF(AG162=0,0,IF($C163&lt;=SUM($CK163:CR163),0,IF(BW163+$C163-SUM($CK163:CR163)&gt;AG162+BB163,AG162+BB163-BW163,$C163-SUM($CK163:CR163)))))</f>
        <v>0</v>
      </c>
      <c r="CT163" s="7">
        <f ca="1">IF(NOT(snowball),0,IF(AH162=0,0,IF($C163&lt;=SUM($CK163:CS163),0,IF(BX163+$C163-SUM($CK163:CS163)&gt;AH162+BC163,AH162+BC163-BX163,$C163-SUM($CK163:CS163)))))</f>
        <v>0</v>
      </c>
      <c r="CU163" s="7">
        <f ca="1">IF(NOT(snowball),0,IF(AI162=0,0,IF($C163&lt;=SUM($CK163:CT163),0,IF(BY163+$C163-SUM($CK163:CT163)&gt;AI162+BD163,AI162+BD163-BY163,$C163-SUM($CK163:CT163)))))</f>
        <v>0</v>
      </c>
      <c r="CV163" s="7">
        <f ca="1">IF(NOT(snowball),0,IF(AJ162=0,0,IF($C163&lt;=SUM($CK163:CU163),0,IF(BZ163+$C163-SUM($CK163:CU163)&gt;AJ162+BE163,AJ162+BE163-BZ163,$C163-SUM($CK163:CU163)))))</f>
        <v>0</v>
      </c>
      <c r="CW163" s="7">
        <f ca="1">IF(NOT(snowball),0,IF(AK162=0,0,IF($C163&lt;=SUM($CK163:CV163),0,IF(CA163+$C163-SUM($CK163:CV163)&gt;AK162+BF163,AK162+BF163-CA163,$C163-SUM($CK163:CV163)))))</f>
        <v>0</v>
      </c>
      <c r="CX163" s="7">
        <f ca="1">IF(NOT(snowball),0,IF(AL162=0,0,IF($C163&lt;=SUM($CK163:CW163),0,IF(CB163+$C163-SUM($CK163:CW163)&gt;AL162+BG163,AL162+BG163-CB163,$C163-SUM($CK163:CW163)))))</f>
        <v>0</v>
      </c>
      <c r="CY163" s="7">
        <f ca="1">IF(NOT(snowball),0,IF(AM162=0,0,IF($C163&lt;=SUM($CK163:CX163),0,IF(CC163+$C163-SUM($CK163:CX163)&gt;AM162+BH163,AM162+BH163-CC163,$C163-SUM($CK163:CX163)))))</f>
        <v>0</v>
      </c>
      <c r="CZ163" s="7">
        <f ca="1">IF(NOT(snowball),0,IF(AN162=0,0,IF($C163&lt;=SUM($CK163:CY163),0,IF(CD163+$C163-SUM($CK163:CY163)&gt;AN162+BI163,AN162+BI163-CD163,$C163-SUM($CK163:CY163)))))</f>
        <v>0</v>
      </c>
      <c r="DA163" s="7">
        <f ca="1">IF(NOT(snowball),0,IF(AO162=0,0,IF($C163&lt;=SUM($CK163:CZ163),0,IF(CE163+$C163-SUM($CK163:CZ163)&gt;AO162+BJ163,AO162+BJ163-CE163,$C163-SUM($CK163:CZ163)))))</f>
        <v>0</v>
      </c>
      <c r="DB163" s="7">
        <f ca="1">IF(NOT(snowball),0,IF(AP162=0,0,IF($C163&lt;=SUM($CK163:DA163),0,IF(CF163+$C163-SUM($CK163:DA163)&gt;AP162+BK163,AP162+BK163-CF163,$C163-SUM($CK163:DA163)))))</f>
        <v>0</v>
      </c>
      <c r="DC163" s="7">
        <f ca="1">IF(NOT(snowball),0,IF(AQ162=0,0,IF($C163&lt;=SUM($CK163:DB163),0,IF(CG163+$C163-SUM($CK163:DB163)&gt;AQ162+BL163,AQ162+BL163-CG163,$C163-SUM($CK163:DB163)))))</f>
        <v>0</v>
      </c>
      <c r="DD163" s="7">
        <f ca="1">IF(NOT(snowball),0,IF(AR162=0,0,IF($C163&lt;=SUM($CK163:DC163),0,IF(CH163+$C163-SUM($CK163:DC163)&gt;AR162+BM163,AR162+BM163-CH163,$C163-SUM($CK163:DC163)))))</f>
        <v>0</v>
      </c>
    </row>
    <row r="164" spans="1:108">
      <c r="A164" s="27" t="str">
        <f t="shared" ca="1" si="112"/>
        <v/>
      </c>
      <c r="B164" s="30" t="str">
        <f t="shared" ca="1" si="110"/>
        <v/>
      </c>
      <c r="C164" s="28" t="str">
        <f t="shared" ca="1" si="108"/>
        <v/>
      </c>
      <c r="D164" s="29">
        <f t="shared" ca="1" si="86"/>
        <v>0</v>
      </c>
      <c r="E164" s="29">
        <f t="shared" ca="1" si="87"/>
        <v>0</v>
      </c>
      <c r="F164" s="29">
        <f t="shared" ca="1" si="116"/>
        <v>0</v>
      </c>
      <c r="G164" s="29">
        <f t="shared" ca="1" si="117"/>
        <v>0</v>
      </c>
      <c r="H164" s="29">
        <f t="shared" ca="1" si="118"/>
        <v>0</v>
      </c>
      <c r="I164" s="29">
        <f t="shared" ca="1" si="119"/>
        <v>0</v>
      </c>
      <c r="J164" s="29">
        <f t="shared" ca="1" si="120"/>
        <v>0</v>
      </c>
      <c r="K164" s="29">
        <f t="shared" ca="1" si="121"/>
        <v>0</v>
      </c>
      <c r="L164" s="29">
        <f t="shared" ca="1" si="122"/>
        <v>0</v>
      </c>
      <c r="M164" s="29">
        <f t="shared" ca="1" si="123"/>
        <v>0</v>
      </c>
      <c r="N164" s="29">
        <f t="shared" ca="1" si="124"/>
        <v>0</v>
      </c>
      <c r="O164" s="29">
        <f t="shared" ca="1" si="125"/>
        <v>0</v>
      </c>
      <c r="P164" s="29">
        <f t="shared" ca="1" si="126"/>
        <v>0</v>
      </c>
      <c r="Q164" s="29">
        <f t="shared" ca="1" si="127"/>
        <v>0</v>
      </c>
      <c r="R164" s="29">
        <f t="shared" ca="1" si="115"/>
        <v>0</v>
      </c>
      <c r="S164" s="29">
        <f t="shared" ca="1" si="115"/>
        <v>0</v>
      </c>
      <c r="T164" s="29">
        <f t="shared" ca="1" si="115"/>
        <v>0</v>
      </c>
      <c r="U164" s="29">
        <f t="shared" ca="1" si="115"/>
        <v>0</v>
      </c>
      <c r="V164" s="29">
        <f t="shared" ca="1" si="139"/>
        <v>0</v>
      </c>
      <c r="W164" s="29">
        <f t="shared" ca="1" si="139"/>
        <v>0</v>
      </c>
      <c r="X164" s="12"/>
      <c r="Y164" s="7">
        <f t="shared" ca="1" si="133"/>
        <v>0</v>
      </c>
      <c r="Z164" s="7">
        <f t="shared" ca="1" si="134"/>
        <v>0</v>
      </c>
      <c r="AA164" s="7">
        <f t="shared" ca="1" si="135"/>
        <v>0</v>
      </c>
      <c r="AB164" s="7">
        <f t="shared" ca="1" si="136"/>
        <v>0</v>
      </c>
      <c r="AC164" s="7">
        <f t="shared" ca="1" si="137"/>
        <v>0</v>
      </c>
      <c r="AD164" s="7">
        <f t="shared" ca="1" si="138"/>
        <v>0</v>
      </c>
      <c r="AE164" s="7">
        <f t="shared" ca="1" si="129"/>
        <v>0</v>
      </c>
      <c r="AF164" s="7">
        <f t="shared" ca="1" si="129"/>
        <v>0</v>
      </c>
      <c r="AG164" s="7">
        <f t="shared" ca="1" si="129"/>
        <v>0</v>
      </c>
      <c r="AH164" s="7">
        <f t="shared" ca="1" si="129"/>
        <v>0</v>
      </c>
      <c r="AI164" s="7">
        <f t="shared" ca="1" si="129"/>
        <v>0</v>
      </c>
      <c r="AJ164" s="7">
        <f t="shared" ca="1" si="129"/>
        <v>0</v>
      </c>
      <c r="AK164" s="7">
        <f t="shared" ca="1" si="129"/>
        <v>0</v>
      </c>
      <c r="AL164" s="7">
        <f t="shared" ca="1" si="129"/>
        <v>0</v>
      </c>
      <c r="AM164" s="7">
        <f t="shared" ca="1" si="129"/>
        <v>0</v>
      </c>
      <c r="AN164" s="7">
        <f t="shared" ca="1" si="129"/>
        <v>0</v>
      </c>
      <c r="AO164" s="7">
        <f t="shared" ca="1" si="129"/>
        <v>0</v>
      </c>
      <c r="AP164" s="7">
        <f t="shared" ca="1" si="129"/>
        <v>0</v>
      </c>
      <c r="AQ164" s="7">
        <f t="shared" ca="1" si="129"/>
        <v>0</v>
      </c>
      <c r="AR164" s="7">
        <f t="shared" ca="1" si="129"/>
        <v>0</v>
      </c>
      <c r="AS164" s="2"/>
      <c r="AT164" s="7">
        <f t="shared" ca="1" si="114"/>
        <v>0</v>
      </c>
      <c r="AU164" s="7">
        <f t="shared" ca="1" si="114"/>
        <v>0</v>
      </c>
      <c r="AV164" s="7">
        <f t="shared" ca="1" si="114"/>
        <v>0</v>
      </c>
      <c r="AW164" s="7">
        <f t="shared" ca="1" si="114"/>
        <v>0</v>
      </c>
      <c r="AX164" s="7">
        <f t="shared" ca="1" si="114"/>
        <v>0</v>
      </c>
      <c r="AY164" s="7">
        <f t="shared" ca="1" si="114"/>
        <v>0</v>
      </c>
      <c r="AZ164" s="7">
        <f t="shared" ca="1" si="114"/>
        <v>0</v>
      </c>
      <c r="BA164" s="7">
        <f t="shared" ca="1" si="114"/>
        <v>0</v>
      </c>
      <c r="BB164" s="7">
        <f t="shared" ca="1" si="114"/>
        <v>0</v>
      </c>
      <c r="BC164" s="7">
        <f t="shared" ca="1" si="114"/>
        <v>0</v>
      </c>
      <c r="BD164" s="7">
        <f t="shared" ca="1" si="114"/>
        <v>0</v>
      </c>
      <c r="BE164" s="7">
        <f t="shared" ca="1" si="114"/>
        <v>0</v>
      </c>
      <c r="BF164" s="7">
        <f t="shared" ca="1" si="114"/>
        <v>0</v>
      </c>
      <c r="BG164" s="7">
        <f t="shared" ca="1" si="114"/>
        <v>0</v>
      </c>
      <c r="BH164" s="7">
        <f t="shared" ca="1" si="114"/>
        <v>0</v>
      </c>
      <c r="BI164" s="7">
        <f t="shared" ca="1" si="113"/>
        <v>0</v>
      </c>
      <c r="BJ164" s="7">
        <f t="shared" ca="1" si="113"/>
        <v>0</v>
      </c>
      <c r="BK164" s="7">
        <f t="shared" ca="1" si="113"/>
        <v>0</v>
      </c>
      <c r="BL164" s="7">
        <f t="shared" ca="1" si="113"/>
        <v>0</v>
      </c>
      <c r="BM164" s="7">
        <f t="shared" ca="1" si="113"/>
        <v>0</v>
      </c>
      <c r="BN164" s="4"/>
      <c r="BO164" s="7">
        <f t="shared" ca="1" si="105"/>
        <v>0</v>
      </c>
      <c r="BP164" s="7">
        <f t="shared" ca="1" si="105"/>
        <v>0</v>
      </c>
      <c r="BQ164" s="7">
        <f t="shared" ca="1" si="105"/>
        <v>0</v>
      </c>
      <c r="BR164" s="7">
        <f t="shared" ca="1" si="105"/>
        <v>0</v>
      </c>
      <c r="BS164" s="7">
        <f t="shared" ca="1" si="105"/>
        <v>0</v>
      </c>
      <c r="BT164" s="7">
        <f t="shared" ca="1" si="105"/>
        <v>0</v>
      </c>
      <c r="BU164" s="7">
        <f t="shared" ca="1" si="105"/>
        <v>0</v>
      </c>
      <c r="BV164" s="7">
        <f t="shared" ca="1" si="104"/>
        <v>0</v>
      </c>
      <c r="BW164" s="7">
        <f t="shared" ca="1" si="104"/>
        <v>0</v>
      </c>
      <c r="BX164" s="7">
        <f t="shared" ca="1" si="104"/>
        <v>0</v>
      </c>
      <c r="BY164" s="7">
        <f t="shared" ca="1" si="104"/>
        <v>0</v>
      </c>
      <c r="BZ164" s="7">
        <f t="shared" ca="1" si="104"/>
        <v>0</v>
      </c>
      <c r="CA164" s="7">
        <f t="shared" ca="1" si="104"/>
        <v>0</v>
      </c>
      <c r="CB164" s="7">
        <f t="shared" ca="1" si="130"/>
        <v>0</v>
      </c>
      <c r="CC164" s="7">
        <f t="shared" ca="1" si="131"/>
        <v>0</v>
      </c>
      <c r="CD164" s="7">
        <f t="shared" ca="1" si="132"/>
        <v>0</v>
      </c>
      <c r="CE164" s="7">
        <f t="shared" ca="1" si="84"/>
        <v>0</v>
      </c>
      <c r="CF164" s="7">
        <f t="shared" ca="1" si="84"/>
        <v>0</v>
      </c>
      <c r="CG164" s="7">
        <f t="shared" ca="1" si="84"/>
        <v>0</v>
      </c>
      <c r="CH164" s="7">
        <f t="shared" ca="1" si="84"/>
        <v>0</v>
      </c>
      <c r="CI164" s="9">
        <f t="shared" ca="1" si="111"/>
        <v>0</v>
      </c>
      <c r="CJ164" s="9"/>
      <c r="CK164" s="13">
        <f t="shared" ca="1" si="109"/>
        <v>0</v>
      </c>
      <c r="CL164" s="7">
        <f ca="1">IF(NOT(snowball),0,IF(Z163=0,0,IF($C164&lt;=SUM($CK164:CK164),0,IF(BP164+$C164-SUM($CK164:CK164)&gt;Z163+AU164,Z163+AU164-BP164,$C164-SUM($CK164:CK164)))))</f>
        <v>0</v>
      </c>
      <c r="CM164" s="7">
        <f ca="1">IF(NOT(snowball),0,IF(AA163=0,0,IF($C164&lt;=SUM($CK164:CL164),0,IF(BQ164+$C164-SUM($CK164:CL164)&gt;AA163+AV164,AA163+AV164-BQ164,$C164-SUM($CK164:CL164)))))</f>
        <v>0</v>
      </c>
      <c r="CN164" s="7">
        <f ca="1">IF(NOT(snowball),0,IF(AB163=0,0,IF($C164&lt;=SUM($CK164:CM164),0,IF(BR164+$C164-SUM($CK164:CM164)&gt;AB163+AW164,AB163+AW164-BR164,$C164-SUM($CK164:CM164)))))</f>
        <v>0</v>
      </c>
      <c r="CO164" s="7">
        <f ca="1">IF(NOT(snowball),0,IF(AC163=0,0,IF($C164&lt;=SUM($CK164:CN164),0,IF(BS164+$C164-SUM($CK164:CN164)&gt;AC163+AX164,AC163+AX164-BS164,$C164-SUM($CK164:CN164)))))</f>
        <v>0</v>
      </c>
      <c r="CP164" s="7">
        <f ca="1">IF(NOT(snowball),0,IF(AD163=0,0,IF($C164&lt;=SUM($CK164:CO164),0,IF(BT164+$C164-SUM($CK164:CO164)&gt;AD163+AY164,AD163+AY164-BT164,$C164-SUM($CK164:CO164)))))</f>
        <v>0</v>
      </c>
      <c r="CQ164" s="7">
        <f ca="1">IF(NOT(snowball),0,IF(AE163=0,0,IF($C164&lt;=SUM($CK164:CP164),0,IF(BU164+$C164-SUM($CK164:CP164)&gt;AE163+AZ164,AE163+AZ164-BU164,$C164-SUM($CK164:CP164)))))</f>
        <v>0</v>
      </c>
      <c r="CR164" s="7">
        <f ca="1">IF(NOT(snowball),0,IF(AF163=0,0,IF($C164&lt;=SUM($CK164:CQ164),0,IF(BV164+$C164-SUM($CK164:CQ164)&gt;AF163+BA164,AF163+BA164-BV164,$C164-SUM($CK164:CQ164)))))</f>
        <v>0</v>
      </c>
      <c r="CS164" s="7">
        <f ca="1">IF(NOT(snowball),0,IF(AG163=0,0,IF($C164&lt;=SUM($CK164:CR164),0,IF(BW164+$C164-SUM($CK164:CR164)&gt;AG163+BB164,AG163+BB164-BW164,$C164-SUM($CK164:CR164)))))</f>
        <v>0</v>
      </c>
      <c r="CT164" s="7">
        <f ca="1">IF(NOT(snowball),0,IF(AH163=0,0,IF($C164&lt;=SUM($CK164:CS164),0,IF(BX164+$C164-SUM($CK164:CS164)&gt;AH163+BC164,AH163+BC164-BX164,$C164-SUM($CK164:CS164)))))</f>
        <v>0</v>
      </c>
      <c r="CU164" s="7">
        <f ca="1">IF(NOT(snowball),0,IF(AI163=0,0,IF($C164&lt;=SUM($CK164:CT164),0,IF(BY164+$C164-SUM($CK164:CT164)&gt;AI163+BD164,AI163+BD164-BY164,$C164-SUM($CK164:CT164)))))</f>
        <v>0</v>
      </c>
      <c r="CV164" s="7">
        <f ca="1">IF(NOT(snowball),0,IF(AJ163=0,0,IF($C164&lt;=SUM($CK164:CU164),0,IF(BZ164+$C164-SUM($CK164:CU164)&gt;AJ163+BE164,AJ163+BE164-BZ164,$C164-SUM($CK164:CU164)))))</f>
        <v>0</v>
      </c>
      <c r="CW164" s="7">
        <f ca="1">IF(NOT(snowball),0,IF(AK163=0,0,IF($C164&lt;=SUM($CK164:CV164),0,IF(CA164+$C164-SUM($CK164:CV164)&gt;AK163+BF164,AK163+BF164-CA164,$C164-SUM($CK164:CV164)))))</f>
        <v>0</v>
      </c>
      <c r="CX164" s="7">
        <f ca="1">IF(NOT(snowball),0,IF(AL163=0,0,IF($C164&lt;=SUM($CK164:CW164),0,IF(CB164+$C164-SUM($CK164:CW164)&gt;AL163+BG164,AL163+BG164-CB164,$C164-SUM($CK164:CW164)))))</f>
        <v>0</v>
      </c>
      <c r="CY164" s="7">
        <f ca="1">IF(NOT(snowball),0,IF(AM163=0,0,IF($C164&lt;=SUM($CK164:CX164),0,IF(CC164+$C164-SUM($CK164:CX164)&gt;AM163+BH164,AM163+BH164-CC164,$C164-SUM($CK164:CX164)))))</f>
        <v>0</v>
      </c>
      <c r="CZ164" s="7">
        <f ca="1">IF(NOT(snowball),0,IF(AN163=0,0,IF($C164&lt;=SUM($CK164:CY164),0,IF(CD164+$C164-SUM($CK164:CY164)&gt;AN163+BI164,AN163+BI164-CD164,$C164-SUM($CK164:CY164)))))</f>
        <v>0</v>
      </c>
      <c r="DA164" s="7">
        <f ca="1">IF(NOT(snowball),0,IF(AO163=0,0,IF($C164&lt;=SUM($CK164:CZ164),0,IF(CE164+$C164-SUM($CK164:CZ164)&gt;AO163+BJ164,AO163+BJ164-CE164,$C164-SUM($CK164:CZ164)))))</f>
        <v>0</v>
      </c>
      <c r="DB164" s="7">
        <f ca="1">IF(NOT(snowball),0,IF(AP163=0,0,IF($C164&lt;=SUM($CK164:DA164),0,IF(CF164+$C164-SUM($CK164:DA164)&gt;AP163+BK164,AP163+BK164-CF164,$C164-SUM($CK164:DA164)))))</f>
        <v>0</v>
      </c>
      <c r="DC164" s="7">
        <f ca="1">IF(NOT(snowball),0,IF(AQ163=0,0,IF($C164&lt;=SUM($CK164:DB164),0,IF(CG164+$C164-SUM($CK164:DB164)&gt;AQ163+BL164,AQ163+BL164-CG164,$C164-SUM($CK164:DB164)))))</f>
        <v>0</v>
      </c>
      <c r="DD164" s="7">
        <f ca="1">IF(NOT(snowball),0,IF(AR163=0,0,IF($C164&lt;=SUM($CK164:DC164),0,IF(CH164+$C164-SUM($CK164:DC164)&gt;AR163+BM164,AR163+BM164-CH164,$C164-SUM($CK164:DC164)))))</f>
        <v>0</v>
      </c>
    </row>
    <row r="165" spans="1:108">
      <c r="A165" s="27" t="str">
        <f t="shared" ca="1" si="112"/>
        <v/>
      </c>
      <c r="B165" s="30" t="str">
        <f t="shared" ca="1" si="110"/>
        <v/>
      </c>
      <c r="C165" s="28" t="str">
        <f t="shared" ca="1" si="108"/>
        <v/>
      </c>
      <c r="D165" s="29">
        <f t="shared" ca="1" si="86"/>
        <v>0</v>
      </c>
      <c r="E165" s="29">
        <f t="shared" ca="1" si="87"/>
        <v>0</v>
      </c>
      <c r="F165" s="29">
        <f t="shared" ca="1" si="116"/>
        <v>0</v>
      </c>
      <c r="G165" s="29">
        <f t="shared" ca="1" si="117"/>
        <v>0</v>
      </c>
      <c r="H165" s="29">
        <f t="shared" ca="1" si="118"/>
        <v>0</v>
      </c>
      <c r="I165" s="29">
        <f t="shared" ca="1" si="119"/>
        <v>0</v>
      </c>
      <c r="J165" s="29">
        <f t="shared" ca="1" si="120"/>
        <v>0</v>
      </c>
      <c r="K165" s="29">
        <f t="shared" ca="1" si="121"/>
        <v>0</v>
      </c>
      <c r="L165" s="29">
        <f t="shared" ca="1" si="122"/>
        <v>0</v>
      </c>
      <c r="M165" s="29">
        <f t="shared" ca="1" si="123"/>
        <v>0</v>
      </c>
      <c r="N165" s="29">
        <f t="shared" ca="1" si="124"/>
        <v>0</v>
      </c>
      <c r="O165" s="29">
        <f t="shared" ca="1" si="125"/>
        <v>0</v>
      </c>
      <c r="P165" s="29">
        <f t="shared" ca="1" si="126"/>
        <v>0</v>
      </c>
      <c r="Q165" s="29">
        <f t="shared" ca="1" si="127"/>
        <v>0</v>
      </c>
      <c r="R165" s="29">
        <f t="shared" ca="1" si="115"/>
        <v>0</v>
      </c>
      <c r="S165" s="29">
        <f t="shared" ca="1" si="115"/>
        <v>0</v>
      </c>
      <c r="T165" s="29">
        <f t="shared" ca="1" si="115"/>
        <v>0</v>
      </c>
      <c r="U165" s="29">
        <f t="shared" ca="1" si="115"/>
        <v>0</v>
      </c>
      <c r="V165" s="29">
        <f t="shared" ca="1" si="139"/>
        <v>0</v>
      </c>
      <c r="W165" s="29">
        <f t="shared" ca="1" si="139"/>
        <v>0</v>
      </c>
      <c r="X165" s="12"/>
      <c r="Y165" s="7">
        <f t="shared" ca="1" si="133"/>
        <v>0</v>
      </c>
      <c r="Z165" s="7">
        <f t="shared" ca="1" si="134"/>
        <v>0</v>
      </c>
      <c r="AA165" s="7">
        <f t="shared" ca="1" si="135"/>
        <v>0</v>
      </c>
      <c r="AB165" s="7">
        <f t="shared" ca="1" si="136"/>
        <v>0</v>
      </c>
      <c r="AC165" s="7">
        <f t="shared" ca="1" si="137"/>
        <v>0</v>
      </c>
      <c r="AD165" s="7">
        <f t="shared" ca="1" si="138"/>
        <v>0</v>
      </c>
      <c r="AE165" s="7">
        <f t="shared" ca="1" si="129"/>
        <v>0</v>
      </c>
      <c r="AF165" s="7">
        <f t="shared" ca="1" si="129"/>
        <v>0</v>
      </c>
      <c r="AG165" s="7">
        <f t="shared" ca="1" si="129"/>
        <v>0</v>
      </c>
      <c r="AH165" s="7">
        <f t="shared" ca="1" si="129"/>
        <v>0</v>
      </c>
      <c r="AI165" s="7">
        <f t="shared" ca="1" si="129"/>
        <v>0</v>
      </c>
      <c r="AJ165" s="7">
        <f t="shared" ca="1" si="129"/>
        <v>0</v>
      </c>
      <c r="AK165" s="7">
        <f t="shared" ca="1" si="129"/>
        <v>0</v>
      </c>
      <c r="AL165" s="7">
        <f t="shared" ca="1" si="129"/>
        <v>0</v>
      </c>
      <c r="AM165" s="7">
        <f t="shared" ca="1" si="129"/>
        <v>0</v>
      </c>
      <c r="AN165" s="7">
        <f t="shared" ca="1" si="129"/>
        <v>0</v>
      </c>
      <c r="AO165" s="7">
        <f t="shared" ca="1" si="129"/>
        <v>0</v>
      </c>
      <c r="AP165" s="7">
        <f t="shared" ca="1" si="129"/>
        <v>0</v>
      </c>
      <c r="AQ165" s="7">
        <f t="shared" ca="1" si="129"/>
        <v>0</v>
      </c>
      <c r="AR165" s="7">
        <f t="shared" ca="1" si="129"/>
        <v>0</v>
      </c>
      <c r="AS165" s="2"/>
      <c r="AT165" s="7">
        <f t="shared" ca="1" si="114"/>
        <v>0</v>
      </c>
      <c r="AU165" s="7">
        <f t="shared" ca="1" si="114"/>
        <v>0</v>
      </c>
      <c r="AV165" s="7">
        <f t="shared" ca="1" si="114"/>
        <v>0</v>
      </c>
      <c r="AW165" s="7">
        <f t="shared" ca="1" si="114"/>
        <v>0</v>
      </c>
      <c r="AX165" s="7">
        <f t="shared" ca="1" si="114"/>
        <v>0</v>
      </c>
      <c r="AY165" s="7">
        <f t="shared" ca="1" si="114"/>
        <v>0</v>
      </c>
      <c r="AZ165" s="7">
        <f t="shared" ca="1" si="114"/>
        <v>0</v>
      </c>
      <c r="BA165" s="7">
        <f t="shared" ca="1" si="114"/>
        <v>0</v>
      </c>
      <c r="BB165" s="7">
        <f t="shared" ca="1" si="114"/>
        <v>0</v>
      </c>
      <c r="BC165" s="7">
        <f t="shared" ca="1" si="114"/>
        <v>0</v>
      </c>
      <c r="BD165" s="7">
        <f t="shared" ca="1" si="114"/>
        <v>0</v>
      </c>
      <c r="BE165" s="7">
        <f t="shared" ca="1" si="114"/>
        <v>0</v>
      </c>
      <c r="BF165" s="7">
        <f t="shared" ca="1" si="114"/>
        <v>0</v>
      </c>
      <c r="BG165" s="7">
        <f t="shared" ca="1" si="114"/>
        <v>0</v>
      </c>
      <c r="BH165" s="7">
        <f t="shared" ca="1" si="114"/>
        <v>0</v>
      </c>
      <c r="BI165" s="7">
        <f t="shared" ca="1" si="113"/>
        <v>0</v>
      </c>
      <c r="BJ165" s="7">
        <f t="shared" ca="1" si="113"/>
        <v>0</v>
      </c>
      <c r="BK165" s="7">
        <f t="shared" ca="1" si="113"/>
        <v>0</v>
      </c>
      <c r="BL165" s="7">
        <f t="shared" ca="1" si="113"/>
        <v>0</v>
      </c>
      <c r="BM165" s="7">
        <f t="shared" ca="1" si="113"/>
        <v>0</v>
      </c>
      <c r="BN165" s="4"/>
      <c r="BO165" s="7">
        <f t="shared" ca="1" si="105"/>
        <v>0</v>
      </c>
      <c r="BP165" s="7">
        <f t="shared" ca="1" si="105"/>
        <v>0</v>
      </c>
      <c r="BQ165" s="7">
        <f t="shared" ca="1" si="105"/>
        <v>0</v>
      </c>
      <c r="BR165" s="7">
        <f t="shared" ca="1" si="105"/>
        <v>0</v>
      </c>
      <c r="BS165" s="7">
        <f t="shared" ca="1" si="105"/>
        <v>0</v>
      </c>
      <c r="BT165" s="7">
        <f t="shared" ca="1" si="105"/>
        <v>0</v>
      </c>
      <c r="BU165" s="7">
        <f t="shared" ca="1" si="105"/>
        <v>0</v>
      </c>
      <c r="BV165" s="7">
        <f t="shared" ca="1" si="104"/>
        <v>0</v>
      </c>
      <c r="BW165" s="7">
        <f t="shared" ca="1" si="104"/>
        <v>0</v>
      </c>
      <c r="BX165" s="7">
        <f t="shared" ca="1" si="104"/>
        <v>0</v>
      </c>
      <c r="BY165" s="7">
        <f t="shared" ca="1" si="104"/>
        <v>0</v>
      </c>
      <c r="BZ165" s="7">
        <f t="shared" ca="1" si="104"/>
        <v>0</v>
      </c>
      <c r="CA165" s="7">
        <f t="shared" ca="1" si="104"/>
        <v>0</v>
      </c>
      <c r="CB165" s="7">
        <f t="shared" ca="1" si="130"/>
        <v>0</v>
      </c>
      <c r="CC165" s="7">
        <f t="shared" ca="1" si="131"/>
        <v>0</v>
      </c>
      <c r="CD165" s="7">
        <f t="shared" ca="1" si="132"/>
        <v>0</v>
      </c>
      <c r="CE165" s="7">
        <f t="shared" ca="1" si="84"/>
        <v>0</v>
      </c>
      <c r="CF165" s="7">
        <f t="shared" ca="1" si="84"/>
        <v>0</v>
      </c>
      <c r="CG165" s="7">
        <f t="shared" ca="1" si="84"/>
        <v>0</v>
      </c>
      <c r="CH165" s="7">
        <f t="shared" ca="1" si="84"/>
        <v>0</v>
      </c>
      <c r="CI165" s="9">
        <f t="shared" ca="1" si="111"/>
        <v>0</v>
      </c>
      <c r="CJ165" s="9"/>
      <c r="CK165" s="13">
        <f t="shared" ca="1" si="109"/>
        <v>0</v>
      </c>
      <c r="CL165" s="7">
        <f ca="1">IF(NOT(snowball),0,IF(Z164=0,0,IF($C165&lt;=SUM($CK165:CK165),0,IF(BP165+$C165-SUM($CK165:CK165)&gt;Z164+AU165,Z164+AU165-BP165,$C165-SUM($CK165:CK165)))))</f>
        <v>0</v>
      </c>
      <c r="CM165" s="7">
        <f ca="1">IF(NOT(snowball),0,IF(AA164=0,0,IF($C165&lt;=SUM($CK165:CL165),0,IF(BQ165+$C165-SUM($CK165:CL165)&gt;AA164+AV165,AA164+AV165-BQ165,$C165-SUM($CK165:CL165)))))</f>
        <v>0</v>
      </c>
      <c r="CN165" s="7">
        <f ca="1">IF(NOT(snowball),0,IF(AB164=0,0,IF($C165&lt;=SUM($CK165:CM165),0,IF(BR165+$C165-SUM($CK165:CM165)&gt;AB164+AW165,AB164+AW165-BR165,$C165-SUM($CK165:CM165)))))</f>
        <v>0</v>
      </c>
      <c r="CO165" s="7">
        <f ca="1">IF(NOT(snowball),0,IF(AC164=0,0,IF($C165&lt;=SUM($CK165:CN165),0,IF(BS165+$C165-SUM($CK165:CN165)&gt;AC164+AX165,AC164+AX165-BS165,$C165-SUM($CK165:CN165)))))</f>
        <v>0</v>
      </c>
      <c r="CP165" s="7">
        <f ca="1">IF(NOT(snowball),0,IF(AD164=0,0,IF($C165&lt;=SUM($CK165:CO165),0,IF(BT165+$C165-SUM($CK165:CO165)&gt;AD164+AY165,AD164+AY165-BT165,$C165-SUM($CK165:CO165)))))</f>
        <v>0</v>
      </c>
      <c r="CQ165" s="7">
        <f ca="1">IF(NOT(snowball),0,IF(AE164=0,0,IF($C165&lt;=SUM($CK165:CP165),0,IF(BU165+$C165-SUM($CK165:CP165)&gt;AE164+AZ165,AE164+AZ165-BU165,$C165-SUM($CK165:CP165)))))</f>
        <v>0</v>
      </c>
      <c r="CR165" s="7">
        <f ca="1">IF(NOT(snowball),0,IF(AF164=0,0,IF($C165&lt;=SUM($CK165:CQ165),0,IF(BV165+$C165-SUM($CK165:CQ165)&gt;AF164+BA165,AF164+BA165-BV165,$C165-SUM($CK165:CQ165)))))</f>
        <v>0</v>
      </c>
      <c r="CS165" s="7">
        <f ca="1">IF(NOT(snowball),0,IF(AG164=0,0,IF($C165&lt;=SUM($CK165:CR165),0,IF(BW165+$C165-SUM($CK165:CR165)&gt;AG164+BB165,AG164+BB165-BW165,$C165-SUM($CK165:CR165)))))</f>
        <v>0</v>
      </c>
      <c r="CT165" s="7">
        <f ca="1">IF(NOT(snowball),0,IF(AH164=0,0,IF($C165&lt;=SUM($CK165:CS165),0,IF(BX165+$C165-SUM($CK165:CS165)&gt;AH164+BC165,AH164+BC165-BX165,$C165-SUM($CK165:CS165)))))</f>
        <v>0</v>
      </c>
      <c r="CU165" s="7">
        <f ca="1">IF(NOT(snowball),0,IF(AI164=0,0,IF($C165&lt;=SUM($CK165:CT165),0,IF(BY165+$C165-SUM($CK165:CT165)&gt;AI164+BD165,AI164+BD165-BY165,$C165-SUM($CK165:CT165)))))</f>
        <v>0</v>
      </c>
      <c r="CV165" s="7">
        <f ca="1">IF(NOT(snowball),0,IF(AJ164=0,0,IF($C165&lt;=SUM($CK165:CU165),0,IF(BZ165+$C165-SUM($CK165:CU165)&gt;AJ164+BE165,AJ164+BE165-BZ165,$C165-SUM($CK165:CU165)))))</f>
        <v>0</v>
      </c>
      <c r="CW165" s="7">
        <f ca="1">IF(NOT(snowball),0,IF(AK164=0,0,IF($C165&lt;=SUM($CK165:CV165),0,IF(CA165+$C165-SUM($CK165:CV165)&gt;AK164+BF165,AK164+BF165-CA165,$C165-SUM($CK165:CV165)))))</f>
        <v>0</v>
      </c>
      <c r="CX165" s="7">
        <f ca="1">IF(NOT(snowball),0,IF(AL164=0,0,IF($C165&lt;=SUM($CK165:CW165),0,IF(CB165+$C165-SUM($CK165:CW165)&gt;AL164+BG165,AL164+BG165-CB165,$C165-SUM($CK165:CW165)))))</f>
        <v>0</v>
      </c>
      <c r="CY165" s="7">
        <f ca="1">IF(NOT(snowball),0,IF(AM164=0,0,IF($C165&lt;=SUM($CK165:CX165),0,IF(CC165+$C165-SUM($CK165:CX165)&gt;AM164+BH165,AM164+BH165-CC165,$C165-SUM($CK165:CX165)))))</f>
        <v>0</v>
      </c>
      <c r="CZ165" s="7">
        <f ca="1">IF(NOT(snowball),0,IF(AN164=0,0,IF($C165&lt;=SUM($CK165:CY165),0,IF(CD165+$C165-SUM($CK165:CY165)&gt;AN164+BI165,AN164+BI165-CD165,$C165-SUM($CK165:CY165)))))</f>
        <v>0</v>
      </c>
      <c r="DA165" s="7">
        <f ca="1">IF(NOT(snowball),0,IF(AO164=0,0,IF($C165&lt;=SUM($CK165:CZ165),0,IF(CE165+$C165-SUM($CK165:CZ165)&gt;AO164+BJ165,AO164+BJ165-CE165,$C165-SUM($CK165:CZ165)))))</f>
        <v>0</v>
      </c>
      <c r="DB165" s="7">
        <f ca="1">IF(NOT(snowball),0,IF(AP164=0,0,IF($C165&lt;=SUM($CK165:DA165),0,IF(CF165+$C165-SUM($CK165:DA165)&gt;AP164+BK165,AP164+BK165-CF165,$C165-SUM($CK165:DA165)))))</f>
        <v>0</v>
      </c>
      <c r="DC165" s="7">
        <f ca="1">IF(NOT(snowball),0,IF(AQ164=0,0,IF($C165&lt;=SUM($CK165:DB165),0,IF(CG165+$C165-SUM($CK165:DB165)&gt;AQ164+BL165,AQ164+BL165-CG165,$C165-SUM($CK165:DB165)))))</f>
        <v>0</v>
      </c>
      <c r="DD165" s="7">
        <f ca="1">IF(NOT(snowball),0,IF(AR164=0,0,IF($C165&lt;=SUM($CK165:DC165),0,IF(CH165+$C165-SUM($CK165:DC165)&gt;AR164+BM165,AR164+BM165-CH165,$C165-SUM($CK165:DC165)))))</f>
        <v>0</v>
      </c>
    </row>
    <row r="166" spans="1:108">
      <c r="A166" s="27" t="str">
        <f t="shared" ca="1" si="112"/>
        <v/>
      </c>
      <c r="B166" s="30" t="str">
        <f t="shared" ca="1" si="110"/>
        <v/>
      </c>
      <c r="C166" s="28" t="str">
        <f t="shared" ca="1" si="108"/>
        <v/>
      </c>
      <c r="D166" s="29">
        <f t="shared" ca="1" si="86"/>
        <v>0</v>
      </c>
      <c r="E166" s="29">
        <f t="shared" ca="1" si="87"/>
        <v>0</v>
      </c>
      <c r="F166" s="29">
        <f t="shared" ca="1" si="116"/>
        <v>0</v>
      </c>
      <c r="G166" s="29">
        <f t="shared" ca="1" si="117"/>
        <v>0</v>
      </c>
      <c r="H166" s="29">
        <f t="shared" ca="1" si="118"/>
        <v>0</v>
      </c>
      <c r="I166" s="29">
        <f t="shared" ca="1" si="119"/>
        <v>0</v>
      </c>
      <c r="J166" s="29">
        <f t="shared" ca="1" si="120"/>
        <v>0</v>
      </c>
      <c r="K166" s="29">
        <f t="shared" ca="1" si="121"/>
        <v>0</v>
      </c>
      <c r="L166" s="29">
        <f t="shared" ca="1" si="122"/>
        <v>0</v>
      </c>
      <c r="M166" s="29">
        <f t="shared" ca="1" si="123"/>
        <v>0</v>
      </c>
      <c r="N166" s="29">
        <f t="shared" ca="1" si="124"/>
        <v>0</v>
      </c>
      <c r="O166" s="29">
        <f t="shared" ca="1" si="125"/>
        <v>0</v>
      </c>
      <c r="P166" s="29">
        <f t="shared" ca="1" si="126"/>
        <v>0</v>
      </c>
      <c r="Q166" s="29">
        <f t="shared" ca="1" si="127"/>
        <v>0</v>
      </c>
      <c r="R166" s="29">
        <f t="shared" ca="1" si="115"/>
        <v>0</v>
      </c>
      <c r="S166" s="29">
        <f t="shared" ca="1" si="115"/>
        <v>0</v>
      </c>
      <c r="T166" s="29">
        <f t="shared" ca="1" si="115"/>
        <v>0</v>
      </c>
      <c r="U166" s="29">
        <f t="shared" ca="1" si="115"/>
        <v>0</v>
      </c>
      <c r="V166" s="29">
        <f t="shared" ca="1" si="139"/>
        <v>0</v>
      </c>
      <c r="W166" s="29">
        <f t="shared" ca="1" si="139"/>
        <v>0</v>
      </c>
      <c r="X166" s="12"/>
      <c r="Y166" s="7">
        <f t="shared" ca="1" si="133"/>
        <v>0</v>
      </c>
      <c r="Z166" s="7">
        <f t="shared" ca="1" si="134"/>
        <v>0</v>
      </c>
      <c r="AA166" s="7">
        <f t="shared" ca="1" si="135"/>
        <v>0</v>
      </c>
      <c r="AB166" s="7">
        <f t="shared" ca="1" si="136"/>
        <v>0</v>
      </c>
      <c r="AC166" s="7">
        <f t="shared" ca="1" si="137"/>
        <v>0</v>
      </c>
      <c r="AD166" s="7">
        <f t="shared" ca="1" si="138"/>
        <v>0</v>
      </c>
      <c r="AE166" s="7">
        <f t="shared" ca="1" si="129"/>
        <v>0</v>
      </c>
      <c r="AF166" s="7">
        <f t="shared" ca="1" si="129"/>
        <v>0</v>
      </c>
      <c r="AG166" s="7">
        <f t="shared" ca="1" si="129"/>
        <v>0</v>
      </c>
      <c r="AH166" s="7">
        <f t="shared" ca="1" si="129"/>
        <v>0</v>
      </c>
      <c r="AI166" s="7">
        <f t="shared" ca="1" si="129"/>
        <v>0</v>
      </c>
      <c r="AJ166" s="7">
        <f t="shared" ca="1" si="129"/>
        <v>0</v>
      </c>
      <c r="AK166" s="7">
        <f t="shared" ca="1" si="129"/>
        <v>0</v>
      </c>
      <c r="AL166" s="7">
        <f t="shared" ca="1" si="129"/>
        <v>0</v>
      </c>
      <c r="AM166" s="7">
        <f t="shared" ca="1" si="129"/>
        <v>0</v>
      </c>
      <c r="AN166" s="7">
        <f t="shared" ca="1" si="129"/>
        <v>0</v>
      </c>
      <c r="AO166" s="7">
        <f t="shared" ca="1" si="129"/>
        <v>0</v>
      </c>
      <c r="AP166" s="7">
        <f t="shared" ca="1" si="129"/>
        <v>0</v>
      </c>
      <c r="AQ166" s="7">
        <f t="shared" ca="1" si="129"/>
        <v>0</v>
      </c>
      <c r="AR166" s="7">
        <f t="shared" ca="1" si="129"/>
        <v>0</v>
      </c>
      <c r="AS166" s="2"/>
      <c r="AT166" s="7">
        <f t="shared" ca="1" si="114"/>
        <v>0</v>
      </c>
      <c r="AU166" s="7">
        <f t="shared" ca="1" si="114"/>
        <v>0</v>
      </c>
      <c r="AV166" s="7">
        <f t="shared" ca="1" si="114"/>
        <v>0</v>
      </c>
      <c r="AW166" s="7">
        <f t="shared" ca="1" si="114"/>
        <v>0</v>
      </c>
      <c r="AX166" s="7">
        <f t="shared" ca="1" si="114"/>
        <v>0</v>
      </c>
      <c r="AY166" s="7">
        <f t="shared" ca="1" si="114"/>
        <v>0</v>
      </c>
      <c r="AZ166" s="7">
        <f t="shared" ca="1" si="114"/>
        <v>0</v>
      </c>
      <c r="BA166" s="7">
        <f t="shared" ca="1" si="114"/>
        <v>0</v>
      </c>
      <c r="BB166" s="7">
        <f t="shared" ca="1" si="114"/>
        <v>0</v>
      </c>
      <c r="BC166" s="7">
        <f t="shared" ca="1" si="114"/>
        <v>0</v>
      </c>
      <c r="BD166" s="7">
        <f t="shared" ca="1" si="114"/>
        <v>0</v>
      </c>
      <c r="BE166" s="7">
        <f t="shared" ca="1" si="114"/>
        <v>0</v>
      </c>
      <c r="BF166" s="7">
        <f t="shared" ca="1" si="114"/>
        <v>0</v>
      </c>
      <c r="BG166" s="7">
        <f t="shared" ca="1" si="114"/>
        <v>0</v>
      </c>
      <c r="BH166" s="7">
        <f t="shared" ca="1" si="114"/>
        <v>0</v>
      </c>
      <c r="BI166" s="7">
        <f t="shared" ca="1" si="113"/>
        <v>0</v>
      </c>
      <c r="BJ166" s="7">
        <f t="shared" ca="1" si="113"/>
        <v>0</v>
      </c>
      <c r="BK166" s="7">
        <f t="shared" ca="1" si="113"/>
        <v>0</v>
      </c>
      <c r="BL166" s="7">
        <f t="shared" ca="1" si="113"/>
        <v>0</v>
      </c>
      <c r="BM166" s="7">
        <f t="shared" ca="1" si="113"/>
        <v>0</v>
      </c>
      <c r="BN166" s="4"/>
      <c r="BO166" s="7">
        <f t="shared" ca="1" si="105"/>
        <v>0</v>
      </c>
      <c r="BP166" s="7">
        <f t="shared" ca="1" si="105"/>
        <v>0</v>
      </c>
      <c r="BQ166" s="7">
        <f t="shared" ca="1" si="105"/>
        <v>0</v>
      </c>
      <c r="BR166" s="7">
        <f t="shared" ca="1" si="105"/>
        <v>0</v>
      </c>
      <c r="BS166" s="7">
        <f t="shared" ca="1" si="105"/>
        <v>0</v>
      </c>
      <c r="BT166" s="7">
        <f t="shared" ca="1" si="105"/>
        <v>0</v>
      </c>
      <c r="BU166" s="7">
        <f t="shared" ca="1" si="105"/>
        <v>0</v>
      </c>
      <c r="BV166" s="7">
        <f t="shared" ca="1" si="104"/>
        <v>0</v>
      </c>
      <c r="BW166" s="7">
        <f t="shared" ca="1" si="104"/>
        <v>0</v>
      </c>
      <c r="BX166" s="7">
        <f t="shared" ca="1" si="104"/>
        <v>0</v>
      </c>
      <c r="BY166" s="7">
        <f t="shared" ca="1" si="104"/>
        <v>0</v>
      </c>
      <c r="BZ166" s="7">
        <f t="shared" ca="1" si="104"/>
        <v>0</v>
      </c>
      <c r="CA166" s="7">
        <f t="shared" ca="1" si="104"/>
        <v>0</v>
      </c>
      <c r="CB166" s="7">
        <f t="shared" ca="1" si="130"/>
        <v>0</v>
      </c>
      <c r="CC166" s="7">
        <f t="shared" ca="1" si="131"/>
        <v>0</v>
      </c>
      <c r="CD166" s="7">
        <f t="shared" ca="1" si="132"/>
        <v>0</v>
      </c>
      <c r="CE166" s="7">
        <f t="shared" ca="1" si="84"/>
        <v>0</v>
      </c>
      <c r="CF166" s="7">
        <f t="shared" ca="1" si="84"/>
        <v>0</v>
      </c>
      <c r="CG166" s="7">
        <f t="shared" ca="1" si="84"/>
        <v>0</v>
      </c>
      <c r="CH166" s="7">
        <f t="shared" ca="1" si="84"/>
        <v>0</v>
      </c>
      <c r="CI166" s="9">
        <f t="shared" ca="1" si="111"/>
        <v>0</v>
      </c>
      <c r="CJ166" s="9"/>
      <c r="CK166" s="13">
        <f t="shared" ca="1" si="109"/>
        <v>0</v>
      </c>
      <c r="CL166" s="7">
        <f ca="1">IF(NOT(snowball),0,IF(Z165=0,0,IF($C166&lt;=SUM($CK166:CK166),0,IF(BP166+$C166-SUM($CK166:CK166)&gt;Z165+AU166,Z165+AU166-BP166,$C166-SUM($CK166:CK166)))))</f>
        <v>0</v>
      </c>
      <c r="CM166" s="7">
        <f ca="1">IF(NOT(snowball),0,IF(AA165=0,0,IF($C166&lt;=SUM($CK166:CL166),0,IF(BQ166+$C166-SUM($CK166:CL166)&gt;AA165+AV166,AA165+AV166-BQ166,$C166-SUM($CK166:CL166)))))</f>
        <v>0</v>
      </c>
      <c r="CN166" s="7">
        <f ca="1">IF(NOT(snowball),0,IF(AB165=0,0,IF($C166&lt;=SUM($CK166:CM166),0,IF(BR166+$C166-SUM($CK166:CM166)&gt;AB165+AW166,AB165+AW166-BR166,$C166-SUM($CK166:CM166)))))</f>
        <v>0</v>
      </c>
      <c r="CO166" s="7">
        <f ca="1">IF(NOT(snowball),0,IF(AC165=0,0,IF($C166&lt;=SUM($CK166:CN166),0,IF(BS166+$C166-SUM($CK166:CN166)&gt;AC165+AX166,AC165+AX166-BS166,$C166-SUM($CK166:CN166)))))</f>
        <v>0</v>
      </c>
      <c r="CP166" s="7">
        <f ca="1">IF(NOT(snowball),0,IF(AD165=0,0,IF($C166&lt;=SUM($CK166:CO166),0,IF(BT166+$C166-SUM($CK166:CO166)&gt;AD165+AY166,AD165+AY166-BT166,$C166-SUM($CK166:CO166)))))</f>
        <v>0</v>
      </c>
      <c r="CQ166" s="7">
        <f ca="1">IF(NOT(snowball),0,IF(AE165=0,0,IF($C166&lt;=SUM($CK166:CP166),0,IF(BU166+$C166-SUM($CK166:CP166)&gt;AE165+AZ166,AE165+AZ166-BU166,$C166-SUM($CK166:CP166)))))</f>
        <v>0</v>
      </c>
      <c r="CR166" s="7">
        <f ca="1">IF(NOT(snowball),0,IF(AF165=0,0,IF($C166&lt;=SUM($CK166:CQ166),0,IF(BV166+$C166-SUM($CK166:CQ166)&gt;AF165+BA166,AF165+BA166-BV166,$C166-SUM($CK166:CQ166)))))</f>
        <v>0</v>
      </c>
      <c r="CS166" s="7">
        <f ca="1">IF(NOT(snowball),0,IF(AG165=0,0,IF($C166&lt;=SUM($CK166:CR166),0,IF(BW166+$C166-SUM($CK166:CR166)&gt;AG165+BB166,AG165+BB166-BW166,$C166-SUM($CK166:CR166)))))</f>
        <v>0</v>
      </c>
      <c r="CT166" s="7">
        <f ca="1">IF(NOT(snowball),0,IF(AH165=0,0,IF($C166&lt;=SUM($CK166:CS166),0,IF(BX166+$C166-SUM($CK166:CS166)&gt;AH165+BC166,AH165+BC166-BX166,$C166-SUM($CK166:CS166)))))</f>
        <v>0</v>
      </c>
      <c r="CU166" s="7">
        <f ca="1">IF(NOT(snowball),0,IF(AI165=0,0,IF($C166&lt;=SUM($CK166:CT166),0,IF(BY166+$C166-SUM($CK166:CT166)&gt;AI165+BD166,AI165+BD166-BY166,$C166-SUM($CK166:CT166)))))</f>
        <v>0</v>
      </c>
      <c r="CV166" s="7">
        <f ca="1">IF(NOT(snowball),0,IF(AJ165=0,0,IF($C166&lt;=SUM($CK166:CU166),0,IF(BZ166+$C166-SUM($CK166:CU166)&gt;AJ165+BE166,AJ165+BE166-BZ166,$C166-SUM($CK166:CU166)))))</f>
        <v>0</v>
      </c>
      <c r="CW166" s="7">
        <f ca="1">IF(NOT(snowball),0,IF(AK165=0,0,IF($C166&lt;=SUM($CK166:CV166),0,IF(CA166+$C166-SUM($CK166:CV166)&gt;AK165+BF166,AK165+BF166-CA166,$C166-SUM($CK166:CV166)))))</f>
        <v>0</v>
      </c>
      <c r="CX166" s="7">
        <f ca="1">IF(NOT(snowball),0,IF(AL165=0,0,IF($C166&lt;=SUM($CK166:CW166),0,IF(CB166+$C166-SUM($CK166:CW166)&gt;AL165+BG166,AL165+BG166-CB166,$C166-SUM($CK166:CW166)))))</f>
        <v>0</v>
      </c>
      <c r="CY166" s="7">
        <f ca="1">IF(NOT(snowball),0,IF(AM165=0,0,IF($C166&lt;=SUM($CK166:CX166),0,IF(CC166+$C166-SUM($CK166:CX166)&gt;AM165+BH166,AM165+BH166-CC166,$C166-SUM($CK166:CX166)))))</f>
        <v>0</v>
      </c>
      <c r="CZ166" s="7">
        <f ca="1">IF(NOT(snowball),0,IF(AN165=0,0,IF($C166&lt;=SUM($CK166:CY166),0,IF(CD166+$C166-SUM($CK166:CY166)&gt;AN165+BI166,AN165+BI166-CD166,$C166-SUM($CK166:CY166)))))</f>
        <v>0</v>
      </c>
      <c r="DA166" s="7">
        <f ca="1">IF(NOT(snowball),0,IF(AO165=0,0,IF($C166&lt;=SUM($CK166:CZ166),0,IF(CE166+$C166-SUM($CK166:CZ166)&gt;AO165+BJ166,AO165+BJ166-CE166,$C166-SUM($CK166:CZ166)))))</f>
        <v>0</v>
      </c>
      <c r="DB166" s="7">
        <f ca="1">IF(NOT(snowball),0,IF(AP165=0,0,IF($C166&lt;=SUM($CK166:DA166),0,IF(CF166+$C166-SUM($CK166:DA166)&gt;AP165+BK166,AP165+BK166-CF166,$C166-SUM($CK166:DA166)))))</f>
        <v>0</v>
      </c>
      <c r="DC166" s="7">
        <f ca="1">IF(NOT(snowball),0,IF(AQ165=0,0,IF($C166&lt;=SUM($CK166:DB166),0,IF(CG166+$C166-SUM($CK166:DB166)&gt;AQ165+BL166,AQ165+BL166-CG166,$C166-SUM($CK166:DB166)))))</f>
        <v>0</v>
      </c>
      <c r="DD166" s="7">
        <f ca="1">IF(NOT(snowball),0,IF(AR165=0,0,IF($C166&lt;=SUM($CK166:DC166),0,IF(CH166+$C166-SUM($CK166:DC166)&gt;AR165+BM166,AR165+BM166-CH166,$C166-SUM($CK166:DC166)))))</f>
        <v>0</v>
      </c>
    </row>
    <row r="167" spans="1:108">
      <c r="A167" s="27" t="str">
        <f t="shared" ca="1" si="112"/>
        <v/>
      </c>
      <c r="B167" s="30" t="str">
        <f t="shared" ca="1" si="110"/>
        <v/>
      </c>
      <c r="C167" s="28" t="str">
        <f t="shared" ca="1" si="108"/>
        <v/>
      </c>
      <c r="D167" s="29">
        <f t="shared" ca="1" si="86"/>
        <v>0</v>
      </c>
      <c r="E167" s="29">
        <f t="shared" ca="1" si="87"/>
        <v>0</v>
      </c>
      <c r="F167" s="29">
        <f t="shared" ca="1" si="116"/>
        <v>0</v>
      </c>
      <c r="G167" s="29">
        <f t="shared" ca="1" si="117"/>
        <v>0</v>
      </c>
      <c r="H167" s="29">
        <f t="shared" ca="1" si="118"/>
        <v>0</v>
      </c>
      <c r="I167" s="29">
        <f t="shared" ca="1" si="119"/>
        <v>0</v>
      </c>
      <c r="J167" s="29">
        <f t="shared" ca="1" si="120"/>
        <v>0</v>
      </c>
      <c r="K167" s="29">
        <f t="shared" ca="1" si="121"/>
        <v>0</v>
      </c>
      <c r="L167" s="29">
        <f t="shared" ca="1" si="122"/>
        <v>0</v>
      </c>
      <c r="M167" s="29">
        <f t="shared" ca="1" si="123"/>
        <v>0</v>
      </c>
      <c r="N167" s="29">
        <f t="shared" ca="1" si="124"/>
        <v>0</v>
      </c>
      <c r="O167" s="29">
        <f t="shared" ca="1" si="125"/>
        <v>0</v>
      </c>
      <c r="P167" s="29">
        <f t="shared" ca="1" si="126"/>
        <v>0</v>
      </c>
      <c r="Q167" s="29">
        <f t="shared" ca="1" si="127"/>
        <v>0</v>
      </c>
      <c r="R167" s="29">
        <f t="shared" ca="1" si="115"/>
        <v>0</v>
      </c>
      <c r="S167" s="29">
        <f t="shared" ca="1" si="115"/>
        <v>0</v>
      </c>
      <c r="T167" s="29">
        <f t="shared" ca="1" si="115"/>
        <v>0</v>
      </c>
      <c r="U167" s="29">
        <f t="shared" ca="1" si="115"/>
        <v>0</v>
      </c>
      <c r="V167" s="29">
        <f t="shared" ca="1" si="139"/>
        <v>0</v>
      </c>
      <c r="W167" s="29">
        <f t="shared" ca="1" si="139"/>
        <v>0</v>
      </c>
      <c r="X167" s="12"/>
      <c r="Y167" s="7">
        <f t="shared" ca="1" si="133"/>
        <v>0</v>
      </c>
      <c r="Z167" s="7">
        <f t="shared" ca="1" si="134"/>
        <v>0</v>
      </c>
      <c r="AA167" s="7">
        <f t="shared" ca="1" si="135"/>
        <v>0</v>
      </c>
      <c r="AB167" s="7">
        <f t="shared" ca="1" si="136"/>
        <v>0</v>
      </c>
      <c r="AC167" s="7">
        <f t="shared" ca="1" si="137"/>
        <v>0</v>
      </c>
      <c r="AD167" s="7">
        <f t="shared" ca="1" si="138"/>
        <v>0</v>
      </c>
      <c r="AE167" s="7">
        <f t="shared" ca="1" si="129"/>
        <v>0</v>
      </c>
      <c r="AF167" s="7">
        <f t="shared" ca="1" si="129"/>
        <v>0</v>
      </c>
      <c r="AG167" s="7">
        <f t="shared" ca="1" si="129"/>
        <v>0</v>
      </c>
      <c r="AH167" s="7">
        <f t="shared" ca="1" si="129"/>
        <v>0</v>
      </c>
      <c r="AI167" s="7">
        <f t="shared" ca="1" si="129"/>
        <v>0</v>
      </c>
      <c r="AJ167" s="7">
        <f t="shared" ca="1" si="129"/>
        <v>0</v>
      </c>
      <c r="AK167" s="7">
        <f t="shared" ca="1" si="129"/>
        <v>0</v>
      </c>
      <c r="AL167" s="7">
        <f t="shared" ca="1" si="129"/>
        <v>0</v>
      </c>
      <c r="AM167" s="7">
        <f t="shared" ca="1" si="129"/>
        <v>0</v>
      </c>
      <c r="AN167" s="7">
        <f t="shared" ca="1" si="129"/>
        <v>0</v>
      </c>
      <c r="AO167" s="7">
        <f t="shared" ca="1" si="129"/>
        <v>0</v>
      </c>
      <c r="AP167" s="7">
        <f t="shared" ca="1" si="129"/>
        <v>0</v>
      </c>
      <c r="AQ167" s="7">
        <f t="shared" ca="1" si="129"/>
        <v>0</v>
      </c>
      <c r="AR167" s="7">
        <f t="shared" ca="1" si="129"/>
        <v>0</v>
      </c>
      <c r="AS167" s="2"/>
      <c r="AT167" s="7">
        <f t="shared" ca="1" si="114"/>
        <v>0</v>
      </c>
      <c r="AU167" s="7">
        <f t="shared" ca="1" si="114"/>
        <v>0</v>
      </c>
      <c r="AV167" s="7">
        <f t="shared" ca="1" si="114"/>
        <v>0</v>
      </c>
      <c r="AW167" s="7">
        <f t="shared" ca="1" si="114"/>
        <v>0</v>
      </c>
      <c r="AX167" s="7">
        <f t="shared" ca="1" si="114"/>
        <v>0</v>
      </c>
      <c r="AY167" s="7">
        <f t="shared" ca="1" si="114"/>
        <v>0</v>
      </c>
      <c r="AZ167" s="7">
        <f t="shared" ca="1" si="114"/>
        <v>0</v>
      </c>
      <c r="BA167" s="7">
        <f t="shared" ca="1" si="114"/>
        <v>0</v>
      </c>
      <c r="BB167" s="7">
        <f t="shared" ca="1" si="114"/>
        <v>0</v>
      </c>
      <c r="BC167" s="7">
        <f t="shared" ca="1" si="114"/>
        <v>0</v>
      </c>
      <c r="BD167" s="7">
        <f t="shared" ca="1" si="114"/>
        <v>0</v>
      </c>
      <c r="BE167" s="7">
        <f t="shared" ca="1" si="114"/>
        <v>0</v>
      </c>
      <c r="BF167" s="7">
        <f t="shared" ca="1" si="114"/>
        <v>0</v>
      </c>
      <c r="BG167" s="7">
        <f t="shared" ca="1" si="114"/>
        <v>0</v>
      </c>
      <c r="BH167" s="7">
        <f t="shared" ca="1" si="114"/>
        <v>0</v>
      </c>
      <c r="BI167" s="7">
        <f t="shared" ca="1" si="113"/>
        <v>0</v>
      </c>
      <c r="BJ167" s="7">
        <f t="shared" ca="1" si="113"/>
        <v>0</v>
      </c>
      <c r="BK167" s="7">
        <f t="shared" ca="1" si="113"/>
        <v>0</v>
      </c>
      <c r="BL167" s="7">
        <f t="shared" ca="1" si="113"/>
        <v>0</v>
      </c>
      <c r="BM167" s="7">
        <f t="shared" ca="1" si="113"/>
        <v>0</v>
      </c>
      <c r="BN167" s="4"/>
      <c r="BO167" s="7">
        <f t="shared" ca="1" si="105"/>
        <v>0</v>
      </c>
      <c r="BP167" s="7">
        <f t="shared" ca="1" si="105"/>
        <v>0</v>
      </c>
      <c r="BQ167" s="7">
        <f t="shared" ca="1" si="105"/>
        <v>0</v>
      </c>
      <c r="BR167" s="7">
        <f t="shared" ca="1" si="105"/>
        <v>0</v>
      </c>
      <c r="BS167" s="7">
        <f t="shared" ca="1" si="105"/>
        <v>0</v>
      </c>
      <c r="BT167" s="7">
        <f t="shared" ca="1" si="105"/>
        <v>0</v>
      </c>
      <c r="BU167" s="7">
        <f t="shared" ca="1" si="105"/>
        <v>0</v>
      </c>
      <c r="BV167" s="7">
        <f t="shared" ca="1" si="104"/>
        <v>0</v>
      </c>
      <c r="BW167" s="7">
        <f t="shared" ca="1" si="104"/>
        <v>0</v>
      </c>
      <c r="BX167" s="7">
        <f t="shared" ca="1" si="104"/>
        <v>0</v>
      </c>
      <c r="BY167" s="7">
        <f t="shared" ca="1" si="104"/>
        <v>0</v>
      </c>
      <c r="BZ167" s="7">
        <f t="shared" ca="1" si="104"/>
        <v>0</v>
      </c>
      <c r="CA167" s="7">
        <f t="shared" ca="1" si="104"/>
        <v>0</v>
      </c>
      <c r="CB167" s="7">
        <f t="shared" ca="1" si="130"/>
        <v>0</v>
      </c>
      <c r="CC167" s="7">
        <f t="shared" ca="1" si="131"/>
        <v>0</v>
      </c>
      <c r="CD167" s="7">
        <f t="shared" ca="1" si="132"/>
        <v>0</v>
      </c>
      <c r="CE167" s="7">
        <f t="shared" ca="1" si="84"/>
        <v>0</v>
      </c>
      <c r="CF167" s="7">
        <f t="shared" ca="1" si="84"/>
        <v>0</v>
      </c>
      <c r="CG167" s="7">
        <f t="shared" ca="1" si="84"/>
        <v>0</v>
      </c>
      <c r="CH167" s="7">
        <f t="shared" ca="1" si="84"/>
        <v>0</v>
      </c>
      <c r="CI167" s="9">
        <f t="shared" ca="1" si="111"/>
        <v>0</v>
      </c>
      <c r="CJ167" s="9"/>
      <c r="CK167" s="13">
        <f t="shared" ca="1" si="109"/>
        <v>0</v>
      </c>
      <c r="CL167" s="7">
        <f ca="1">IF(NOT(snowball),0,IF(Z166=0,0,IF($C167&lt;=SUM($CK167:CK167),0,IF(BP167+$C167-SUM($CK167:CK167)&gt;Z166+AU167,Z166+AU167-BP167,$C167-SUM($CK167:CK167)))))</f>
        <v>0</v>
      </c>
      <c r="CM167" s="7">
        <f ca="1">IF(NOT(snowball),0,IF(AA166=0,0,IF($C167&lt;=SUM($CK167:CL167),0,IF(BQ167+$C167-SUM($CK167:CL167)&gt;AA166+AV167,AA166+AV167-BQ167,$C167-SUM($CK167:CL167)))))</f>
        <v>0</v>
      </c>
      <c r="CN167" s="7">
        <f ca="1">IF(NOT(snowball),0,IF(AB166=0,0,IF($C167&lt;=SUM($CK167:CM167),0,IF(BR167+$C167-SUM($CK167:CM167)&gt;AB166+AW167,AB166+AW167-BR167,$C167-SUM($CK167:CM167)))))</f>
        <v>0</v>
      </c>
      <c r="CO167" s="7">
        <f ca="1">IF(NOT(snowball),0,IF(AC166=0,0,IF($C167&lt;=SUM($CK167:CN167),0,IF(BS167+$C167-SUM($CK167:CN167)&gt;AC166+AX167,AC166+AX167-BS167,$C167-SUM($CK167:CN167)))))</f>
        <v>0</v>
      </c>
      <c r="CP167" s="7">
        <f ca="1">IF(NOT(snowball),0,IF(AD166=0,0,IF($C167&lt;=SUM($CK167:CO167),0,IF(BT167+$C167-SUM($CK167:CO167)&gt;AD166+AY167,AD166+AY167-BT167,$C167-SUM($CK167:CO167)))))</f>
        <v>0</v>
      </c>
      <c r="CQ167" s="7">
        <f ca="1">IF(NOT(snowball),0,IF(AE166=0,0,IF($C167&lt;=SUM($CK167:CP167),0,IF(BU167+$C167-SUM($CK167:CP167)&gt;AE166+AZ167,AE166+AZ167-BU167,$C167-SUM($CK167:CP167)))))</f>
        <v>0</v>
      </c>
      <c r="CR167" s="7">
        <f ca="1">IF(NOT(snowball),0,IF(AF166=0,0,IF($C167&lt;=SUM($CK167:CQ167),0,IF(BV167+$C167-SUM($CK167:CQ167)&gt;AF166+BA167,AF166+BA167-BV167,$C167-SUM($CK167:CQ167)))))</f>
        <v>0</v>
      </c>
      <c r="CS167" s="7">
        <f ca="1">IF(NOT(snowball),0,IF(AG166=0,0,IF($C167&lt;=SUM($CK167:CR167),0,IF(BW167+$C167-SUM($CK167:CR167)&gt;AG166+BB167,AG166+BB167-BW167,$C167-SUM($CK167:CR167)))))</f>
        <v>0</v>
      </c>
      <c r="CT167" s="7">
        <f ca="1">IF(NOT(snowball),0,IF(AH166=0,0,IF($C167&lt;=SUM($CK167:CS167),0,IF(BX167+$C167-SUM($CK167:CS167)&gt;AH166+BC167,AH166+BC167-BX167,$C167-SUM($CK167:CS167)))))</f>
        <v>0</v>
      </c>
      <c r="CU167" s="7">
        <f ca="1">IF(NOT(snowball),0,IF(AI166=0,0,IF($C167&lt;=SUM($CK167:CT167),0,IF(BY167+$C167-SUM($CK167:CT167)&gt;AI166+BD167,AI166+BD167-BY167,$C167-SUM($CK167:CT167)))))</f>
        <v>0</v>
      </c>
      <c r="CV167" s="7">
        <f ca="1">IF(NOT(snowball),0,IF(AJ166=0,0,IF($C167&lt;=SUM($CK167:CU167),0,IF(BZ167+$C167-SUM($CK167:CU167)&gt;AJ166+BE167,AJ166+BE167-BZ167,$C167-SUM($CK167:CU167)))))</f>
        <v>0</v>
      </c>
      <c r="CW167" s="7">
        <f ca="1">IF(NOT(snowball),0,IF(AK166=0,0,IF($C167&lt;=SUM($CK167:CV167),0,IF(CA167+$C167-SUM($CK167:CV167)&gt;AK166+BF167,AK166+BF167-CA167,$C167-SUM($CK167:CV167)))))</f>
        <v>0</v>
      </c>
      <c r="CX167" s="7">
        <f ca="1">IF(NOT(snowball),0,IF(AL166=0,0,IF($C167&lt;=SUM($CK167:CW167),0,IF(CB167+$C167-SUM($CK167:CW167)&gt;AL166+BG167,AL166+BG167-CB167,$C167-SUM($CK167:CW167)))))</f>
        <v>0</v>
      </c>
      <c r="CY167" s="7">
        <f ca="1">IF(NOT(snowball),0,IF(AM166=0,0,IF($C167&lt;=SUM($CK167:CX167),0,IF(CC167+$C167-SUM($CK167:CX167)&gt;AM166+BH167,AM166+BH167-CC167,$C167-SUM($CK167:CX167)))))</f>
        <v>0</v>
      </c>
      <c r="CZ167" s="7">
        <f ca="1">IF(NOT(snowball),0,IF(AN166=0,0,IF($C167&lt;=SUM($CK167:CY167),0,IF(CD167+$C167-SUM($CK167:CY167)&gt;AN166+BI167,AN166+BI167-CD167,$C167-SUM($CK167:CY167)))))</f>
        <v>0</v>
      </c>
      <c r="DA167" s="7">
        <f ca="1">IF(NOT(snowball),0,IF(AO166=0,0,IF($C167&lt;=SUM($CK167:CZ167),0,IF(CE167+$C167-SUM($CK167:CZ167)&gt;AO166+BJ167,AO166+BJ167-CE167,$C167-SUM($CK167:CZ167)))))</f>
        <v>0</v>
      </c>
      <c r="DB167" s="7">
        <f ca="1">IF(NOT(snowball),0,IF(AP166=0,0,IF($C167&lt;=SUM($CK167:DA167),0,IF(CF167+$C167-SUM($CK167:DA167)&gt;AP166+BK167,AP166+BK167-CF167,$C167-SUM($CK167:DA167)))))</f>
        <v>0</v>
      </c>
      <c r="DC167" s="7">
        <f ca="1">IF(NOT(snowball),0,IF(AQ166=0,0,IF($C167&lt;=SUM($CK167:DB167),0,IF(CG167+$C167-SUM($CK167:DB167)&gt;AQ166+BL167,AQ166+BL167-CG167,$C167-SUM($CK167:DB167)))))</f>
        <v>0</v>
      </c>
      <c r="DD167" s="7">
        <f ca="1">IF(NOT(snowball),0,IF(AR166=0,0,IF($C167&lt;=SUM($CK167:DC167),0,IF(CH167+$C167-SUM($CK167:DC167)&gt;AR166+BM167,AR166+BM167-CH167,$C167-SUM($CK167:DC167)))))</f>
        <v>0</v>
      </c>
    </row>
    <row r="168" spans="1:108">
      <c r="A168" s="27" t="str">
        <f t="shared" ca="1" si="112"/>
        <v/>
      </c>
      <c r="B168" s="30" t="str">
        <f t="shared" ca="1" si="110"/>
        <v/>
      </c>
      <c r="C168" s="28" t="str">
        <f t="shared" ca="1" si="108"/>
        <v/>
      </c>
      <c r="D168" s="29">
        <f t="shared" ca="1" si="86"/>
        <v>0</v>
      </c>
      <c r="E168" s="29">
        <f t="shared" ca="1" si="87"/>
        <v>0</v>
      </c>
      <c r="F168" s="29">
        <f t="shared" ca="1" si="116"/>
        <v>0</v>
      </c>
      <c r="G168" s="29">
        <f t="shared" ca="1" si="117"/>
        <v>0</v>
      </c>
      <c r="H168" s="29">
        <f t="shared" ca="1" si="118"/>
        <v>0</v>
      </c>
      <c r="I168" s="29">
        <f t="shared" ca="1" si="119"/>
        <v>0</v>
      </c>
      <c r="J168" s="29">
        <f t="shared" ca="1" si="120"/>
        <v>0</v>
      </c>
      <c r="K168" s="29">
        <f t="shared" ca="1" si="121"/>
        <v>0</v>
      </c>
      <c r="L168" s="29">
        <f t="shared" ca="1" si="122"/>
        <v>0</v>
      </c>
      <c r="M168" s="29">
        <f t="shared" ca="1" si="123"/>
        <v>0</v>
      </c>
      <c r="N168" s="29">
        <f t="shared" ca="1" si="124"/>
        <v>0</v>
      </c>
      <c r="O168" s="29">
        <f t="shared" ca="1" si="125"/>
        <v>0</v>
      </c>
      <c r="P168" s="29">
        <f t="shared" ca="1" si="126"/>
        <v>0</v>
      </c>
      <c r="Q168" s="29">
        <f t="shared" ca="1" si="127"/>
        <v>0</v>
      </c>
      <c r="R168" s="29">
        <f t="shared" ca="1" si="115"/>
        <v>0</v>
      </c>
      <c r="S168" s="29">
        <f t="shared" ca="1" si="115"/>
        <v>0</v>
      </c>
      <c r="T168" s="29">
        <f t="shared" ca="1" si="115"/>
        <v>0</v>
      </c>
      <c r="U168" s="29">
        <f t="shared" ca="1" si="115"/>
        <v>0</v>
      </c>
      <c r="V168" s="29">
        <f t="shared" ca="1" si="139"/>
        <v>0</v>
      </c>
      <c r="W168" s="29">
        <f t="shared" ca="1" si="139"/>
        <v>0</v>
      </c>
      <c r="X168" s="12"/>
      <c r="Y168" s="7">
        <f t="shared" ca="1" si="133"/>
        <v>0</v>
      </c>
      <c r="Z168" s="7">
        <f t="shared" ca="1" si="134"/>
        <v>0</v>
      </c>
      <c r="AA168" s="7">
        <f t="shared" ca="1" si="135"/>
        <v>0</v>
      </c>
      <c r="AB168" s="7">
        <f t="shared" ca="1" si="136"/>
        <v>0</v>
      </c>
      <c r="AC168" s="7">
        <f t="shared" ca="1" si="137"/>
        <v>0</v>
      </c>
      <c r="AD168" s="7">
        <f t="shared" ca="1" si="138"/>
        <v>0</v>
      </c>
      <c r="AE168" s="7">
        <f t="shared" ca="1" si="129"/>
        <v>0</v>
      </c>
      <c r="AF168" s="7">
        <f t="shared" ca="1" si="129"/>
        <v>0</v>
      </c>
      <c r="AG168" s="7">
        <f t="shared" ca="1" si="129"/>
        <v>0</v>
      </c>
      <c r="AH168" s="7">
        <f t="shared" ca="1" si="129"/>
        <v>0</v>
      </c>
      <c r="AI168" s="7">
        <f t="shared" ca="1" si="129"/>
        <v>0</v>
      </c>
      <c r="AJ168" s="7">
        <f t="shared" ca="1" si="129"/>
        <v>0</v>
      </c>
      <c r="AK168" s="7">
        <f t="shared" ca="1" si="129"/>
        <v>0</v>
      </c>
      <c r="AL168" s="7">
        <f t="shared" ca="1" si="129"/>
        <v>0</v>
      </c>
      <c r="AM168" s="7">
        <f t="shared" ca="1" si="129"/>
        <v>0</v>
      </c>
      <c r="AN168" s="7">
        <f t="shared" ca="1" si="129"/>
        <v>0</v>
      </c>
      <c r="AO168" s="7">
        <f t="shared" ca="1" si="129"/>
        <v>0</v>
      </c>
      <c r="AP168" s="7">
        <f t="shared" ca="1" si="129"/>
        <v>0</v>
      </c>
      <c r="AQ168" s="7">
        <f t="shared" ca="1" si="129"/>
        <v>0</v>
      </c>
      <c r="AR168" s="7">
        <f t="shared" ca="1" si="129"/>
        <v>0</v>
      </c>
      <c r="AS168" s="2"/>
      <c r="AT168" s="7">
        <f t="shared" ca="1" si="114"/>
        <v>0</v>
      </c>
      <c r="AU168" s="7">
        <f t="shared" ca="1" si="114"/>
        <v>0</v>
      </c>
      <c r="AV168" s="7">
        <f t="shared" ca="1" si="114"/>
        <v>0</v>
      </c>
      <c r="AW168" s="7">
        <f t="shared" ca="1" si="114"/>
        <v>0</v>
      </c>
      <c r="AX168" s="7">
        <f t="shared" ca="1" si="114"/>
        <v>0</v>
      </c>
      <c r="AY168" s="7">
        <f t="shared" ca="1" si="114"/>
        <v>0</v>
      </c>
      <c r="AZ168" s="7">
        <f t="shared" ca="1" si="114"/>
        <v>0</v>
      </c>
      <c r="BA168" s="7">
        <f t="shared" ca="1" si="114"/>
        <v>0</v>
      </c>
      <c r="BB168" s="7">
        <f t="shared" ca="1" si="114"/>
        <v>0</v>
      </c>
      <c r="BC168" s="7">
        <f t="shared" ca="1" si="114"/>
        <v>0</v>
      </c>
      <c r="BD168" s="7">
        <f t="shared" ca="1" si="114"/>
        <v>0</v>
      </c>
      <c r="BE168" s="7">
        <f t="shared" ca="1" si="114"/>
        <v>0</v>
      </c>
      <c r="BF168" s="7">
        <f t="shared" ca="1" si="114"/>
        <v>0</v>
      </c>
      <c r="BG168" s="7">
        <f t="shared" ca="1" si="114"/>
        <v>0</v>
      </c>
      <c r="BH168" s="7">
        <f t="shared" ca="1" si="114"/>
        <v>0</v>
      </c>
      <c r="BI168" s="7">
        <f t="shared" ca="1" si="113"/>
        <v>0</v>
      </c>
      <c r="BJ168" s="7">
        <f t="shared" ca="1" si="113"/>
        <v>0</v>
      </c>
      <c r="BK168" s="7">
        <f t="shared" ca="1" si="113"/>
        <v>0</v>
      </c>
      <c r="BL168" s="7">
        <f t="shared" ca="1" si="113"/>
        <v>0</v>
      </c>
      <c r="BM168" s="7">
        <f t="shared" ca="1" si="113"/>
        <v>0</v>
      </c>
      <c r="BN168" s="4"/>
      <c r="BO168" s="7">
        <f t="shared" ca="1" si="105"/>
        <v>0</v>
      </c>
      <c r="BP168" s="7">
        <f t="shared" ca="1" si="105"/>
        <v>0</v>
      </c>
      <c r="BQ168" s="7">
        <f t="shared" ca="1" si="105"/>
        <v>0</v>
      </c>
      <c r="BR168" s="7">
        <f t="shared" ca="1" si="105"/>
        <v>0</v>
      </c>
      <c r="BS168" s="7">
        <f t="shared" ca="1" si="105"/>
        <v>0</v>
      </c>
      <c r="BT168" s="7">
        <f t="shared" ca="1" si="105"/>
        <v>0</v>
      </c>
      <c r="BU168" s="7">
        <f t="shared" ca="1" si="105"/>
        <v>0</v>
      </c>
      <c r="BV168" s="7">
        <f t="shared" ca="1" si="104"/>
        <v>0</v>
      </c>
      <c r="BW168" s="7">
        <f t="shared" ca="1" si="104"/>
        <v>0</v>
      </c>
      <c r="BX168" s="7">
        <f t="shared" ca="1" si="104"/>
        <v>0</v>
      </c>
      <c r="BY168" s="7">
        <f t="shared" ca="1" si="104"/>
        <v>0</v>
      </c>
      <c r="BZ168" s="7">
        <f t="shared" ca="1" si="104"/>
        <v>0</v>
      </c>
      <c r="CA168" s="7">
        <f t="shared" ca="1" si="104"/>
        <v>0</v>
      </c>
      <c r="CB168" s="7">
        <f t="shared" ca="1" si="130"/>
        <v>0</v>
      </c>
      <c r="CC168" s="7">
        <f t="shared" ca="1" si="131"/>
        <v>0</v>
      </c>
      <c r="CD168" s="7">
        <f t="shared" ca="1" si="132"/>
        <v>0</v>
      </c>
      <c r="CE168" s="7">
        <f t="shared" ca="1" si="84"/>
        <v>0</v>
      </c>
      <c r="CF168" s="7">
        <f t="shared" ca="1" si="84"/>
        <v>0</v>
      </c>
      <c r="CG168" s="7">
        <f t="shared" ca="1" si="84"/>
        <v>0</v>
      </c>
      <c r="CH168" s="7">
        <f t="shared" ca="1" si="84"/>
        <v>0</v>
      </c>
      <c r="CI168" s="9">
        <f t="shared" ca="1" si="111"/>
        <v>0</v>
      </c>
      <c r="CJ168" s="9"/>
      <c r="CK168" s="13">
        <f t="shared" ca="1" si="109"/>
        <v>0</v>
      </c>
      <c r="CL168" s="7">
        <f ca="1">IF(NOT(snowball),0,IF(Z167=0,0,IF($C168&lt;=SUM($CK168:CK168),0,IF(BP168+$C168-SUM($CK168:CK168)&gt;Z167+AU168,Z167+AU168-BP168,$C168-SUM($CK168:CK168)))))</f>
        <v>0</v>
      </c>
      <c r="CM168" s="7">
        <f ca="1">IF(NOT(snowball),0,IF(AA167=0,0,IF($C168&lt;=SUM($CK168:CL168),0,IF(BQ168+$C168-SUM($CK168:CL168)&gt;AA167+AV168,AA167+AV168-BQ168,$C168-SUM($CK168:CL168)))))</f>
        <v>0</v>
      </c>
      <c r="CN168" s="7">
        <f ca="1">IF(NOT(snowball),0,IF(AB167=0,0,IF($C168&lt;=SUM($CK168:CM168),0,IF(BR168+$C168-SUM($CK168:CM168)&gt;AB167+AW168,AB167+AW168-BR168,$C168-SUM($CK168:CM168)))))</f>
        <v>0</v>
      </c>
      <c r="CO168" s="7">
        <f ca="1">IF(NOT(snowball),0,IF(AC167=0,0,IF($C168&lt;=SUM($CK168:CN168),0,IF(BS168+$C168-SUM($CK168:CN168)&gt;AC167+AX168,AC167+AX168-BS168,$C168-SUM($CK168:CN168)))))</f>
        <v>0</v>
      </c>
      <c r="CP168" s="7">
        <f ca="1">IF(NOT(snowball),0,IF(AD167=0,0,IF($C168&lt;=SUM($CK168:CO168),0,IF(BT168+$C168-SUM($CK168:CO168)&gt;AD167+AY168,AD167+AY168-BT168,$C168-SUM($CK168:CO168)))))</f>
        <v>0</v>
      </c>
      <c r="CQ168" s="7">
        <f ca="1">IF(NOT(snowball),0,IF(AE167=0,0,IF($C168&lt;=SUM($CK168:CP168),0,IF(BU168+$C168-SUM($CK168:CP168)&gt;AE167+AZ168,AE167+AZ168-BU168,$C168-SUM($CK168:CP168)))))</f>
        <v>0</v>
      </c>
      <c r="CR168" s="7">
        <f ca="1">IF(NOT(snowball),0,IF(AF167=0,0,IF($C168&lt;=SUM($CK168:CQ168),0,IF(BV168+$C168-SUM($CK168:CQ168)&gt;AF167+BA168,AF167+BA168-BV168,$C168-SUM($CK168:CQ168)))))</f>
        <v>0</v>
      </c>
      <c r="CS168" s="7">
        <f ca="1">IF(NOT(snowball),0,IF(AG167=0,0,IF($C168&lt;=SUM($CK168:CR168),0,IF(BW168+$C168-SUM($CK168:CR168)&gt;AG167+BB168,AG167+BB168-BW168,$C168-SUM($CK168:CR168)))))</f>
        <v>0</v>
      </c>
      <c r="CT168" s="7">
        <f ca="1">IF(NOT(snowball),0,IF(AH167=0,0,IF($C168&lt;=SUM($CK168:CS168),0,IF(BX168+$C168-SUM($CK168:CS168)&gt;AH167+BC168,AH167+BC168-BX168,$C168-SUM($CK168:CS168)))))</f>
        <v>0</v>
      </c>
      <c r="CU168" s="7">
        <f ca="1">IF(NOT(snowball),0,IF(AI167=0,0,IF($C168&lt;=SUM($CK168:CT168),0,IF(BY168+$C168-SUM($CK168:CT168)&gt;AI167+BD168,AI167+BD168-BY168,$C168-SUM($CK168:CT168)))))</f>
        <v>0</v>
      </c>
      <c r="CV168" s="7">
        <f ca="1">IF(NOT(snowball),0,IF(AJ167=0,0,IF($C168&lt;=SUM($CK168:CU168),0,IF(BZ168+$C168-SUM($CK168:CU168)&gt;AJ167+BE168,AJ167+BE168-BZ168,$C168-SUM($CK168:CU168)))))</f>
        <v>0</v>
      </c>
      <c r="CW168" s="7">
        <f ca="1">IF(NOT(snowball),0,IF(AK167=0,0,IF($C168&lt;=SUM($CK168:CV168),0,IF(CA168+$C168-SUM($CK168:CV168)&gt;AK167+BF168,AK167+BF168-CA168,$C168-SUM($CK168:CV168)))))</f>
        <v>0</v>
      </c>
      <c r="CX168" s="7">
        <f ca="1">IF(NOT(snowball),0,IF(AL167=0,0,IF($C168&lt;=SUM($CK168:CW168),0,IF(CB168+$C168-SUM($CK168:CW168)&gt;AL167+BG168,AL167+BG168-CB168,$C168-SUM($CK168:CW168)))))</f>
        <v>0</v>
      </c>
      <c r="CY168" s="7">
        <f ca="1">IF(NOT(snowball),0,IF(AM167=0,0,IF($C168&lt;=SUM($CK168:CX168),0,IF(CC168+$C168-SUM($CK168:CX168)&gt;AM167+BH168,AM167+BH168-CC168,$C168-SUM($CK168:CX168)))))</f>
        <v>0</v>
      </c>
      <c r="CZ168" s="7">
        <f ca="1">IF(NOT(snowball),0,IF(AN167=0,0,IF($C168&lt;=SUM($CK168:CY168),0,IF(CD168+$C168-SUM($CK168:CY168)&gt;AN167+BI168,AN167+BI168-CD168,$C168-SUM($CK168:CY168)))))</f>
        <v>0</v>
      </c>
      <c r="DA168" s="7">
        <f ca="1">IF(NOT(snowball),0,IF(AO167=0,0,IF($C168&lt;=SUM($CK168:CZ168),0,IF(CE168+$C168-SUM($CK168:CZ168)&gt;AO167+BJ168,AO167+BJ168-CE168,$C168-SUM($CK168:CZ168)))))</f>
        <v>0</v>
      </c>
      <c r="DB168" s="7">
        <f ca="1">IF(NOT(snowball),0,IF(AP167=0,0,IF($C168&lt;=SUM($CK168:DA168),0,IF(CF168+$C168-SUM($CK168:DA168)&gt;AP167+BK168,AP167+BK168-CF168,$C168-SUM($CK168:DA168)))))</f>
        <v>0</v>
      </c>
      <c r="DC168" s="7">
        <f ca="1">IF(NOT(snowball),0,IF(AQ167=0,0,IF($C168&lt;=SUM($CK168:DB168),0,IF(CG168+$C168-SUM($CK168:DB168)&gt;AQ167+BL168,AQ167+BL168-CG168,$C168-SUM($CK168:DB168)))))</f>
        <v>0</v>
      </c>
      <c r="DD168" s="7">
        <f ca="1">IF(NOT(snowball),0,IF(AR167=0,0,IF($C168&lt;=SUM($CK168:DC168),0,IF(CH168+$C168-SUM($CK168:DC168)&gt;AR167+BM168,AR167+BM168-CH168,$C168-SUM($CK168:DC168)))))</f>
        <v>0</v>
      </c>
    </row>
    <row r="169" spans="1:108">
      <c r="A169" s="27" t="str">
        <f t="shared" ca="1" si="112"/>
        <v/>
      </c>
      <c r="B169" s="30" t="str">
        <f t="shared" ca="1" si="110"/>
        <v/>
      </c>
      <c r="C169" s="28" t="str">
        <f t="shared" ca="1" si="108"/>
        <v/>
      </c>
      <c r="D169" s="29">
        <f t="shared" ca="1" si="86"/>
        <v>0</v>
      </c>
      <c r="E169" s="29">
        <f t="shared" ca="1" si="87"/>
        <v>0</v>
      </c>
      <c r="F169" s="29">
        <f t="shared" ca="1" si="116"/>
        <v>0</v>
      </c>
      <c r="G169" s="29">
        <f t="shared" ca="1" si="117"/>
        <v>0</v>
      </c>
      <c r="H169" s="29">
        <f t="shared" ca="1" si="118"/>
        <v>0</v>
      </c>
      <c r="I169" s="29">
        <f t="shared" ca="1" si="119"/>
        <v>0</v>
      </c>
      <c r="J169" s="29">
        <f t="shared" ca="1" si="120"/>
        <v>0</v>
      </c>
      <c r="K169" s="29">
        <f t="shared" ca="1" si="121"/>
        <v>0</v>
      </c>
      <c r="L169" s="29">
        <f t="shared" ca="1" si="122"/>
        <v>0</v>
      </c>
      <c r="M169" s="29">
        <f t="shared" ca="1" si="123"/>
        <v>0</v>
      </c>
      <c r="N169" s="29">
        <f t="shared" ca="1" si="124"/>
        <v>0</v>
      </c>
      <c r="O169" s="29">
        <f t="shared" ca="1" si="125"/>
        <v>0</v>
      </c>
      <c r="P169" s="29">
        <f t="shared" ca="1" si="126"/>
        <v>0</v>
      </c>
      <c r="Q169" s="29">
        <f t="shared" ca="1" si="127"/>
        <v>0</v>
      </c>
      <c r="R169" s="29">
        <f t="shared" ca="1" si="115"/>
        <v>0</v>
      </c>
      <c r="S169" s="29">
        <f t="shared" ca="1" si="115"/>
        <v>0</v>
      </c>
      <c r="T169" s="29">
        <f t="shared" ca="1" si="115"/>
        <v>0</v>
      </c>
      <c r="U169" s="29">
        <f t="shared" ca="1" si="115"/>
        <v>0</v>
      </c>
      <c r="V169" s="29">
        <f t="shared" ca="1" si="139"/>
        <v>0</v>
      </c>
      <c r="W169" s="29">
        <f t="shared" ca="1" si="139"/>
        <v>0</v>
      </c>
      <c r="X169" s="12"/>
      <c r="Y169" s="7">
        <f t="shared" ca="1" si="133"/>
        <v>0</v>
      </c>
      <c r="Z169" s="7">
        <f t="shared" ca="1" si="134"/>
        <v>0</v>
      </c>
      <c r="AA169" s="7">
        <f t="shared" ca="1" si="135"/>
        <v>0</v>
      </c>
      <c r="AB169" s="7">
        <f t="shared" ca="1" si="136"/>
        <v>0</v>
      </c>
      <c r="AC169" s="7">
        <f t="shared" ca="1" si="137"/>
        <v>0</v>
      </c>
      <c r="AD169" s="7">
        <f t="shared" ca="1" si="138"/>
        <v>0</v>
      </c>
      <c r="AE169" s="7">
        <f t="shared" ca="1" si="129"/>
        <v>0</v>
      </c>
      <c r="AF169" s="7">
        <f t="shared" ca="1" si="129"/>
        <v>0</v>
      </c>
      <c r="AG169" s="7">
        <f t="shared" ca="1" si="129"/>
        <v>0</v>
      </c>
      <c r="AH169" s="7">
        <f t="shared" ca="1" si="129"/>
        <v>0</v>
      </c>
      <c r="AI169" s="7">
        <f t="shared" ca="1" si="129"/>
        <v>0</v>
      </c>
      <c r="AJ169" s="7">
        <f t="shared" ca="1" si="129"/>
        <v>0</v>
      </c>
      <c r="AK169" s="7">
        <f t="shared" ca="1" si="129"/>
        <v>0</v>
      </c>
      <c r="AL169" s="7">
        <f t="shared" ca="1" si="129"/>
        <v>0</v>
      </c>
      <c r="AM169" s="7">
        <f t="shared" ca="1" si="129"/>
        <v>0</v>
      </c>
      <c r="AN169" s="7">
        <f t="shared" ca="1" si="129"/>
        <v>0</v>
      </c>
      <c r="AO169" s="7">
        <f t="shared" ca="1" si="129"/>
        <v>0</v>
      </c>
      <c r="AP169" s="7">
        <f t="shared" ca="1" si="129"/>
        <v>0</v>
      </c>
      <c r="AQ169" s="7">
        <f t="shared" ca="1" si="129"/>
        <v>0</v>
      </c>
      <c r="AR169" s="7">
        <f t="shared" ca="1" si="129"/>
        <v>0</v>
      </c>
      <c r="AS169" s="2"/>
      <c r="AT169" s="7">
        <f t="shared" ref="AT169:BH185" ca="1" si="140">ROUND(Y168*D$9/12,2)</f>
        <v>0</v>
      </c>
      <c r="AU169" s="7">
        <f t="shared" ca="1" si="140"/>
        <v>0</v>
      </c>
      <c r="AV169" s="7">
        <f t="shared" ca="1" si="140"/>
        <v>0</v>
      </c>
      <c r="AW169" s="7">
        <f t="shared" ca="1" si="140"/>
        <v>0</v>
      </c>
      <c r="AX169" s="7">
        <f t="shared" ca="1" si="140"/>
        <v>0</v>
      </c>
      <c r="AY169" s="7">
        <f t="shared" ca="1" si="140"/>
        <v>0</v>
      </c>
      <c r="AZ169" s="7">
        <f t="shared" ca="1" si="140"/>
        <v>0</v>
      </c>
      <c r="BA169" s="7">
        <f t="shared" ca="1" si="140"/>
        <v>0</v>
      </c>
      <c r="BB169" s="7">
        <f t="shared" ca="1" si="140"/>
        <v>0</v>
      </c>
      <c r="BC169" s="7">
        <f t="shared" ca="1" si="140"/>
        <v>0</v>
      </c>
      <c r="BD169" s="7">
        <f t="shared" ca="1" si="140"/>
        <v>0</v>
      </c>
      <c r="BE169" s="7">
        <f t="shared" ca="1" si="140"/>
        <v>0</v>
      </c>
      <c r="BF169" s="7">
        <f t="shared" ca="1" si="140"/>
        <v>0</v>
      </c>
      <c r="BG169" s="7">
        <f t="shared" ca="1" si="140"/>
        <v>0</v>
      </c>
      <c r="BH169" s="7">
        <f t="shared" ca="1" si="140"/>
        <v>0</v>
      </c>
      <c r="BI169" s="7">
        <f t="shared" ca="1" si="113"/>
        <v>0</v>
      </c>
      <c r="BJ169" s="7">
        <f t="shared" ca="1" si="113"/>
        <v>0</v>
      </c>
      <c r="BK169" s="7">
        <f t="shared" ca="1" si="113"/>
        <v>0</v>
      </c>
      <c r="BL169" s="7">
        <f t="shared" ca="1" si="113"/>
        <v>0</v>
      </c>
      <c r="BM169" s="7">
        <f t="shared" ca="1" si="113"/>
        <v>0</v>
      </c>
      <c r="BN169" s="4"/>
      <c r="BO169" s="7">
        <f t="shared" ca="1" si="105"/>
        <v>0</v>
      </c>
      <c r="BP169" s="7">
        <f t="shared" ca="1" si="105"/>
        <v>0</v>
      </c>
      <c r="BQ169" s="7">
        <f t="shared" ca="1" si="105"/>
        <v>0</v>
      </c>
      <c r="BR169" s="7">
        <f t="shared" ca="1" si="105"/>
        <v>0</v>
      </c>
      <c r="BS169" s="7">
        <f t="shared" ca="1" si="105"/>
        <v>0</v>
      </c>
      <c r="BT169" s="7">
        <f t="shared" ca="1" si="105"/>
        <v>0</v>
      </c>
      <c r="BU169" s="7">
        <f t="shared" ca="1" si="105"/>
        <v>0</v>
      </c>
      <c r="BV169" s="7">
        <f t="shared" ca="1" si="104"/>
        <v>0</v>
      </c>
      <c r="BW169" s="7">
        <f t="shared" ca="1" si="104"/>
        <v>0</v>
      </c>
      <c r="BX169" s="7">
        <f t="shared" ca="1" si="104"/>
        <v>0</v>
      </c>
      <c r="BY169" s="7">
        <f t="shared" ca="1" si="104"/>
        <v>0</v>
      </c>
      <c r="BZ169" s="7">
        <f t="shared" ca="1" si="104"/>
        <v>0</v>
      </c>
      <c r="CA169" s="7">
        <f t="shared" ca="1" si="104"/>
        <v>0</v>
      </c>
      <c r="CB169" s="7">
        <f t="shared" ca="1" si="130"/>
        <v>0</v>
      </c>
      <c r="CC169" s="7">
        <f t="shared" ca="1" si="131"/>
        <v>0</v>
      </c>
      <c r="CD169" s="7">
        <f t="shared" ca="1" si="132"/>
        <v>0</v>
      </c>
      <c r="CE169" s="7">
        <f t="shared" ca="1" si="84"/>
        <v>0</v>
      </c>
      <c r="CF169" s="7">
        <f t="shared" ca="1" si="84"/>
        <v>0</v>
      </c>
      <c r="CG169" s="7">
        <f t="shared" ca="1" si="84"/>
        <v>0</v>
      </c>
      <c r="CH169" s="7">
        <f t="shared" ca="1" si="84"/>
        <v>0</v>
      </c>
      <c r="CI169" s="9">
        <f t="shared" ca="1" si="111"/>
        <v>0</v>
      </c>
      <c r="CJ169" s="9"/>
      <c r="CK169" s="13">
        <f t="shared" ca="1" si="109"/>
        <v>0</v>
      </c>
      <c r="CL169" s="7">
        <f ca="1">IF(NOT(snowball),0,IF(Z168=0,0,IF($C169&lt;=SUM($CK169:CK169),0,IF(BP169+$C169-SUM($CK169:CK169)&gt;Z168+AU169,Z168+AU169-BP169,$C169-SUM($CK169:CK169)))))</f>
        <v>0</v>
      </c>
      <c r="CM169" s="7">
        <f ca="1">IF(NOT(snowball),0,IF(AA168=0,0,IF($C169&lt;=SUM($CK169:CL169),0,IF(BQ169+$C169-SUM($CK169:CL169)&gt;AA168+AV169,AA168+AV169-BQ169,$C169-SUM($CK169:CL169)))))</f>
        <v>0</v>
      </c>
      <c r="CN169" s="7">
        <f ca="1">IF(NOT(snowball),0,IF(AB168=0,0,IF($C169&lt;=SUM($CK169:CM169),0,IF(BR169+$C169-SUM($CK169:CM169)&gt;AB168+AW169,AB168+AW169-BR169,$C169-SUM($CK169:CM169)))))</f>
        <v>0</v>
      </c>
      <c r="CO169" s="7">
        <f ca="1">IF(NOT(snowball),0,IF(AC168=0,0,IF($C169&lt;=SUM($CK169:CN169),0,IF(BS169+$C169-SUM($CK169:CN169)&gt;AC168+AX169,AC168+AX169-BS169,$C169-SUM($CK169:CN169)))))</f>
        <v>0</v>
      </c>
      <c r="CP169" s="7">
        <f ca="1">IF(NOT(snowball),0,IF(AD168=0,0,IF($C169&lt;=SUM($CK169:CO169),0,IF(BT169+$C169-SUM($CK169:CO169)&gt;AD168+AY169,AD168+AY169-BT169,$C169-SUM($CK169:CO169)))))</f>
        <v>0</v>
      </c>
      <c r="CQ169" s="7">
        <f ca="1">IF(NOT(snowball),0,IF(AE168=0,0,IF($C169&lt;=SUM($CK169:CP169),0,IF(BU169+$C169-SUM($CK169:CP169)&gt;AE168+AZ169,AE168+AZ169-BU169,$C169-SUM($CK169:CP169)))))</f>
        <v>0</v>
      </c>
      <c r="CR169" s="7">
        <f ca="1">IF(NOT(snowball),0,IF(AF168=0,0,IF($C169&lt;=SUM($CK169:CQ169),0,IF(BV169+$C169-SUM($CK169:CQ169)&gt;AF168+BA169,AF168+BA169-BV169,$C169-SUM($CK169:CQ169)))))</f>
        <v>0</v>
      </c>
      <c r="CS169" s="7">
        <f ca="1">IF(NOT(snowball),0,IF(AG168=0,0,IF($C169&lt;=SUM($CK169:CR169),0,IF(BW169+$C169-SUM($CK169:CR169)&gt;AG168+BB169,AG168+BB169-BW169,$C169-SUM($CK169:CR169)))))</f>
        <v>0</v>
      </c>
      <c r="CT169" s="7">
        <f ca="1">IF(NOT(snowball),0,IF(AH168=0,0,IF($C169&lt;=SUM($CK169:CS169),0,IF(BX169+$C169-SUM($CK169:CS169)&gt;AH168+BC169,AH168+BC169-BX169,$C169-SUM($CK169:CS169)))))</f>
        <v>0</v>
      </c>
      <c r="CU169" s="7">
        <f ca="1">IF(NOT(snowball),0,IF(AI168=0,0,IF($C169&lt;=SUM($CK169:CT169),0,IF(BY169+$C169-SUM($CK169:CT169)&gt;AI168+BD169,AI168+BD169-BY169,$C169-SUM($CK169:CT169)))))</f>
        <v>0</v>
      </c>
      <c r="CV169" s="7">
        <f ca="1">IF(NOT(snowball),0,IF(AJ168=0,0,IF($C169&lt;=SUM($CK169:CU169),0,IF(BZ169+$C169-SUM($CK169:CU169)&gt;AJ168+BE169,AJ168+BE169-BZ169,$C169-SUM($CK169:CU169)))))</f>
        <v>0</v>
      </c>
      <c r="CW169" s="7">
        <f ca="1">IF(NOT(snowball),0,IF(AK168=0,0,IF($C169&lt;=SUM($CK169:CV169),0,IF(CA169+$C169-SUM($CK169:CV169)&gt;AK168+BF169,AK168+BF169-CA169,$C169-SUM($CK169:CV169)))))</f>
        <v>0</v>
      </c>
      <c r="CX169" s="7">
        <f ca="1">IF(NOT(snowball),0,IF(AL168=0,0,IF($C169&lt;=SUM($CK169:CW169),0,IF(CB169+$C169-SUM($CK169:CW169)&gt;AL168+BG169,AL168+BG169-CB169,$C169-SUM($CK169:CW169)))))</f>
        <v>0</v>
      </c>
      <c r="CY169" s="7">
        <f ca="1">IF(NOT(snowball),0,IF(AM168=0,0,IF($C169&lt;=SUM($CK169:CX169),0,IF(CC169+$C169-SUM($CK169:CX169)&gt;AM168+BH169,AM168+BH169-CC169,$C169-SUM($CK169:CX169)))))</f>
        <v>0</v>
      </c>
      <c r="CZ169" s="7">
        <f ca="1">IF(NOT(snowball),0,IF(AN168=0,0,IF($C169&lt;=SUM($CK169:CY169),0,IF(CD169+$C169-SUM($CK169:CY169)&gt;AN168+BI169,AN168+BI169-CD169,$C169-SUM($CK169:CY169)))))</f>
        <v>0</v>
      </c>
      <c r="DA169" s="7">
        <f ca="1">IF(NOT(snowball),0,IF(AO168=0,0,IF($C169&lt;=SUM($CK169:CZ169),0,IF(CE169+$C169-SUM($CK169:CZ169)&gt;AO168+BJ169,AO168+BJ169-CE169,$C169-SUM($CK169:CZ169)))))</f>
        <v>0</v>
      </c>
      <c r="DB169" s="7">
        <f ca="1">IF(NOT(snowball),0,IF(AP168=0,0,IF($C169&lt;=SUM($CK169:DA169),0,IF(CF169+$C169-SUM($CK169:DA169)&gt;AP168+BK169,AP168+BK169-CF169,$C169-SUM($CK169:DA169)))))</f>
        <v>0</v>
      </c>
      <c r="DC169" s="7">
        <f ca="1">IF(NOT(snowball),0,IF(AQ168=0,0,IF($C169&lt;=SUM($CK169:DB169),0,IF(CG169+$C169-SUM($CK169:DB169)&gt;AQ168+BL169,AQ168+BL169-CG169,$C169-SUM($CK169:DB169)))))</f>
        <v>0</v>
      </c>
      <c r="DD169" s="7">
        <f ca="1">IF(NOT(snowball),0,IF(AR168=0,0,IF($C169&lt;=SUM($CK169:DC169),0,IF(CH169+$C169-SUM($CK169:DC169)&gt;AR168+BM169,AR168+BM169-CH169,$C169-SUM($CK169:DC169)))))</f>
        <v>0</v>
      </c>
    </row>
    <row r="170" spans="1:108">
      <c r="A170" s="27" t="str">
        <f t="shared" ca="1" si="112"/>
        <v/>
      </c>
      <c r="B170" s="30" t="str">
        <f t="shared" ca="1" si="110"/>
        <v/>
      </c>
      <c r="C170" s="28" t="str">
        <f t="shared" ca="1" si="108"/>
        <v/>
      </c>
      <c r="D170" s="29">
        <f t="shared" ca="1" si="86"/>
        <v>0</v>
      </c>
      <c r="E170" s="29">
        <f t="shared" ca="1" si="87"/>
        <v>0</v>
      </c>
      <c r="F170" s="29">
        <f ca="1">BQ170+CM170</f>
        <v>0</v>
      </c>
      <c r="G170" s="29">
        <f ca="1">BR170+CN170</f>
        <v>0</v>
      </c>
      <c r="H170" s="29">
        <f ca="1">BS170+CO170</f>
        <v>0</v>
      </c>
      <c r="I170" s="29">
        <f t="shared" ref="I170:Q198" ca="1" si="141">BT170+CP170</f>
        <v>0</v>
      </c>
      <c r="J170" s="29">
        <f t="shared" ca="1" si="141"/>
        <v>0</v>
      </c>
      <c r="K170" s="29">
        <f t="shared" ca="1" si="141"/>
        <v>0</v>
      </c>
      <c r="L170" s="29">
        <f t="shared" ca="1" si="141"/>
        <v>0</v>
      </c>
      <c r="M170" s="29">
        <f t="shared" ca="1" si="141"/>
        <v>0</v>
      </c>
      <c r="N170" s="29">
        <f t="shared" ca="1" si="141"/>
        <v>0</v>
      </c>
      <c r="O170" s="29">
        <f t="shared" ca="1" si="141"/>
        <v>0</v>
      </c>
      <c r="P170" s="29">
        <f t="shared" ca="1" si="141"/>
        <v>0</v>
      </c>
      <c r="Q170" s="29">
        <f t="shared" ca="1" si="141"/>
        <v>0</v>
      </c>
      <c r="R170" s="29">
        <f t="shared" ca="1" si="115"/>
        <v>0</v>
      </c>
      <c r="S170" s="29">
        <f t="shared" ca="1" si="115"/>
        <v>0</v>
      </c>
      <c r="T170" s="29">
        <f t="shared" ca="1" si="115"/>
        <v>0</v>
      </c>
      <c r="U170" s="29">
        <f t="shared" ca="1" si="115"/>
        <v>0</v>
      </c>
      <c r="V170" s="29">
        <f t="shared" ca="1" si="139"/>
        <v>0</v>
      </c>
      <c r="W170" s="29">
        <f t="shared" ca="1" si="139"/>
        <v>0</v>
      </c>
      <c r="X170" s="12"/>
      <c r="Y170" s="7">
        <f t="shared" ca="1" si="133"/>
        <v>0</v>
      </c>
      <c r="Z170" s="7">
        <f t="shared" ca="1" si="134"/>
        <v>0</v>
      </c>
      <c r="AA170" s="7">
        <f t="shared" ca="1" si="135"/>
        <v>0</v>
      </c>
      <c r="AB170" s="7">
        <f t="shared" ca="1" si="136"/>
        <v>0</v>
      </c>
      <c r="AC170" s="7">
        <f t="shared" ca="1" si="137"/>
        <v>0</v>
      </c>
      <c r="AD170" s="7">
        <f t="shared" ca="1" si="138"/>
        <v>0</v>
      </c>
      <c r="AE170" s="7">
        <f t="shared" ca="1" si="129"/>
        <v>0</v>
      </c>
      <c r="AF170" s="7">
        <f t="shared" ca="1" si="129"/>
        <v>0</v>
      </c>
      <c r="AG170" s="7">
        <f t="shared" ca="1" si="129"/>
        <v>0</v>
      </c>
      <c r="AH170" s="7">
        <f t="shared" ca="1" si="129"/>
        <v>0</v>
      </c>
      <c r="AI170" s="7">
        <f t="shared" ca="1" si="129"/>
        <v>0</v>
      </c>
      <c r="AJ170" s="7">
        <f t="shared" ca="1" si="129"/>
        <v>0</v>
      </c>
      <c r="AK170" s="7">
        <f t="shared" ca="1" si="129"/>
        <v>0</v>
      </c>
      <c r="AL170" s="7">
        <f t="shared" ca="1" si="129"/>
        <v>0</v>
      </c>
      <c r="AM170" s="7">
        <f t="shared" ca="1" si="129"/>
        <v>0</v>
      </c>
      <c r="AN170" s="7">
        <f t="shared" ca="1" si="129"/>
        <v>0</v>
      </c>
      <c r="AO170" s="7">
        <f t="shared" ca="1" si="129"/>
        <v>0</v>
      </c>
      <c r="AP170" s="7">
        <f t="shared" ca="1" si="129"/>
        <v>0</v>
      </c>
      <c r="AQ170" s="7">
        <f t="shared" ca="1" si="129"/>
        <v>0</v>
      </c>
      <c r="AR170" s="7">
        <f t="shared" ca="1" si="129"/>
        <v>0</v>
      </c>
      <c r="AS170" s="2"/>
      <c r="AT170" s="7">
        <f t="shared" ca="1" si="140"/>
        <v>0</v>
      </c>
      <c r="AU170" s="7">
        <f t="shared" ca="1" si="140"/>
        <v>0</v>
      </c>
      <c r="AV170" s="7">
        <f t="shared" ca="1" si="140"/>
        <v>0</v>
      </c>
      <c r="AW170" s="7">
        <f t="shared" ca="1" si="140"/>
        <v>0</v>
      </c>
      <c r="AX170" s="7">
        <f t="shared" ca="1" si="140"/>
        <v>0</v>
      </c>
      <c r="AY170" s="7">
        <f t="shared" ca="1" si="140"/>
        <v>0</v>
      </c>
      <c r="AZ170" s="7">
        <f t="shared" ca="1" si="140"/>
        <v>0</v>
      </c>
      <c r="BA170" s="7">
        <f t="shared" ca="1" si="140"/>
        <v>0</v>
      </c>
      <c r="BB170" s="7">
        <f t="shared" ca="1" si="140"/>
        <v>0</v>
      </c>
      <c r="BC170" s="7">
        <f t="shared" ca="1" si="140"/>
        <v>0</v>
      </c>
      <c r="BD170" s="7">
        <f t="shared" ca="1" si="140"/>
        <v>0</v>
      </c>
      <c r="BE170" s="7">
        <f t="shared" ca="1" si="140"/>
        <v>0</v>
      </c>
      <c r="BF170" s="7">
        <f t="shared" ca="1" si="140"/>
        <v>0</v>
      </c>
      <c r="BG170" s="7">
        <f t="shared" ca="1" si="140"/>
        <v>0</v>
      </c>
      <c r="BH170" s="7">
        <f t="shared" ca="1" si="140"/>
        <v>0</v>
      </c>
      <c r="BI170" s="7">
        <f t="shared" ca="1" si="113"/>
        <v>0</v>
      </c>
      <c r="BJ170" s="7">
        <f t="shared" ca="1" si="113"/>
        <v>0</v>
      </c>
      <c r="BK170" s="7">
        <f t="shared" ca="1" si="113"/>
        <v>0</v>
      </c>
      <c r="BL170" s="7">
        <f t="shared" ca="1" si="113"/>
        <v>0</v>
      </c>
      <c r="BM170" s="7">
        <f t="shared" ca="1" si="113"/>
        <v>0</v>
      </c>
      <c r="BN170" s="4"/>
      <c r="BO170" s="7">
        <f t="shared" ca="1" si="105"/>
        <v>0</v>
      </c>
      <c r="BP170" s="7">
        <f t="shared" ca="1" si="105"/>
        <v>0</v>
      </c>
      <c r="BQ170" s="7">
        <f t="shared" ca="1" si="105"/>
        <v>0</v>
      </c>
      <c r="BR170" s="7">
        <f t="shared" ca="1" si="105"/>
        <v>0</v>
      </c>
      <c r="BS170" s="7">
        <f t="shared" ca="1" si="105"/>
        <v>0</v>
      </c>
      <c r="BT170" s="7">
        <f t="shared" ca="1" si="105"/>
        <v>0</v>
      </c>
      <c r="BU170" s="7">
        <f t="shared" ca="1" si="105"/>
        <v>0</v>
      </c>
      <c r="BV170" s="7">
        <f t="shared" ca="1" si="104"/>
        <v>0</v>
      </c>
      <c r="BW170" s="7">
        <f t="shared" ca="1" si="104"/>
        <v>0</v>
      </c>
      <c r="BX170" s="7">
        <f t="shared" ca="1" si="104"/>
        <v>0</v>
      </c>
      <c r="BY170" s="7">
        <f t="shared" ca="1" si="104"/>
        <v>0</v>
      </c>
      <c r="BZ170" s="7">
        <f t="shared" ca="1" si="104"/>
        <v>0</v>
      </c>
      <c r="CA170" s="7">
        <f t="shared" ca="1" si="104"/>
        <v>0</v>
      </c>
      <c r="CB170" s="7">
        <f t="shared" ca="1" si="130"/>
        <v>0</v>
      </c>
      <c r="CC170" s="7">
        <f t="shared" ca="1" si="131"/>
        <v>0</v>
      </c>
      <c r="CD170" s="7">
        <f t="shared" ca="1" si="132"/>
        <v>0</v>
      </c>
      <c r="CE170" s="7">
        <f t="shared" ca="1" si="84"/>
        <v>0</v>
      </c>
      <c r="CF170" s="7">
        <f t="shared" ca="1" si="84"/>
        <v>0</v>
      </c>
      <c r="CG170" s="7">
        <f t="shared" ca="1" si="84"/>
        <v>0</v>
      </c>
      <c r="CH170" s="7">
        <f t="shared" ca="1" si="84"/>
        <v>0</v>
      </c>
      <c r="CI170" s="9">
        <f t="shared" ca="1" si="111"/>
        <v>0</v>
      </c>
      <c r="CJ170" s="9"/>
      <c r="CK170" s="13">
        <f t="shared" ca="1" si="109"/>
        <v>0</v>
      </c>
      <c r="CL170" s="7">
        <f ca="1">IF(NOT(snowball),0,IF(Z169=0,0,IF($C170&lt;=SUM($CK170:CK170),0,IF(BP170+$C170-SUM($CK170:CK170)&gt;Z169+AU170,Z169+AU170-BP170,$C170-SUM($CK170:CK170)))))</f>
        <v>0</v>
      </c>
      <c r="CM170" s="7">
        <f ca="1">IF(NOT(snowball),0,IF(AA169=0,0,IF($C170&lt;=SUM($CK170:CL170),0,IF(BQ170+$C170-SUM($CK170:CL170)&gt;AA169+AV170,AA169+AV170-BQ170,$C170-SUM($CK170:CL170)))))</f>
        <v>0</v>
      </c>
      <c r="CN170" s="7">
        <f ca="1">IF(NOT(snowball),0,IF(AB169=0,0,IF($C170&lt;=SUM($CK170:CM170),0,IF(BR170+$C170-SUM($CK170:CM170)&gt;AB169+AW170,AB169+AW170-BR170,$C170-SUM($CK170:CM170)))))</f>
        <v>0</v>
      </c>
      <c r="CO170" s="7">
        <f ca="1">IF(NOT(snowball),0,IF(AC169=0,0,IF($C170&lt;=SUM($CK170:CN170),0,IF(BS170+$C170-SUM($CK170:CN170)&gt;AC169+AX170,AC169+AX170-BS170,$C170-SUM($CK170:CN170)))))</f>
        <v>0</v>
      </c>
      <c r="CP170" s="7">
        <f ca="1">IF(NOT(snowball),0,IF(AD169=0,0,IF($C170&lt;=SUM($CK170:CO170),0,IF(BT170+$C170-SUM($CK170:CO170)&gt;AD169+AY170,AD169+AY170-BT170,$C170-SUM($CK170:CO170)))))</f>
        <v>0</v>
      </c>
      <c r="CQ170" s="7">
        <f ca="1">IF(NOT(snowball),0,IF(AE169=0,0,IF($C170&lt;=SUM($CK170:CP170),0,IF(BU170+$C170-SUM($CK170:CP170)&gt;AE169+AZ170,AE169+AZ170-BU170,$C170-SUM($CK170:CP170)))))</f>
        <v>0</v>
      </c>
      <c r="CR170" s="7">
        <f ca="1">IF(NOT(snowball),0,IF(AF169=0,0,IF($C170&lt;=SUM($CK170:CQ170),0,IF(BV170+$C170-SUM($CK170:CQ170)&gt;AF169+BA170,AF169+BA170-BV170,$C170-SUM($CK170:CQ170)))))</f>
        <v>0</v>
      </c>
      <c r="CS170" s="7">
        <f ca="1">IF(NOT(snowball),0,IF(AG169=0,0,IF($C170&lt;=SUM($CK170:CR170),0,IF(BW170+$C170-SUM($CK170:CR170)&gt;AG169+BB170,AG169+BB170-BW170,$C170-SUM($CK170:CR170)))))</f>
        <v>0</v>
      </c>
      <c r="CT170" s="7">
        <f ca="1">IF(NOT(snowball),0,IF(AH169=0,0,IF($C170&lt;=SUM($CK170:CS170),0,IF(BX170+$C170-SUM($CK170:CS170)&gt;AH169+BC170,AH169+BC170-BX170,$C170-SUM($CK170:CS170)))))</f>
        <v>0</v>
      </c>
      <c r="CU170" s="7">
        <f ca="1">IF(NOT(snowball),0,IF(AI169=0,0,IF($C170&lt;=SUM($CK170:CT170),0,IF(BY170+$C170-SUM($CK170:CT170)&gt;AI169+BD170,AI169+BD170-BY170,$C170-SUM($CK170:CT170)))))</f>
        <v>0</v>
      </c>
      <c r="CV170" s="7">
        <f ca="1">IF(NOT(snowball),0,IF(AJ169=0,0,IF($C170&lt;=SUM($CK170:CU170),0,IF(BZ170+$C170-SUM($CK170:CU170)&gt;AJ169+BE170,AJ169+BE170-BZ170,$C170-SUM($CK170:CU170)))))</f>
        <v>0</v>
      </c>
      <c r="CW170" s="7">
        <f ca="1">IF(NOT(snowball),0,IF(AK169=0,0,IF($C170&lt;=SUM($CK170:CV170),0,IF(CA170+$C170-SUM($CK170:CV170)&gt;AK169+BF170,AK169+BF170-CA170,$C170-SUM($CK170:CV170)))))</f>
        <v>0</v>
      </c>
      <c r="CX170" s="7">
        <f ca="1">IF(NOT(snowball),0,IF(AL169=0,0,IF($C170&lt;=SUM($CK170:CW170),0,IF(CB170+$C170-SUM($CK170:CW170)&gt;AL169+BG170,AL169+BG170-CB170,$C170-SUM($CK170:CW170)))))</f>
        <v>0</v>
      </c>
      <c r="CY170" s="7">
        <f ca="1">IF(NOT(snowball),0,IF(AM169=0,0,IF($C170&lt;=SUM($CK170:CX170),0,IF(CC170+$C170-SUM($CK170:CX170)&gt;AM169+BH170,AM169+BH170-CC170,$C170-SUM($CK170:CX170)))))</f>
        <v>0</v>
      </c>
      <c r="CZ170" s="7">
        <f ca="1">IF(NOT(snowball),0,IF(AN169=0,0,IF($C170&lt;=SUM($CK170:CY170),0,IF(CD170+$C170-SUM($CK170:CY170)&gt;AN169+BI170,AN169+BI170-CD170,$C170-SUM($CK170:CY170)))))</f>
        <v>0</v>
      </c>
      <c r="DA170" s="7">
        <f ca="1">IF(NOT(snowball),0,IF(AO169=0,0,IF($C170&lt;=SUM($CK170:CZ170),0,IF(CE170+$C170-SUM($CK170:CZ170)&gt;AO169+BJ170,AO169+BJ170-CE170,$C170-SUM($CK170:CZ170)))))</f>
        <v>0</v>
      </c>
      <c r="DB170" s="7">
        <f ca="1">IF(NOT(snowball),0,IF(AP169=0,0,IF($C170&lt;=SUM($CK170:DA170),0,IF(CF170+$C170-SUM($CK170:DA170)&gt;AP169+BK170,AP169+BK170-CF170,$C170-SUM($CK170:DA170)))))</f>
        <v>0</v>
      </c>
      <c r="DC170" s="7">
        <f ca="1">IF(NOT(snowball),0,IF(AQ169=0,0,IF($C170&lt;=SUM($CK170:DB170),0,IF(CG170+$C170-SUM($CK170:DB170)&gt;AQ169+BL170,AQ169+BL170-CG170,$C170-SUM($CK170:DB170)))))</f>
        <v>0</v>
      </c>
      <c r="DD170" s="7">
        <f ca="1">IF(NOT(snowball),0,IF(AR169=0,0,IF($C170&lt;=SUM($CK170:DC170),0,IF(CH170+$C170-SUM($CK170:DC170)&gt;AR169+BM170,AR169+BM170-CH170,$C170-SUM($CK170:DC170)))))</f>
        <v>0</v>
      </c>
    </row>
    <row r="171" spans="1:108">
      <c r="A171" s="27" t="str">
        <f t="shared" ca="1" si="112"/>
        <v/>
      </c>
      <c r="B171" s="30" t="str">
        <f t="shared" ca="1" si="110"/>
        <v/>
      </c>
      <c r="C171" s="28" t="str">
        <f t="shared" ca="1" si="108"/>
        <v/>
      </c>
      <c r="D171" s="29">
        <f t="shared" ref="D171:K213" ca="1" si="142">BO171+CK171</f>
        <v>0</v>
      </c>
      <c r="E171" s="29">
        <f t="shared" ca="1" si="142"/>
        <v>0</v>
      </c>
      <c r="F171" s="29">
        <f t="shared" ca="1" si="142"/>
        <v>0</v>
      </c>
      <c r="G171" s="29">
        <f t="shared" ca="1" si="142"/>
        <v>0</v>
      </c>
      <c r="H171" s="29">
        <f t="shared" ca="1" si="142"/>
        <v>0</v>
      </c>
      <c r="I171" s="29">
        <f t="shared" ca="1" si="141"/>
        <v>0</v>
      </c>
      <c r="J171" s="29">
        <f t="shared" ca="1" si="141"/>
        <v>0</v>
      </c>
      <c r="K171" s="29">
        <f t="shared" ca="1" si="141"/>
        <v>0</v>
      </c>
      <c r="L171" s="29">
        <f t="shared" ca="1" si="141"/>
        <v>0</v>
      </c>
      <c r="M171" s="29">
        <f t="shared" ca="1" si="141"/>
        <v>0</v>
      </c>
      <c r="N171" s="29">
        <f t="shared" ca="1" si="141"/>
        <v>0</v>
      </c>
      <c r="O171" s="29">
        <f t="shared" ca="1" si="141"/>
        <v>0</v>
      </c>
      <c r="P171" s="29">
        <f t="shared" ca="1" si="141"/>
        <v>0</v>
      </c>
      <c r="Q171" s="29">
        <f t="shared" ca="1" si="141"/>
        <v>0</v>
      </c>
      <c r="R171" s="29">
        <f t="shared" ca="1" si="115"/>
        <v>0</v>
      </c>
      <c r="S171" s="29">
        <f t="shared" ca="1" si="115"/>
        <v>0</v>
      </c>
      <c r="T171" s="29">
        <f t="shared" ca="1" si="115"/>
        <v>0</v>
      </c>
      <c r="U171" s="29">
        <f t="shared" ca="1" si="115"/>
        <v>0</v>
      </c>
      <c r="V171" s="29">
        <f t="shared" ca="1" si="139"/>
        <v>0</v>
      </c>
      <c r="W171" s="29">
        <f t="shared" ca="1" si="139"/>
        <v>0</v>
      </c>
      <c r="X171" s="12"/>
      <c r="Y171" s="7">
        <f t="shared" ca="1" si="133"/>
        <v>0</v>
      </c>
      <c r="Z171" s="7">
        <f t="shared" ca="1" si="134"/>
        <v>0</v>
      </c>
      <c r="AA171" s="7">
        <f t="shared" ca="1" si="135"/>
        <v>0</v>
      </c>
      <c r="AB171" s="7">
        <f t="shared" ca="1" si="136"/>
        <v>0</v>
      </c>
      <c r="AC171" s="7">
        <f t="shared" ca="1" si="137"/>
        <v>0</v>
      </c>
      <c r="AD171" s="7">
        <f t="shared" ca="1" si="138"/>
        <v>0</v>
      </c>
      <c r="AE171" s="7">
        <f t="shared" ca="1" si="129"/>
        <v>0</v>
      </c>
      <c r="AF171" s="7">
        <f t="shared" ca="1" si="129"/>
        <v>0</v>
      </c>
      <c r="AG171" s="7">
        <f t="shared" ca="1" si="129"/>
        <v>0</v>
      </c>
      <c r="AH171" s="7">
        <f t="shared" ca="1" si="129"/>
        <v>0</v>
      </c>
      <c r="AI171" s="7">
        <f t="shared" ca="1" si="129"/>
        <v>0</v>
      </c>
      <c r="AJ171" s="7">
        <f t="shared" ca="1" si="129"/>
        <v>0</v>
      </c>
      <c r="AK171" s="7">
        <f t="shared" ca="1" si="129"/>
        <v>0</v>
      </c>
      <c r="AL171" s="7">
        <f t="shared" ca="1" si="129"/>
        <v>0</v>
      </c>
      <c r="AM171" s="7">
        <f t="shared" ca="1" si="129"/>
        <v>0</v>
      </c>
      <c r="AN171" s="7">
        <f t="shared" ca="1" si="129"/>
        <v>0</v>
      </c>
      <c r="AO171" s="7">
        <f t="shared" ca="1" si="129"/>
        <v>0</v>
      </c>
      <c r="AP171" s="7">
        <f t="shared" ca="1" si="129"/>
        <v>0</v>
      </c>
      <c r="AQ171" s="7">
        <f t="shared" ca="1" si="129"/>
        <v>0</v>
      </c>
      <c r="AR171" s="7">
        <f t="shared" ca="1" si="129"/>
        <v>0</v>
      </c>
      <c r="AS171" s="2"/>
      <c r="AT171" s="7">
        <f t="shared" ca="1" si="140"/>
        <v>0</v>
      </c>
      <c r="AU171" s="7">
        <f t="shared" ca="1" si="140"/>
        <v>0</v>
      </c>
      <c r="AV171" s="7">
        <f t="shared" ca="1" si="140"/>
        <v>0</v>
      </c>
      <c r="AW171" s="7">
        <f t="shared" ca="1" si="140"/>
        <v>0</v>
      </c>
      <c r="AX171" s="7">
        <f t="shared" ca="1" si="140"/>
        <v>0</v>
      </c>
      <c r="AY171" s="7">
        <f t="shared" ca="1" si="140"/>
        <v>0</v>
      </c>
      <c r="AZ171" s="7">
        <f t="shared" ca="1" si="140"/>
        <v>0</v>
      </c>
      <c r="BA171" s="7">
        <f t="shared" ca="1" si="140"/>
        <v>0</v>
      </c>
      <c r="BB171" s="7">
        <f t="shared" ca="1" si="140"/>
        <v>0</v>
      </c>
      <c r="BC171" s="7">
        <f t="shared" ca="1" si="140"/>
        <v>0</v>
      </c>
      <c r="BD171" s="7">
        <f t="shared" ca="1" si="140"/>
        <v>0</v>
      </c>
      <c r="BE171" s="7">
        <f t="shared" ca="1" si="140"/>
        <v>0</v>
      </c>
      <c r="BF171" s="7">
        <f t="shared" ca="1" si="140"/>
        <v>0</v>
      </c>
      <c r="BG171" s="7">
        <f t="shared" ca="1" si="140"/>
        <v>0</v>
      </c>
      <c r="BH171" s="7">
        <f t="shared" ca="1" si="140"/>
        <v>0</v>
      </c>
      <c r="BI171" s="7">
        <f t="shared" ca="1" si="113"/>
        <v>0</v>
      </c>
      <c r="BJ171" s="7">
        <f t="shared" ca="1" si="113"/>
        <v>0</v>
      </c>
      <c r="BK171" s="7">
        <f t="shared" ca="1" si="113"/>
        <v>0</v>
      </c>
      <c r="BL171" s="7">
        <f t="shared" ca="1" si="113"/>
        <v>0</v>
      </c>
      <c r="BM171" s="7">
        <f t="shared" ca="1" si="113"/>
        <v>0</v>
      </c>
      <c r="BN171" s="4"/>
      <c r="BO171" s="7">
        <f t="shared" ca="1" si="105"/>
        <v>0</v>
      </c>
      <c r="BP171" s="7">
        <f t="shared" ca="1" si="105"/>
        <v>0</v>
      </c>
      <c r="BQ171" s="7">
        <f t="shared" ca="1" si="105"/>
        <v>0</v>
      </c>
      <c r="BR171" s="7">
        <f t="shared" ca="1" si="105"/>
        <v>0</v>
      </c>
      <c r="BS171" s="7">
        <f t="shared" ca="1" si="105"/>
        <v>0</v>
      </c>
      <c r="BT171" s="7">
        <f t="shared" ca="1" si="105"/>
        <v>0</v>
      </c>
      <c r="BU171" s="7">
        <f t="shared" ca="1" si="105"/>
        <v>0</v>
      </c>
      <c r="BV171" s="7">
        <f t="shared" ca="1" si="104"/>
        <v>0</v>
      </c>
      <c r="BW171" s="7">
        <f t="shared" ca="1" si="104"/>
        <v>0</v>
      </c>
      <c r="BX171" s="7">
        <f t="shared" ca="1" si="104"/>
        <v>0</v>
      </c>
      <c r="BY171" s="7">
        <f t="shared" ca="1" si="104"/>
        <v>0</v>
      </c>
      <c r="BZ171" s="7">
        <f t="shared" ca="1" si="104"/>
        <v>0</v>
      </c>
      <c r="CA171" s="7">
        <f t="shared" ca="1" si="104"/>
        <v>0</v>
      </c>
      <c r="CB171" s="7">
        <f t="shared" ca="1" si="130"/>
        <v>0</v>
      </c>
      <c r="CC171" s="7">
        <f t="shared" ca="1" si="131"/>
        <v>0</v>
      </c>
      <c r="CD171" s="7">
        <f t="shared" ca="1" si="132"/>
        <v>0</v>
      </c>
      <c r="CE171" s="7">
        <f t="shared" ca="1" si="84"/>
        <v>0</v>
      </c>
      <c r="CF171" s="7">
        <f t="shared" ca="1" si="84"/>
        <v>0</v>
      </c>
      <c r="CG171" s="7">
        <f t="shared" ca="1" si="84"/>
        <v>0</v>
      </c>
      <c r="CH171" s="7">
        <f t="shared" ca="1" si="84"/>
        <v>0</v>
      </c>
      <c r="CI171" s="9">
        <f t="shared" ca="1" si="111"/>
        <v>0</v>
      </c>
      <c r="CJ171" s="9"/>
      <c r="CK171" s="13">
        <f t="shared" ca="1" si="109"/>
        <v>0</v>
      </c>
      <c r="CL171" s="7">
        <f ca="1">IF(NOT(snowball),0,IF(Z170=0,0,IF($C171&lt;=SUM($CK171:CK171),0,IF(BP171+$C171-SUM($CK171:CK171)&gt;Z170+AU171,Z170+AU171-BP171,$C171-SUM($CK171:CK171)))))</f>
        <v>0</v>
      </c>
      <c r="CM171" s="7">
        <f ca="1">IF(NOT(snowball),0,IF(AA170=0,0,IF($C171&lt;=SUM($CK171:CL171),0,IF(BQ171+$C171-SUM($CK171:CL171)&gt;AA170+AV171,AA170+AV171-BQ171,$C171-SUM($CK171:CL171)))))</f>
        <v>0</v>
      </c>
      <c r="CN171" s="7">
        <f ca="1">IF(NOT(snowball),0,IF(AB170=0,0,IF($C171&lt;=SUM($CK171:CM171),0,IF(BR171+$C171-SUM($CK171:CM171)&gt;AB170+AW171,AB170+AW171-BR171,$C171-SUM($CK171:CM171)))))</f>
        <v>0</v>
      </c>
      <c r="CO171" s="7">
        <f ca="1">IF(NOT(snowball),0,IF(AC170=0,0,IF($C171&lt;=SUM($CK171:CN171),0,IF(BS171+$C171-SUM($CK171:CN171)&gt;AC170+AX171,AC170+AX171-BS171,$C171-SUM($CK171:CN171)))))</f>
        <v>0</v>
      </c>
      <c r="CP171" s="7">
        <f ca="1">IF(NOT(snowball),0,IF(AD170=0,0,IF($C171&lt;=SUM($CK171:CO171),0,IF(BT171+$C171-SUM($CK171:CO171)&gt;AD170+AY171,AD170+AY171-BT171,$C171-SUM($CK171:CO171)))))</f>
        <v>0</v>
      </c>
      <c r="CQ171" s="7">
        <f ca="1">IF(NOT(snowball),0,IF(AE170=0,0,IF($C171&lt;=SUM($CK171:CP171),0,IF(BU171+$C171-SUM($CK171:CP171)&gt;AE170+AZ171,AE170+AZ171-BU171,$C171-SUM($CK171:CP171)))))</f>
        <v>0</v>
      </c>
      <c r="CR171" s="7">
        <f ca="1">IF(NOT(snowball),0,IF(AF170=0,0,IF($C171&lt;=SUM($CK171:CQ171),0,IF(BV171+$C171-SUM($CK171:CQ171)&gt;AF170+BA171,AF170+BA171-BV171,$C171-SUM($CK171:CQ171)))))</f>
        <v>0</v>
      </c>
      <c r="CS171" s="7">
        <f ca="1">IF(NOT(snowball),0,IF(AG170=0,0,IF($C171&lt;=SUM($CK171:CR171),0,IF(BW171+$C171-SUM($CK171:CR171)&gt;AG170+BB171,AG170+BB171-BW171,$C171-SUM($CK171:CR171)))))</f>
        <v>0</v>
      </c>
      <c r="CT171" s="7">
        <f ca="1">IF(NOT(snowball),0,IF(AH170=0,0,IF($C171&lt;=SUM($CK171:CS171),0,IF(BX171+$C171-SUM($CK171:CS171)&gt;AH170+BC171,AH170+BC171-BX171,$C171-SUM($CK171:CS171)))))</f>
        <v>0</v>
      </c>
      <c r="CU171" s="7">
        <f ca="1">IF(NOT(snowball),0,IF(AI170=0,0,IF($C171&lt;=SUM($CK171:CT171),0,IF(BY171+$C171-SUM($CK171:CT171)&gt;AI170+BD171,AI170+BD171-BY171,$C171-SUM($CK171:CT171)))))</f>
        <v>0</v>
      </c>
      <c r="CV171" s="7">
        <f ca="1">IF(NOT(snowball),0,IF(AJ170=0,0,IF($C171&lt;=SUM($CK171:CU171),0,IF(BZ171+$C171-SUM($CK171:CU171)&gt;AJ170+BE171,AJ170+BE171-BZ171,$C171-SUM($CK171:CU171)))))</f>
        <v>0</v>
      </c>
      <c r="CW171" s="7">
        <f ca="1">IF(NOT(snowball),0,IF(AK170=0,0,IF($C171&lt;=SUM($CK171:CV171),0,IF(CA171+$C171-SUM($CK171:CV171)&gt;AK170+BF171,AK170+BF171-CA171,$C171-SUM($CK171:CV171)))))</f>
        <v>0</v>
      </c>
      <c r="CX171" s="7">
        <f ca="1">IF(NOT(snowball),0,IF(AL170=0,0,IF($C171&lt;=SUM($CK171:CW171),0,IF(CB171+$C171-SUM($CK171:CW171)&gt;AL170+BG171,AL170+BG171-CB171,$C171-SUM($CK171:CW171)))))</f>
        <v>0</v>
      </c>
      <c r="CY171" s="7">
        <f ca="1">IF(NOT(snowball),0,IF(AM170=0,0,IF($C171&lt;=SUM($CK171:CX171),0,IF(CC171+$C171-SUM($CK171:CX171)&gt;AM170+BH171,AM170+BH171-CC171,$C171-SUM($CK171:CX171)))))</f>
        <v>0</v>
      </c>
      <c r="CZ171" s="7">
        <f ca="1">IF(NOT(snowball),0,IF(AN170=0,0,IF($C171&lt;=SUM($CK171:CY171),0,IF(CD171+$C171-SUM($CK171:CY171)&gt;AN170+BI171,AN170+BI171-CD171,$C171-SUM($CK171:CY171)))))</f>
        <v>0</v>
      </c>
      <c r="DA171" s="7">
        <f ca="1">IF(NOT(snowball),0,IF(AO170=0,0,IF($C171&lt;=SUM($CK171:CZ171),0,IF(CE171+$C171-SUM($CK171:CZ171)&gt;AO170+BJ171,AO170+BJ171-CE171,$C171-SUM($CK171:CZ171)))))</f>
        <v>0</v>
      </c>
      <c r="DB171" s="7">
        <f ca="1">IF(NOT(snowball),0,IF(AP170=0,0,IF($C171&lt;=SUM($CK171:DA171),0,IF(CF171+$C171-SUM($CK171:DA171)&gt;AP170+BK171,AP170+BK171-CF171,$C171-SUM($CK171:DA171)))))</f>
        <v>0</v>
      </c>
      <c r="DC171" s="7">
        <f ca="1">IF(NOT(snowball),0,IF(AQ170=0,0,IF($C171&lt;=SUM($CK171:DB171),0,IF(CG171+$C171-SUM($CK171:DB171)&gt;AQ170+BL171,AQ170+BL171-CG171,$C171-SUM($CK171:DB171)))))</f>
        <v>0</v>
      </c>
      <c r="DD171" s="7">
        <f ca="1">IF(NOT(snowball),0,IF(AR170=0,0,IF($C171&lt;=SUM($CK171:DC171),0,IF(CH171+$C171-SUM($CK171:DC171)&gt;AR170+BM171,AR170+BM171-CH171,$C171-SUM($CK171:DC171)))))</f>
        <v>0</v>
      </c>
    </row>
    <row r="172" spans="1:108">
      <c r="A172" s="27" t="str">
        <f t="shared" ca="1" si="112"/>
        <v/>
      </c>
      <c r="B172" s="30" t="str">
        <f t="shared" ca="1" si="110"/>
        <v/>
      </c>
      <c r="C172" s="28" t="str">
        <f t="shared" ca="1" si="108"/>
        <v/>
      </c>
      <c r="D172" s="29">
        <f t="shared" ca="1" si="142"/>
        <v>0</v>
      </c>
      <c r="E172" s="29">
        <f t="shared" ca="1" si="142"/>
        <v>0</v>
      </c>
      <c r="F172" s="29">
        <f t="shared" ca="1" si="142"/>
        <v>0</v>
      </c>
      <c r="G172" s="29">
        <f t="shared" ca="1" si="142"/>
        <v>0</v>
      </c>
      <c r="H172" s="29">
        <f t="shared" ca="1" si="142"/>
        <v>0</v>
      </c>
      <c r="I172" s="29">
        <f t="shared" ca="1" si="141"/>
        <v>0</v>
      </c>
      <c r="J172" s="29">
        <f t="shared" ca="1" si="141"/>
        <v>0</v>
      </c>
      <c r="K172" s="29">
        <f t="shared" ca="1" si="141"/>
        <v>0</v>
      </c>
      <c r="L172" s="29">
        <f t="shared" ca="1" si="141"/>
        <v>0</v>
      </c>
      <c r="M172" s="29">
        <f t="shared" ca="1" si="141"/>
        <v>0</v>
      </c>
      <c r="N172" s="29">
        <f t="shared" ca="1" si="141"/>
        <v>0</v>
      </c>
      <c r="O172" s="29">
        <f t="shared" ca="1" si="141"/>
        <v>0</v>
      </c>
      <c r="P172" s="29">
        <f t="shared" ca="1" si="141"/>
        <v>0</v>
      </c>
      <c r="Q172" s="29">
        <f t="shared" ca="1" si="141"/>
        <v>0</v>
      </c>
      <c r="R172" s="29">
        <f t="shared" ca="1" si="115"/>
        <v>0</v>
      </c>
      <c r="S172" s="29">
        <f t="shared" ca="1" si="115"/>
        <v>0</v>
      </c>
      <c r="T172" s="29">
        <f t="shared" ca="1" si="115"/>
        <v>0</v>
      </c>
      <c r="U172" s="29">
        <f t="shared" ca="1" si="115"/>
        <v>0</v>
      </c>
      <c r="V172" s="29">
        <f t="shared" ca="1" si="139"/>
        <v>0</v>
      </c>
      <c r="W172" s="29">
        <f t="shared" ca="1" si="139"/>
        <v>0</v>
      </c>
      <c r="X172" s="12"/>
      <c r="Y172" s="7">
        <f t="shared" ca="1" si="133"/>
        <v>0</v>
      </c>
      <c r="Z172" s="7">
        <f t="shared" ca="1" si="134"/>
        <v>0</v>
      </c>
      <c r="AA172" s="7">
        <f t="shared" ca="1" si="135"/>
        <v>0</v>
      </c>
      <c r="AB172" s="7">
        <f t="shared" ca="1" si="136"/>
        <v>0</v>
      </c>
      <c r="AC172" s="7">
        <f t="shared" ca="1" si="137"/>
        <v>0</v>
      </c>
      <c r="AD172" s="7">
        <f t="shared" ca="1" si="138"/>
        <v>0</v>
      </c>
      <c r="AE172" s="7">
        <f t="shared" ca="1" si="129"/>
        <v>0</v>
      </c>
      <c r="AF172" s="7">
        <f t="shared" ca="1" si="129"/>
        <v>0</v>
      </c>
      <c r="AG172" s="7">
        <f t="shared" ca="1" si="129"/>
        <v>0</v>
      </c>
      <c r="AH172" s="7">
        <f t="shared" ca="1" si="129"/>
        <v>0</v>
      </c>
      <c r="AI172" s="7">
        <f t="shared" ca="1" si="129"/>
        <v>0</v>
      </c>
      <c r="AJ172" s="7">
        <f t="shared" ca="1" si="129"/>
        <v>0</v>
      </c>
      <c r="AK172" s="7">
        <f t="shared" ca="1" si="129"/>
        <v>0</v>
      </c>
      <c r="AL172" s="7">
        <f t="shared" ca="1" si="129"/>
        <v>0</v>
      </c>
      <c r="AM172" s="7">
        <f t="shared" ca="1" si="129"/>
        <v>0</v>
      </c>
      <c r="AN172" s="7">
        <f t="shared" ca="1" si="129"/>
        <v>0</v>
      </c>
      <c r="AO172" s="7">
        <f t="shared" ca="1" si="129"/>
        <v>0</v>
      </c>
      <c r="AP172" s="7">
        <f t="shared" ca="1" si="129"/>
        <v>0</v>
      </c>
      <c r="AQ172" s="7">
        <f t="shared" ca="1" si="129"/>
        <v>0</v>
      </c>
      <c r="AR172" s="7">
        <f t="shared" ca="1" si="129"/>
        <v>0</v>
      </c>
      <c r="AS172" s="2"/>
      <c r="AT172" s="7">
        <f t="shared" ca="1" si="140"/>
        <v>0</v>
      </c>
      <c r="AU172" s="7">
        <f t="shared" ca="1" si="140"/>
        <v>0</v>
      </c>
      <c r="AV172" s="7">
        <f t="shared" ca="1" si="140"/>
        <v>0</v>
      </c>
      <c r="AW172" s="7">
        <f t="shared" ca="1" si="140"/>
        <v>0</v>
      </c>
      <c r="AX172" s="7">
        <f t="shared" ca="1" si="140"/>
        <v>0</v>
      </c>
      <c r="AY172" s="7">
        <f t="shared" ca="1" si="140"/>
        <v>0</v>
      </c>
      <c r="AZ172" s="7">
        <f t="shared" ca="1" si="140"/>
        <v>0</v>
      </c>
      <c r="BA172" s="7">
        <f t="shared" ca="1" si="140"/>
        <v>0</v>
      </c>
      <c r="BB172" s="7">
        <f t="shared" ca="1" si="140"/>
        <v>0</v>
      </c>
      <c r="BC172" s="7">
        <f t="shared" ca="1" si="140"/>
        <v>0</v>
      </c>
      <c r="BD172" s="7">
        <f t="shared" ca="1" si="140"/>
        <v>0</v>
      </c>
      <c r="BE172" s="7">
        <f t="shared" ca="1" si="140"/>
        <v>0</v>
      </c>
      <c r="BF172" s="7">
        <f t="shared" ca="1" si="140"/>
        <v>0</v>
      </c>
      <c r="BG172" s="7">
        <f t="shared" ca="1" si="140"/>
        <v>0</v>
      </c>
      <c r="BH172" s="7">
        <f t="shared" ca="1" si="140"/>
        <v>0</v>
      </c>
      <c r="BI172" s="7">
        <f t="shared" ca="1" si="113"/>
        <v>0</v>
      </c>
      <c r="BJ172" s="7">
        <f t="shared" ca="1" si="113"/>
        <v>0</v>
      </c>
      <c r="BK172" s="7">
        <f t="shared" ca="1" si="113"/>
        <v>0</v>
      </c>
      <c r="BL172" s="7">
        <f t="shared" ca="1" si="113"/>
        <v>0</v>
      </c>
      <c r="BM172" s="7">
        <f t="shared" ca="1" si="113"/>
        <v>0</v>
      </c>
      <c r="BN172" s="4"/>
      <c r="BO172" s="7">
        <f t="shared" ca="1" si="105"/>
        <v>0</v>
      </c>
      <c r="BP172" s="7">
        <f t="shared" ca="1" si="105"/>
        <v>0</v>
      </c>
      <c r="BQ172" s="7">
        <f t="shared" ca="1" si="105"/>
        <v>0</v>
      </c>
      <c r="BR172" s="7">
        <f t="shared" ca="1" si="105"/>
        <v>0</v>
      </c>
      <c r="BS172" s="7">
        <f t="shared" ca="1" si="105"/>
        <v>0</v>
      </c>
      <c r="BT172" s="7">
        <f t="shared" ca="1" si="105"/>
        <v>0</v>
      </c>
      <c r="BU172" s="7">
        <f t="shared" ca="1" si="105"/>
        <v>0</v>
      </c>
      <c r="BV172" s="7">
        <f t="shared" ca="1" si="104"/>
        <v>0</v>
      </c>
      <c r="BW172" s="7">
        <f t="shared" ca="1" si="104"/>
        <v>0</v>
      </c>
      <c r="BX172" s="7">
        <f t="shared" ca="1" si="104"/>
        <v>0</v>
      </c>
      <c r="BY172" s="7">
        <f t="shared" ca="1" si="104"/>
        <v>0</v>
      </c>
      <c r="BZ172" s="7">
        <f t="shared" ca="1" si="104"/>
        <v>0</v>
      </c>
      <c r="CA172" s="7">
        <f t="shared" ca="1" si="104"/>
        <v>0</v>
      </c>
      <c r="CB172" s="7">
        <f t="shared" ca="1" si="130"/>
        <v>0</v>
      </c>
      <c r="CC172" s="7">
        <f t="shared" ca="1" si="131"/>
        <v>0</v>
      </c>
      <c r="CD172" s="7">
        <f t="shared" ca="1" si="132"/>
        <v>0</v>
      </c>
      <c r="CE172" s="7">
        <f t="shared" ca="1" si="84"/>
        <v>0</v>
      </c>
      <c r="CF172" s="7">
        <f t="shared" ca="1" si="84"/>
        <v>0</v>
      </c>
      <c r="CG172" s="7">
        <f t="shared" ca="1" si="84"/>
        <v>0</v>
      </c>
      <c r="CH172" s="7">
        <f t="shared" ca="1" si="84"/>
        <v>0</v>
      </c>
      <c r="CI172" s="9">
        <f t="shared" ca="1" si="111"/>
        <v>0</v>
      </c>
      <c r="CJ172" s="9"/>
      <c r="CK172" s="13">
        <f t="shared" ca="1" si="109"/>
        <v>0</v>
      </c>
      <c r="CL172" s="7">
        <f ca="1">IF(NOT(snowball),0,IF(Z171=0,0,IF($C172&lt;=SUM($CK172:CK172),0,IF(BP172+$C172-SUM($CK172:CK172)&gt;Z171+AU172,Z171+AU172-BP172,$C172-SUM($CK172:CK172)))))</f>
        <v>0</v>
      </c>
      <c r="CM172" s="7">
        <f ca="1">IF(NOT(snowball),0,IF(AA171=0,0,IF($C172&lt;=SUM($CK172:CL172),0,IF(BQ172+$C172-SUM($CK172:CL172)&gt;AA171+AV172,AA171+AV172-BQ172,$C172-SUM($CK172:CL172)))))</f>
        <v>0</v>
      </c>
      <c r="CN172" s="7">
        <f ca="1">IF(NOT(snowball),0,IF(AB171=0,0,IF($C172&lt;=SUM($CK172:CM172),0,IF(BR172+$C172-SUM($CK172:CM172)&gt;AB171+AW172,AB171+AW172-BR172,$C172-SUM($CK172:CM172)))))</f>
        <v>0</v>
      </c>
      <c r="CO172" s="7">
        <f ca="1">IF(NOT(snowball),0,IF(AC171=0,0,IF($C172&lt;=SUM($CK172:CN172),0,IF(BS172+$C172-SUM($CK172:CN172)&gt;AC171+AX172,AC171+AX172-BS172,$C172-SUM($CK172:CN172)))))</f>
        <v>0</v>
      </c>
      <c r="CP172" s="7">
        <f ca="1">IF(NOT(snowball),0,IF(AD171=0,0,IF($C172&lt;=SUM($CK172:CO172),0,IF(BT172+$C172-SUM($CK172:CO172)&gt;AD171+AY172,AD171+AY172-BT172,$C172-SUM($CK172:CO172)))))</f>
        <v>0</v>
      </c>
      <c r="CQ172" s="7">
        <f ca="1">IF(NOT(snowball),0,IF(AE171=0,0,IF($C172&lt;=SUM($CK172:CP172),0,IF(BU172+$C172-SUM($CK172:CP172)&gt;AE171+AZ172,AE171+AZ172-BU172,$C172-SUM($CK172:CP172)))))</f>
        <v>0</v>
      </c>
      <c r="CR172" s="7">
        <f ca="1">IF(NOT(snowball),0,IF(AF171=0,0,IF($C172&lt;=SUM($CK172:CQ172),0,IF(BV172+$C172-SUM($CK172:CQ172)&gt;AF171+BA172,AF171+BA172-BV172,$C172-SUM($CK172:CQ172)))))</f>
        <v>0</v>
      </c>
      <c r="CS172" s="7">
        <f ca="1">IF(NOT(snowball),0,IF(AG171=0,0,IF($C172&lt;=SUM($CK172:CR172),0,IF(BW172+$C172-SUM($CK172:CR172)&gt;AG171+BB172,AG171+BB172-BW172,$C172-SUM($CK172:CR172)))))</f>
        <v>0</v>
      </c>
      <c r="CT172" s="7">
        <f ca="1">IF(NOT(snowball),0,IF(AH171=0,0,IF($C172&lt;=SUM($CK172:CS172),0,IF(BX172+$C172-SUM($CK172:CS172)&gt;AH171+BC172,AH171+BC172-BX172,$C172-SUM($CK172:CS172)))))</f>
        <v>0</v>
      </c>
      <c r="CU172" s="7">
        <f ca="1">IF(NOT(snowball),0,IF(AI171=0,0,IF($C172&lt;=SUM($CK172:CT172),0,IF(BY172+$C172-SUM($CK172:CT172)&gt;AI171+BD172,AI171+BD172-BY172,$C172-SUM($CK172:CT172)))))</f>
        <v>0</v>
      </c>
      <c r="CV172" s="7">
        <f ca="1">IF(NOT(snowball),0,IF(AJ171=0,0,IF($C172&lt;=SUM($CK172:CU172),0,IF(BZ172+$C172-SUM($CK172:CU172)&gt;AJ171+BE172,AJ171+BE172-BZ172,$C172-SUM($CK172:CU172)))))</f>
        <v>0</v>
      </c>
      <c r="CW172" s="7">
        <f ca="1">IF(NOT(snowball),0,IF(AK171=0,0,IF($C172&lt;=SUM($CK172:CV172),0,IF(CA172+$C172-SUM($CK172:CV172)&gt;AK171+BF172,AK171+BF172-CA172,$C172-SUM($CK172:CV172)))))</f>
        <v>0</v>
      </c>
      <c r="CX172" s="7">
        <f ca="1">IF(NOT(snowball),0,IF(AL171=0,0,IF($C172&lt;=SUM($CK172:CW172),0,IF(CB172+$C172-SUM($CK172:CW172)&gt;AL171+BG172,AL171+BG172-CB172,$C172-SUM($CK172:CW172)))))</f>
        <v>0</v>
      </c>
      <c r="CY172" s="7">
        <f ca="1">IF(NOT(snowball),0,IF(AM171=0,0,IF($C172&lt;=SUM($CK172:CX172),0,IF(CC172+$C172-SUM($CK172:CX172)&gt;AM171+BH172,AM171+BH172-CC172,$C172-SUM($CK172:CX172)))))</f>
        <v>0</v>
      </c>
      <c r="CZ172" s="7">
        <f ca="1">IF(NOT(snowball),0,IF(AN171=0,0,IF($C172&lt;=SUM($CK172:CY172),0,IF(CD172+$C172-SUM($CK172:CY172)&gt;AN171+BI172,AN171+BI172-CD172,$C172-SUM($CK172:CY172)))))</f>
        <v>0</v>
      </c>
      <c r="DA172" s="7">
        <f ca="1">IF(NOT(snowball),0,IF(AO171=0,0,IF($C172&lt;=SUM($CK172:CZ172),0,IF(CE172+$C172-SUM($CK172:CZ172)&gt;AO171+BJ172,AO171+BJ172-CE172,$C172-SUM($CK172:CZ172)))))</f>
        <v>0</v>
      </c>
      <c r="DB172" s="7">
        <f ca="1">IF(NOT(snowball),0,IF(AP171=0,0,IF($C172&lt;=SUM($CK172:DA172),0,IF(CF172+$C172-SUM($CK172:DA172)&gt;AP171+BK172,AP171+BK172-CF172,$C172-SUM($CK172:DA172)))))</f>
        <v>0</v>
      </c>
      <c r="DC172" s="7">
        <f ca="1">IF(NOT(snowball),0,IF(AQ171=0,0,IF($C172&lt;=SUM($CK172:DB172),0,IF(CG172+$C172-SUM($CK172:DB172)&gt;AQ171+BL172,AQ171+BL172-CG172,$C172-SUM($CK172:DB172)))))</f>
        <v>0</v>
      </c>
      <c r="DD172" s="7">
        <f ca="1">IF(NOT(snowball),0,IF(AR171=0,0,IF($C172&lt;=SUM($CK172:DC172),0,IF(CH172+$C172-SUM($CK172:DC172)&gt;AR171+BM172,AR171+BM172-CH172,$C172-SUM($CK172:DC172)))))</f>
        <v>0</v>
      </c>
    </row>
    <row r="173" spans="1:108">
      <c r="A173" s="27" t="str">
        <f t="shared" ca="1" si="112"/>
        <v/>
      </c>
      <c r="B173" s="30" t="str">
        <f t="shared" ca="1" si="110"/>
        <v/>
      </c>
      <c r="C173" s="28" t="str">
        <f t="shared" ca="1" si="108"/>
        <v/>
      </c>
      <c r="D173" s="29">
        <f t="shared" ca="1" si="142"/>
        <v>0</v>
      </c>
      <c r="E173" s="29">
        <f t="shared" ca="1" si="142"/>
        <v>0</v>
      </c>
      <c r="F173" s="29">
        <f t="shared" ca="1" si="142"/>
        <v>0</v>
      </c>
      <c r="G173" s="29">
        <f t="shared" ca="1" si="142"/>
        <v>0</v>
      </c>
      <c r="H173" s="29">
        <f t="shared" ca="1" si="142"/>
        <v>0</v>
      </c>
      <c r="I173" s="29">
        <f t="shared" ca="1" si="141"/>
        <v>0</v>
      </c>
      <c r="J173" s="29">
        <f t="shared" ca="1" si="141"/>
        <v>0</v>
      </c>
      <c r="K173" s="29">
        <f t="shared" ca="1" si="141"/>
        <v>0</v>
      </c>
      <c r="L173" s="29">
        <f t="shared" ca="1" si="141"/>
        <v>0</v>
      </c>
      <c r="M173" s="29">
        <f t="shared" ca="1" si="141"/>
        <v>0</v>
      </c>
      <c r="N173" s="29">
        <f t="shared" ca="1" si="141"/>
        <v>0</v>
      </c>
      <c r="O173" s="29">
        <f t="shared" ca="1" si="141"/>
        <v>0</v>
      </c>
      <c r="P173" s="29">
        <f t="shared" ca="1" si="141"/>
        <v>0</v>
      </c>
      <c r="Q173" s="29">
        <f t="shared" ca="1" si="141"/>
        <v>0</v>
      </c>
      <c r="R173" s="29">
        <f t="shared" ca="1" si="115"/>
        <v>0</v>
      </c>
      <c r="S173" s="29">
        <f t="shared" ca="1" si="115"/>
        <v>0</v>
      </c>
      <c r="T173" s="29">
        <f t="shared" ca="1" si="115"/>
        <v>0</v>
      </c>
      <c r="U173" s="29">
        <f t="shared" ca="1" si="115"/>
        <v>0</v>
      </c>
      <c r="V173" s="29">
        <f t="shared" ca="1" si="139"/>
        <v>0</v>
      </c>
      <c r="W173" s="29">
        <f t="shared" ca="1" si="139"/>
        <v>0</v>
      </c>
      <c r="X173" s="12"/>
      <c r="Y173" s="7">
        <f t="shared" ca="1" si="133"/>
        <v>0</v>
      </c>
      <c r="Z173" s="7">
        <f t="shared" ca="1" si="134"/>
        <v>0</v>
      </c>
      <c r="AA173" s="7">
        <f t="shared" ca="1" si="135"/>
        <v>0</v>
      </c>
      <c r="AB173" s="7">
        <f t="shared" ca="1" si="136"/>
        <v>0</v>
      </c>
      <c r="AC173" s="7">
        <f t="shared" ca="1" si="137"/>
        <v>0</v>
      </c>
      <c r="AD173" s="7">
        <f t="shared" ca="1" si="138"/>
        <v>0</v>
      </c>
      <c r="AE173" s="7">
        <f t="shared" ca="1" si="129"/>
        <v>0</v>
      </c>
      <c r="AF173" s="7">
        <f t="shared" ca="1" si="129"/>
        <v>0</v>
      </c>
      <c r="AG173" s="7">
        <f t="shared" ca="1" si="129"/>
        <v>0</v>
      </c>
      <c r="AH173" s="7">
        <f t="shared" ca="1" si="129"/>
        <v>0</v>
      </c>
      <c r="AI173" s="7">
        <f t="shared" ca="1" si="129"/>
        <v>0</v>
      </c>
      <c r="AJ173" s="7">
        <f t="shared" ca="1" si="129"/>
        <v>0</v>
      </c>
      <c r="AK173" s="7">
        <f t="shared" ca="1" si="129"/>
        <v>0</v>
      </c>
      <c r="AL173" s="7">
        <f t="shared" ca="1" si="129"/>
        <v>0</v>
      </c>
      <c r="AM173" s="7">
        <f t="shared" ca="1" si="129"/>
        <v>0</v>
      </c>
      <c r="AN173" s="7">
        <f t="shared" ca="1" si="129"/>
        <v>0</v>
      </c>
      <c r="AO173" s="7">
        <f t="shared" ca="1" si="129"/>
        <v>0</v>
      </c>
      <c r="AP173" s="7">
        <f t="shared" ca="1" si="129"/>
        <v>0</v>
      </c>
      <c r="AQ173" s="7">
        <f t="shared" ca="1" si="129"/>
        <v>0</v>
      </c>
      <c r="AR173" s="7">
        <f t="shared" ca="1" si="129"/>
        <v>0</v>
      </c>
      <c r="AS173" s="2"/>
      <c r="AT173" s="7">
        <f t="shared" ca="1" si="140"/>
        <v>0</v>
      </c>
      <c r="AU173" s="7">
        <f t="shared" ca="1" si="140"/>
        <v>0</v>
      </c>
      <c r="AV173" s="7">
        <f t="shared" ca="1" si="140"/>
        <v>0</v>
      </c>
      <c r="AW173" s="7">
        <f t="shared" ca="1" si="140"/>
        <v>0</v>
      </c>
      <c r="AX173" s="7">
        <f t="shared" ca="1" si="140"/>
        <v>0</v>
      </c>
      <c r="AY173" s="7">
        <f t="shared" ca="1" si="140"/>
        <v>0</v>
      </c>
      <c r="AZ173" s="7">
        <f t="shared" ca="1" si="140"/>
        <v>0</v>
      </c>
      <c r="BA173" s="7">
        <f t="shared" ca="1" si="140"/>
        <v>0</v>
      </c>
      <c r="BB173" s="7">
        <f t="shared" ca="1" si="140"/>
        <v>0</v>
      </c>
      <c r="BC173" s="7">
        <f t="shared" ca="1" si="140"/>
        <v>0</v>
      </c>
      <c r="BD173" s="7">
        <f t="shared" ca="1" si="140"/>
        <v>0</v>
      </c>
      <c r="BE173" s="7">
        <f t="shared" ca="1" si="140"/>
        <v>0</v>
      </c>
      <c r="BF173" s="7">
        <f t="shared" ca="1" si="140"/>
        <v>0</v>
      </c>
      <c r="BG173" s="7">
        <f t="shared" ca="1" si="140"/>
        <v>0</v>
      </c>
      <c r="BH173" s="7">
        <f t="shared" ca="1" si="140"/>
        <v>0</v>
      </c>
      <c r="BI173" s="7">
        <f t="shared" ca="1" si="113"/>
        <v>0</v>
      </c>
      <c r="BJ173" s="7">
        <f t="shared" ca="1" si="113"/>
        <v>0</v>
      </c>
      <c r="BK173" s="7">
        <f t="shared" ca="1" si="113"/>
        <v>0</v>
      </c>
      <c r="BL173" s="7">
        <f t="shared" ca="1" si="113"/>
        <v>0</v>
      </c>
      <c r="BM173" s="7">
        <f t="shared" ca="1" si="113"/>
        <v>0</v>
      </c>
      <c r="BN173" s="4"/>
      <c r="BO173" s="7">
        <f t="shared" ca="1" si="105"/>
        <v>0</v>
      </c>
      <c r="BP173" s="7">
        <f t="shared" ca="1" si="105"/>
        <v>0</v>
      </c>
      <c r="BQ173" s="7">
        <f t="shared" ca="1" si="105"/>
        <v>0</v>
      </c>
      <c r="BR173" s="7">
        <f t="shared" ca="1" si="105"/>
        <v>0</v>
      </c>
      <c r="BS173" s="7">
        <f t="shared" ca="1" si="105"/>
        <v>0</v>
      </c>
      <c r="BT173" s="7">
        <f t="shared" ca="1" si="105"/>
        <v>0</v>
      </c>
      <c r="BU173" s="7">
        <f t="shared" ca="1" si="105"/>
        <v>0</v>
      </c>
      <c r="BV173" s="7">
        <f t="shared" ca="1" si="104"/>
        <v>0</v>
      </c>
      <c r="BW173" s="7">
        <f t="shared" ca="1" si="104"/>
        <v>0</v>
      </c>
      <c r="BX173" s="7">
        <f t="shared" ca="1" si="104"/>
        <v>0</v>
      </c>
      <c r="BY173" s="7">
        <f t="shared" ca="1" si="104"/>
        <v>0</v>
      </c>
      <c r="BZ173" s="7">
        <f t="shared" ca="1" si="104"/>
        <v>0</v>
      </c>
      <c r="CA173" s="7">
        <f t="shared" ca="1" si="104"/>
        <v>0</v>
      </c>
      <c r="CB173" s="7">
        <f t="shared" ca="1" si="130"/>
        <v>0</v>
      </c>
      <c r="CC173" s="7">
        <f t="shared" ca="1" si="131"/>
        <v>0</v>
      </c>
      <c r="CD173" s="7">
        <f t="shared" ca="1" si="132"/>
        <v>0</v>
      </c>
      <c r="CE173" s="7">
        <f t="shared" ca="1" si="84"/>
        <v>0</v>
      </c>
      <c r="CF173" s="7">
        <f t="shared" ca="1" si="84"/>
        <v>0</v>
      </c>
      <c r="CG173" s="7">
        <f t="shared" ca="1" si="84"/>
        <v>0</v>
      </c>
      <c r="CH173" s="7">
        <f t="shared" ca="1" si="84"/>
        <v>0</v>
      </c>
      <c r="CI173" s="9">
        <f t="shared" ca="1" si="111"/>
        <v>0</v>
      </c>
      <c r="CJ173" s="9"/>
      <c r="CK173" s="13">
        <f t="shared" ca="1" si="109"/>
        <v>0</v>
      </c>
      <c r="CL173" s="7">
        <f ca="1">IF(NOT(snowball),0,IF(Z172=0,0,IF($C173&lt;=SUM($CK173:CK173),0,IF(BP173+$C173-SUM($CK173:CK173)&gt;Z172+AU173,Z172+AU173-BP173,$C173-SUM($CK173:CK173)))))</f>
        <v>0</v>
      </c>
      <c r="CM173" s="7">
        <f ca="1">IF(NOT(snowball),0,IF(AA172=0,0,IF($C173&lt;=SUM($CK173:CL173),0,IF(BQ173+$C173-SUM($CK173:CL173)&gt;AA172+AV173,AA172+AV173-BQ173,$C173-SUM($CK173:CL173)))))</f>
        <v>0</v>
      </c>
      <c r="CN173" s="7">
        <f ca="1">IF(NOT(snowball),0,IF(AB172=0,0,IF($C173&lt;=SUM($CK173:CM173),0,IF(BR173+$C173-SUM($CK173:CM173)&gt;AB172+AW173,AB172+AW173-BR173,$C173-SUM($CK173:CM173)))))</f>
        <v>0</v>
      </c>
      <c r="CO173" s="7">
        <f ca="1">IF(NOT(snowball),0,IF(AC172=0,0,IF($C173&lt;=SUM($CK173:CN173),0,IF(BS173+$C173-SUM($CK173:CN173)&gt;AC172+AX173,AC172+AX173-BS173,$C173-SUM($CK173:CN173)))))</f>
        <v>0</v>
      </c>
      <c r="CP173" s="7">
        <f ca="1">IF(NOT(snowball),0,IF(AD172=0,0,IF($C173&lt;=SUM($CK173:CO173),0,IF(BT173+$C173-SUM($CK173:CO173)&gt;AD172+AY173,AD172+AY173-BT173,$C173-SUM($CK173:CO173)))))</f>
        <v>0</v>
      </c>
      <c r="CQ173" s="7">
        <f ca="1">IF(NOT(snowball),0,IF(AE172=0,0,IF($C173&lt;=SUM($CK173:CP173),0,IF(BU173+$C173-SUM($CK173:CP173)&gt;AE172+AZ173,AE172+AZ173-BU173,$C173-SUM($CK173:CP173)))))</f>
        <v>0</v>
      </c>
      <c r="CR173" s="7">
        <f ca="1">IF(NOT(snowball),0,IF(AF172=0,0,IF($C173&lt;=SUM($CK173:CQ173),0,IF(BV173+$C173-SUM($CK173:CQ173)&gt;AF172+BA173,AF172+BA173-BV173,$C173-SUM($CK173:CQ173)))))</f>
        <v>0</v>
      </c>
      <c r="CS173" s="7">
        <f ca="1">IF(NOT(snowball),0,IF(AG172=0,0,IF($C173&lt;=SUM($CK173:CR173),0,IF(BW173+$C173-SUM($CK173:CR173)&gt;AG172+BB173,AG172+BB173-BW173,$C173-SUM($CK173:CR173)))))</f>
        <v>0</v>
      </c>
      <c r="CT173" s="7">
        <f ca="1">IF(NOT(snowball),0,IF(AH172=0,0,IF($C173&lt;=SUM($CK173:CS173),0,IF(BX173+$C173-SUM($CK173:CS173)&gt;AH172+BC173,AH172+BC173-BX173,$C173-SUM($CK173:CS173)))))</f>
        <v>0</v>
      </c>
      <c r="CU173" s="7">
        <f ca="1">IF(NOT(snowball),0,IF(AI172=0,0,IF($C173&lt;=SUM($CK173:CT173),0,IF(BY173+$C173-SUM($CK173:CT173)&gt;AI172+BD173,AI172+BD173-BY173,$C173-SUM($CK173:CT173)))))</f>
        <v>0</v>
      </c>
      <c r="CV173" s="7">
        <f ca="1">IF(NOT(snowball),0,IF(AJ172=0,0,IF($C173&lt;=SUM($CK173:CU173),0,IF(BZ173+$C173-SUM($CK173:CU173)&gt;AJ172+BE173,AJ172+BE173-BZ173,$C173-SUM($CK173:CU173)))))</f>
        <v>0</v>
      </c>
      <c r="CW173" s="7">
        <f ca="1">IF(NOT(snowball),0,IF(AK172=0,0,IF($C173&lt;=SUM($CK173:CV173),0,IF(CA173+$C173-SUM($CK173:CV173)&gt;AK172+BF173,AK172+BF173-CA173,$C173-SUM($CK173:CV173)))))</f>
        <v>0</v>
      </c>
      <c r="CX173" s="7">
        <f ca="1">IF(NOT(snowball),0,IF(AL172=0,0,IF($C173&lt;=SUM($CK173:CW173),0,IF(CB173+$C173-SUM($CK173:CW173)&gt;AL172+BG173,AL172+BG173-CB173,$C173-SUM($CK173:CW173)))))</f>
        <v>0</v>
      </c>
      <c r="CY173" s="7">
        <f ca="1">IF(NOT(snowball),0,IF(AM172=0,0,IF($C173&lt;=SUM($CK173:CX173),0,IF(CC173+$C173-SUM($CK173:CX173)&gt;AM172+BH173,AM172+BH173-CC173,$C173-SUM($CK173:CX173)))))</f>
        <v>0</v>
      </c>
      <c r="CZ173" s="7">
        <f ca="1">IF(NOT(snowball),0,IF(AN172=0,0,IF($C173&lt;=SUM($CK173:CY173),0,IF(CD173+$C173-SUM($CK173:CY173)&gt;AN172+BI173,AN172+BI173-CD173,$C173-SUM($CK173:CY173)))))</f>
        <v>0</v>
      </c>
      <c r="DA173" s="7">
        <f ca="1">IF(NOT(snowball),0,IF(AO172=0,0,IF($C173&lt;=SUM($CK173:CZ173),0,IF(CE173+$C173-SUM($CK173:CZ173)&gt;AO172+BJ173,AO172+BJ173-CE173,$C173-SUM($CK173:CZ173)))))</f>
        <v>0</v>
      </c>
      <c r="DB173" s="7">
        <f ca="1">IF(NOT(snowball),0,IF(AP172=0,0,IF($C173&lt;=SUM($CK173:DA173),0,IF(CF173+$C173-SUM($CK173:DA173)&gt;AP172+BK173,AP172+BK173-CF173,$C173-SUM($CK173:DA173)))))</f>
        <v>0</v>
      </c>
      <c r="DC173" s="7">
        <f ca="1">IF(NOT(snowball),0,IF(AQ172=0,0,IF($C173&lt;=SUM($CK173:DB173),0,IF(CG173+$C173-SUM($CK173:DB173)&gt;AQ172+BL173,AQ172+BL173-CG173,$C173-SUM($CK173:DB173)))))</f>
        <v>0</v>
      </c>
      <c r="DD173" s="7">
        <f ca="1">IF(NOT(snowball),0,IF(AR172=0,0,IF($C173&lt;=SUM($CK173:DC173),0,IF(CH173+$C173-SUM($CK173:DC173)&gt;AR172+BM173,AR172+BM173-CH173,$C173-SUM($CK173:DC173)))))</f>
        <v>0</v>
      </c>
    </row>
    <row r="174" spans="1:108">
      <c r="A174" s="27" t="str">
        <f t="shared" ca="1" si="112"/>
        <v/>
      </c>
      <c r="B174" s="30" t="str">
        <f t="shared" ca="1" si="110"/>
        <v/>
      </c>
      <c r="C174" s="28" t="str">
        <f t="shared" ca="1" si="108"/>
        <v/>
      </c>
      <c r="D174" s="29">
        <f t="shared" ca="1" si="142"/>
        <v>0</v>
      </c>
      <c r="E174" s="29">
        <f t="shared" ca="1" si="142"/>
        <v>0</v>
      </c>
      <c r="F174" s="29">
        <f t="shared" ca="1" si="142"/>
        <v>0</v>
      </c>
      <c r="G174" s="29">
        <f t="shared" ca="1" si="142"/>
        <v>0</v>
      </c>
      <c r="H174" s="29">
        <f t="shared" ca="1" si="142"/>
        <v>0</v>
      </c>
      <c r="I174" s="29">
        <f t="shared" ca="1" si="141"/>
        <v>0</v>
      </c>
      <c r="J174" s="29">
        <f t="shared" ca="1" si="141"/>
        <v>0</v>
      </c>
      <c r="K174" s="29">
        <f t="shared" ca="1" si="141"/>
        <v>0</v>
      </c>
      <c r="L174" s="29">
        <f t="shared" ca="1" si="141"/>
        <v>0</v>
      </c>
      <c r="M174" s="29">
        <f t="shared" ca="1" si="141"/>
        <v>0</v>
      </c>
      <c r="N174" s="29">
        <f t="shared" ca="1" si="141"/>
        <v>0</v>
      </c>
      <c r="O174" s="29">
        <f t="shared" ca="1" si="141"/>
        <v>0</v>
      </c>
      <c r="P174" s="29">
        <f t="shared" ca="1" si="141"/>
        <v>0</v>
      </c>
      <c r="Q174" s="29">
        <f t="shared" ca="1" si="141"/>
        <v>0</v>
      </c>
      <c r="R174" s="29">
        <f t="shared" ca="1" si="115"/>
        <v>0</v>
      </c>
      <c r="S174" s="29">
        <f t="shared" ca="1" si="115"/>
        <v>0</v>
      </c>
      <c r="T174" s="29">
        <f t="shared" ca="1" si="115"/>
        <v>0</v>
      </c>
      <c r="U174" s="29">
        <f t="shared" ca="1" si="115"/>
        <v>0</v>
      </c>
      <c r="V174" s="29">
        <f t="shared" ca="1" si="139"/>
        <v>0</v>
      </c>
      <c r="W174" s="29">
        <f t="shared" ca="1" si="139"/>
        <v>0</v>
      </c>
      <c r="X174" s="12"/>
      <c r="Y174" s="7">
        <f t="shared" ca="1" si="133"/>
        <v>0</v>
      </c>
      <c r="Z174" s="7">
        <f t="shared" ca="1" si="134"/>
        <v>0</v>
      </c>
      <c r="AA174" s="7">
        <f t="shared" ca="1" si="135"/>
        <v>0</v>
      </c>
      <c r="AB174" s="7">
        <f t="shared" ca="1" si="136"/>
        <v>0</v>
      </c>
      <c r="AC174" s="7">
        <f t="shared" ca="1" si="137"/>
        <v>0</v>
      </c>
      <c r="AD174" s="7">
        <f t="shared" ca="1" si="138"/>
        <v>0</v>
      </c>
      <c r="AE174" s="7">
        <f t="shared" ca="1" si="129"/>
        <v>0</v>
      </c>
      <c r="AF174" s="7">
        <f t="shared" ca="1" si="129"/>
        <v>0</v>
      </c>
      <c r="AG174" s="7">
        <f t="shared" ca="1" si="129"/>
        <v>0</v>
      </c>
      <c r="AH174" s="7">
        <f t="shared" ca="1" si="129"/>
        <v>0</v>
      </c>
      <c r="AI174" s="7">
        <f t="shared" ca="1" si="129"/>
        <v>0</v>
      </c>
      <c r="AJ174" s="7">
        <f t="shared" ca="1" si="129"/>
        <v>0</v>
      </c>
      <c r="AK174" s="7">
        <f t="shared" ca="1" si="129"/>
        <v>0</v>
      </c>
      <c r="AL174" s="7">
        <f t="shared" ca="1" si="129"/>
        <v>0</v>
      </c>
      <c r="AM174" s="7">
        <f t="shared" ca="1" si="129"/>
        <v>0</v>
      </c>
      <c r="AN174" s="7">
        <f t="shared" ca="1" si="129"/>
        <v>0</v>
      </c>
      <c r="AO174" s="7">
        <f t="shared" ca="1" si="129"/>
        <v>0</v>
      </c>
      <c r="AP174" s="7">
        <f t="shared" ca="1" si="129"/>
        <v>0</v>
      </c>
      <c r="AQ174" s="7">
        <f t="shared" ca="1" si="129"/>
        <v>0</v>
      </c>
      <c r="AR174" s="7">
        <f t="shared" ca="1" si="129"/>
        <v>0</v>
      </c>
      <c r="AS174" s="2"/>
      <c r="AT174" s="7">
        <f t="shared" ca="1" si="140"/>
        <v>0</v>
      </c>
      <c r="AU174" s="7">
        <f t="shared" ca="1" si="140"/>
        <v>0</v>
      </c>
      <c r="AV174" s="7">
        <f t="shared" ca="1" si="140"/>
        <v>0</v>
      </c>
      <c r="AW174" s="7">
        <f t="shared" ca="1" si="140"/>
        <v>0</v>
      </c>
      <c r="AX174" s="7">
        <f t="shared" ca="1" si="140"/>
        <v>0</v>
      </c>
      <c r="AY174" s="7">
        <f t="shared" ca="1" si="140"/>
        <v>0</v>
      </c>
      <c r="AZ174" s="7">
        <f t="shared" ca="1" si="140"/>
        <v>0</v>
      </c>
      <c r="BA174" s="7">
        <f t="shared" ca="1" si="140"/>
        <v>0</v>
      </c>
      <c r="BB174" s="7">
        <f t="shared" ca="1" si="140"/>
        <v>0</v>
      </c>
      <c r="BC174" s="7">
        <f t="shared" ca="1" si="140"/>
        <v>0</v>
      </c>
      <c r="BD174" s="7">
        <f t="shared" ca="1" si="140"/>
        <v>0</v>
      </c>
      <c r="BE174" s="7">
        <f t="shared" ca="1" si="140"/>
        <v>0</v>
      </c>
      <c r="BF174" s="7">
        <f t="shared" ca="1" si="140"/>
        <v>0</v>
      </c>
      <c r="BG174" s="7">
        <f t="shared" ca="1" si="140"/>
        <v>0</v>
      </c>
      <c r="BH174" s="7">
        <f t="shared" ca="1" si="140"/>
        <v>0</v>
      </c>
      <c r="BI174" s="7">
        <f t="shared" ca="1" si="113"/>
        <v>0</v>
      </c>
      <c r="BJ174" s="7">
        <f t="shared" ca="1" si="113"/>
        <v>0</v>
      </c>
      <c r="BK174" s="7">
        <f t="shared" ca="1" si="113"/>
        <v>0</v>
      </c>
      <c r="BL174" s="7">
        <f t="shared" ca="1" si="113"/>
        <v>0</v>
      </c>
      <c r="BM174" s="7">
        <f t="shared" ca="1" si="113"/>
        <v>0</v>
      </c>
      <c r="BN174" s="4"/>
      <c r="BO174" s="7">
        <f t="shared" ca="1" si="105"/>
        <v>0</v>
      </c>
      <c r="BP174" s="7">
        <f t="shared" ca="1" si="105"/>
        <v>0</v>
      </c>
      <c r="BQ174" s="7">
        <f t="shared" ca="1" si="105"/>
        <v>0</v>
      </c>
      <c r="BR174" s="7">
        <f t="shared" ca="1" si="105"/>
        <v>0</v>
      </c>
      <c r="BS174" s="7">
        <f t="shared" ca="1" si="105"/>
        <v>0</v>
      </c>
      <c r="BT174" s="7">
        <f t="shared" ca="1" si="105"/>
        <v>0</v>
      </c>
      <c r="BU174" s="7">
        <f t="shared" ca="1" si="105"/>
        <v>0</v>
      </c>
      <c r="BV174" s="7">
        <f t="shared" ca="1" si="104"/>
        <v>0</v>
      </c>
      <c r="BW174" s="7">
        <f t="shared" ca="1" si="104"/>
        <v>0</v>
      </c>
      <c r="BX174" s="7">
        <f t="shared" ca="1" si="104"/>
        <v>0</v>
      </c>
      <c r="BY174" s="7">
        <f t="shared" ca="1" si="104"/>
        <v>0</v>
      </c>
      <c r="BZ174" s="7">
        <f t="shared" ca="1" si="104"/>
        <v>0</v>
      </c>
      <c r="CA174" s="7">
        <f t="shared" ca="1" si="104"/>
        <v>0</v>
      </c>
      <c r="CB174" s="7">
        <f t="shared" ca="1" si="130"/>
        <v>0</v>
      </c>
      <c r="CC174" s="7">
        <f t="shared" ca="1" si="131"/>
        <v>0</v>
      </c>
      <c r="CD174" s="7">
        <f t="shared" ca="1" si="132"/>
        <v>0</v>
      </c>
      <c r="CE174" s="7">
        <f t="shared" ca="1" si="84"/>
        <v>0</v>
      </c>
      <c r="CF174" s="7">
        <f t="shared" ca="1" si="84"/>
        <v>0</v>
      </c>
      <c r="CG174" s="7">
        <f t="shared" ca="1" si="84"/>
        <v>0</v>
      </c>
      <c r="CH174" s="7">
        <f t="shared" ca="1" si="84"/>
        <v>0</v>
      </c>
      <c r="CI174" s="9">
        <f t="shared" ca="1" si="111"/>
        <v>0</v>
      </c>
      <c r="CJ174" s="9"/>
      <c r="CK174" s="13">
        <f t="shared" ca="1" si="109"/>
        <v>0</v>
      </c>
      <c r="CL174" s="7">
        <f ca="1">IF(NOT(snowball),0,IF(Z173=0,0,IF($C174&lt;=SUM($CK174:CK174),0,IF(BP174+$C174-SUM($CK174:CK174)&gt;Z173+AU174,Z173+AU174-BP174,$C174-SUM($CK174:CK174)))))</f>
        <v>0</v>
      </c>
      <c r="CM174" s="7">
        <f ca="1">IF(NOT(snowball),0,IF(AA173=0,0,IF($C174&lt;=SUM($CK174:CL174),0,IF(BQ174+$C174-SUM($CK174:CL174)&gt;AA173+AV174,AA173+AV174-BQ174,$C174-SUM($CK174:CL174)))))</f>
        <v>0</v>
      </c>
      <c r="CN174" s="7">
        <f ca="1">IF(NOT(snowball),0,IF(AB173=0,0,IF($C174&lt;=SUM($CK174:CM174),0,IF(BR174+$C174-SUM($CK174:CM174)&gt;AB173+AW174,AB173+AW174-BR174,$C174-SUM($CK174:CM174)))))</f>
        <v>0</v>
      </c>
      <c r="CO174" s="7">
        <f ca="1">IF(NOT(snowball),0,IF(AC173=0,0,IF($C174&lt;=SUM($CK174:CN174),0,IF(BS174+$C174-SUM($CK174:CN174)&gt;AC173+AX174,AC173+AX174-BS174,$C174-SUM($CK174:CN174)))))</f>
        <v>0</v>
      </c>
      <c r="CP174" s="7">
        <f ca="1">IF(NOT(snowball),0,IF(AD173=0,0,IF($C174&lt;=SUM($CK174:CO174),0,IF(BT174+$C174-SUM($CK174:CO174)&gt;AD173+AY174,AD173+AY174-BT174,$C174-SUM($CK174:CO174)))))</f>
        <v>0</v>
      </c>
      <c r="CQ174" s="7">
        <f ca="1">IF(NOT(snowball),0,IF(AE173=0,0,IF($C174&lt;=SUM($CK174:CP174),0,IF(BU174+$C174-SUM($CK174:CP174)&gt;AE173+AZ174,AE173+AZ174-BU174,$C174-SUM($CK174:CP174)))))</f>
        <v>0</v>
      </c>
      <c r="CR174" s="7">
        <f ca="1">IF(NOT(snowball),0,IF(AF173=0,0,IF($C174&lt;=SUM($CK174:CQ174),0,IF(BV174+$C174-SUM($CK174:CQ174)&gt;AF173+BA174,AF173+BA174-BV174,$C174-SUM($CK174:CQ174)))))</f>
        <v>0</v>
      </c>
      <c r="CS174" s="7">
        <f ca="1">IF(NOT(snowball),0,IF(AG173=0,0,IF($C174&lt;=SUM($CK174:CR174),0,IF(BW174+$C174-SUM($CK174:CR174)&gt;AG173+BB174,AG173+BB174-BW174,$C174-SUM($CK174:CR174)))))</f>
        <v>0</v>
      </c>
      <c r="CT174" s="7">
        <f ca="1">IF(NOT(snowball),0,IF(AH173=0,0,IF($C174&lt;=SUM($CK174:CS174),0,IF(BX174+$C174-SUM($CK174:CS174)&gt;AH173+BC174,AH173+BC174-BX174,$C174-SUM($CK174:CS174)))))</f>
        <v>0</v>
      </c>
      <c r="CU174" s="7">
        <f ca="1">IF(NOT(snowball),0,IF(AI173=0,0,IF($C174&lt;=SUM($CK174:CT174),0,IF(BY174+$C174-SUM($CK174:CT174)&gt;AI173+BD174,AI173+BD174-BY174,$C174-SUM($CK174:CT174)))))</f>
        <v>0</v>
      </c>
      <c r="CV174" s="7">
        <f ca="1">IF(NOT(snowball),0,IF(AJ173=0,0,IF($C174&lt;=SUM($CK174:CU174),0,IF(BZ174+$C174-SUM($CK174:CU174)&gt;AJ173+BE174,AJ173+BE174-BZ174,$C174-SUM($CK174:CU174)))))</f>
        <v>0</v>
      </c>
      <c r="CW174" s="7">
        <f ca="1">IF(NOT(snowball),0,IF(AK173=0,0,IF($C174&lt;=SUM($CK174:CV174),0,IF(CA174+$C174-SUM($CK174:CV174)&gt;AK173+BF174,AK173+BF174-CA174,$C174-SUM($CK174:CV174)))))</f>
        <v>0</v>
      </c>
      <c r="CX174" s="7">
        <f ca="1">IF(NOT(snowball),0,IF(AL173=0,0,IF($C174&lt;=SUM($CK174:CW174),0,IF(CB174+$C174-SUM($CK174:CW174)&gt;AL173+BG174,AL173+BG174-CB174,$C174-SUM($CK174:CW174)))))</f>
        <v>0</v>
      </c>
      <c r="CY174" s="7">
        <f ca="1">IF(NOT(snowball),0,IF(AM173=0,0,IF($C174&lt;=SUM($CK174:CX174),0,IF(CC174+$C174-SUM($CK174:CX174)&gt;AM173+BH174,AM173+BH174-CC174,$C174-SUM($CK174:CX174)))))</f>
        <v>0</v>
      </c>
      <c r="CZ174" s="7">
        <f ca="1">IF(NOT(snowball),0,IF(AN173=0,0,IF($C174&lt;=SUM($CK174:CY174),0,IF(CD174+$C174-SUM($CK174:CY174)&gt;AN173+BI174,AN173+BI174-CD174,$C174-SUM($CK174:CY174)))))</f>
        <v>0</v>
      </c>
      <c r="DA174" s="7">
        <f ca="1">IF(NOT(snowball),0,IF(AO173=0,0,IF($C174&lt;=SUM($CK174:CZ174),0,IF(CE174+$C174-SUM($CK174:CZ174)&gt;AO173+BJ174,AO173+BJ174-CE174,$C174-SUM($CK174:CZ174)))))</f>
        <v>0</v>
      </c>
      <c r="DB174" s="7">
        <f ca="1">IF(NOT(snowball),0,IF(AP173=0,0,IF($C174&lt;=SUM($CK174:DA174),0,IF(CF174+$C174-SUM($CK174:DA174)&gt;AP173+BK174,AP173+BK174-CF174,$C174-SUM($CK174:DA174)))))</f>
        <v>0</v>
      </c>
      <c r="DC174" s="7">
        <f ca="1">IF(NOT(snowball),0,IF(AQ173=0,0,IF($C174&lt;=SUM($CK174:DB174),0,IF(CG174+$C174-SUM($CK174:DB174)&gt;AQ173+BL174,AQ173+BL174-CG174,$C174-SUM($CK174:DB174)))))</f>
        <v>0</v>
      </c>
      <c r="DD174" s="7">
        <f ca="1">IF(NOT(snowball),0,IF(AR173=0,0,IF($C174&lt;=SUM($CK174:DC174),0,IF(CH174+$C174-SUM($CK174:DC174)&gt;AR173+BM174,AR173+BM174-CH174,$C174-SUM($CK174:DC174)))))</f>
        <v>0</v>
      </c>
    </row>
    <row r="175" spans="1:108">
      <c r="A175" s="27" t="str">
        <f t="shared" ca="1" si="112"/>
        <v/>
      </c>
      <c r="B175" s="30" t="str">
        <f t="shared" ca="1" si="110"/>
        <v/>
      </c>
      <c r="C175" s="28" t="str">
        <f t="shared" ca="1" si="108"/>
        <v/>
      </c>
      <c r="D175" s="29">
        <f t="shared" ca="1" si="142"/>
        <v>0</v>
      </c>
      <c r="E175" s="29">
        <f t="shared" ca="1" si="142"/>
        <v>0</v>
      </c>
      <c r="F175" s="29">
        <f t="shared" ca="1" si="142"/>
        <v>0</v>
      </c>
      <c r="G175" s="29">
        <f t="shared" ca="1" si="142"/>
        <v>0</v>
      </c>
      <c r="H175" s="29">
        <f t="shared" ca="1" si="142"/>
        <v>0</v>
      </c>
      <c r="I175" s="29">
        <f t="shared" ca="1" si="141"/>
        <v>0</v>
      </c>
      <c r="J175" s="29">
        <f t="shared" ca="1" si="141"/>
        <v>0</v>
      </c>
      <c r="K175" s="29">
        <f t="shared" ca="1" si="141"/>
        <v>0</v>
      </c>
      <c r="L175" s="29">
        <f t="shared" ca="1" si="141"/>
        <v>0</v>
      </c>
      <c r="M175" s="29">
        <f t="shared" ca="1" si="141"/>
        <v>0</v>
      </c>
      <c r="N175" s="29">
        <f t="shared" ca="1" si="141"/>
        <v>0</v>
      </c>
      <c r="O175" s="29">
        <f t="shared" ca="1" si="141"/>
        <v>0</v>
      </c>
      <c r="P175" s="29">
        <f t="shared" ca="1" si="141"/>
        <v>0</v>
      </c>
      <c r="Q175" s="29">
        <f t="shared" ca="1" si="141"/>
        <v>0</v>
      </c>
      <c r="R175" s="29">
        <f t="shared" ca="1" si="115"/>
        <v>0</v>
      </c>
      <c r="S175" s="29">
        <f t="shared" ca="1" si="115"/>
        <v>0</v>
      </c>
      <c r="T175" s="29">
        <f t="shared" ca="1" si="115"/>
        <v>0</v>
      </c>
      <c r="U175" s="29">
        <f t="shared" ca="1" si="115"/>
        <v>0</v>
      </c>
      <c r="V175" s="29">
        <f t="shared" ca="1" si="139"/>
        <v>0</v>
      </c>
      <c r="W175" s="29">
        <f t="shared" ca="1" si="139"/>
        <v>0</v>
      </c>
      <c r="X175" s="12"/>
      <c r="Y175" s="7">
        <f t="shared" ca="1" si="133"/>
        <v>0</v>
      </c>
      <c r="Z175" s="7">
        <f t="shared" ca="1" si="134"/>
        <v>0</v>
      </c>
      <c r="AA175" s="7">
        <f t="shared" ca="1" si="135"/>
        <v>0</v>
      </c>
      <c r="AB175" s="7">
        <f t="shared" ca="1" si="136"/>
        <v>0</v>
      </c>
      <c r="AC175" s="7">
        <f t="shared" ca="1" si="137"/>
        <v>0</v>
      </c>
      <c r="AD175" s="7">
        <f t="shared" ca="1" si="138"/>
        <v>0</v>
      </c>
      <c r="AE175" s="7">
        <f t="shared" ca="1" si="129"/>
        <v>0</v>
      </c>
      <c r="AF175" s="7">
        <f t="shared" ca="1" si="129"/>
        <v>0</v>
      </c>
      <c r="AG175" s="7">
        <f t="shared" ca="1" si="129"/>
        <v>0</v>
      </c>
      <c r="AH175" s="7">
        <f t="shared" ca="1" si="129"/>
        <v>0</v>
      </c>
      <c r="AI175" s="7">
        <f t="shared" ca="1" si="129"/>
        <v>0</v>
      </c>
      <c r="AJ175" s="7">
        <f t="shared" ca="1" si="129"/>
        <v>0</v>
      </c>
      <c r="AK175" s="7">
        <f t="shared" ca="1" si="129"/>
        <v>0</v>
      </c>
      <c r="AL175" s="7">
        <f t="shared" ca="1" si="129"/>
        <v>0</v>
      </c>
      <c r="AM175" s="7">
        <f t="shared" ca="1" si="129"/>
        <v>0</v>
      </c>
      <c r="AN175" s="7">
        <f t="shared" ca="1" si="129"/>
        <v>0</v>
      </c>
      <c r="AO175" s="7">
        <f t="shared" ca="1" si="129"/>
        <v>0</v>
      </c>
      <c r="AP175" s="7">
        <f t="shared" ca="1" si="129"/>
        <v>0</v>
      </c>
      <c r="AQ175" s="7">
        <f t="shared" ca="1" si="129"/>
        <v>0</v>
      </c>
      <c r="AR175" s="7">
        <f t="shared" ca="1" si="129"/>
        <v>0</v>
      </c>
      <c r="AS175" s="2"/>
      <c r="AT175" s="7">
        <f t="shared" ca="1" si="140"/>
        <v>0</v>
      </c>
      <c r="AU175" s="7">
        <f t="shared" ca="1" si="140"/>
        <v>0</v>
      </c>
      <c r="AV175" s="7">
        <f t="shared" ca="1" si="140"/>
        <v>0</v>
      </c>
      <c r="AW175" s="7">
        <f t="shared" ca="1" si="140"/>
        <v>0</v>
      </c>
      <c r="AX175" s="7">
        <f t="shared" ca="1" si="140"/>
        <v>0</v>
      </c>
      <c r="AY175" s="7">
        <f t="shared" ca="1" si="140"/>
        <v>0</v>
      </c>
      <c r="AZ175" s="7">
        <f t="shared" ca="1" si="140"/>
        <v>0</v>
      </c>
      <c r="BA175" s="7">
        <f t="shared" ca="1" si="140"/>
        <v>0</v>
      </c>
      <c r="BB175" s="7">
        <f t="shared" ca="1" si="140"/>
        <v>0</v>
      </c>
      <c r="BC175" s="7">
        <f t="shared" ca="1" si="140"/>
        <v>0</v>
      </c>
      <c r="BD175" s="7">
        <f t="shared" ca="1" si="140"/>
        <v>0</v>
      </c>
      <c r="BE175" s="7">
        <f t="shared" ca="1" si="140"/>
        <v>0</v>
      </c>
      <c r="BF175" s="7">
        <f t="shared" ca="1" si="140"/>
        <v>0</v>
      </c>
      <c r="BG175" s="7">
        <f t="shared" ca="1" si="140"/>
        <v>0</v>
      </c>
      <c r="BH175" s="7">
        <f t="shared" ca="1" si="140"/>
        <v>0</v>
      </c>
      <c r="BI175" s="7">
        <f t="shared" ca="1" si="113"/>
        <v>0</v>
      </c>
      <c r="BJ175" s="7">
        <f t="shared" ca="1" si="113"/>
        <v>0</v>
      </c>
      <c r="BK175" s="7">
        <f t="shared" ca="1" si="113"/>
        <v>0</v>
      </c>
      <c r="BL175" s="7">
        <f t="shared" ca="1" si="113"/>
        <v>0</v>
      </c>
      <c r="BM175" s="7">
        <f t="shared" ca="1" si="113"/>
        <v>0</v>
      </c>
      <c r="BN175" s="4"/>
      <c r="BO175" s="7">
        <f t="shared" ca="1" si="105"/>
        <v>0</v>
      </c>
      <c r="BP175" s="7">
        <f t="shared" ca="1" si="105"/>
        <v>0</v>
      </c>
      <c r="BQ175" s="7">
        <f t="shared" ca="1" si="105"/>
        <v>0</v>
      </c>
      <c r="BR175" s="7">
        <f t="shared" ca="1" si="105"/>
        <v>0</v>
      </c>
      <c r="BS175" s="7">
        <f t="shared" ca="1" si="105"/>
        <v>0</v>
      </c>
      <c r="BT175" s="7">
        <f t="shared" ca="1" si="105"/>
        <v>0</v>
      </c>
      <c r="BU175" s="7">
        <f t="shared" ca="1" si="105"/>
        <v>0</v>
      </c>
      <c r="BV175" s="7">
        <f t="shared" ca="1" si="104"/>
        <v>0</v>
      </c>
      <c r="BW175" s="7">
        <f t="shared" ca="1" si="104"/>
        <v>0</v>
      </c>
      <c r="BX175" s="7">
        <f t="shared" ca="1" si="104"/>
        <v>0</v>
      </c>
      <c r="BY175" s="7">
        <f t="shared" ca="1" si="104"/>
        <v>0</v>
      </c>
      <c r="BZ175" s="7">
        <f t="shared" ca="1" si="104"/>
        <v>0</v>
      </c>
      <c r="CA175" s="7">
        <f t="shared" ca="1" si="104"/>
        <v>0</v>
      </c>
      <c r="CB175" s="7">
        <f t="shared" ca="1" si="130"/>
        <v>0</v>
      </c>
      <c r="CC175" s="7">
        <f t="shared" ca="1" si="131"/>
        <v>0</v>
      </c>
      <c r="CD175" s="7">
        <f t="shared" ca="1" si="132"/>
        <v>0</v>
      </c>
      <c r="CE175" s="7">
        <f t="shared" ca="1" si="84"/>
        <v>0</v>
      </c>
      <c r="CF175" s="7">
        <f t="shared" ca="1" si="84"/>
        <v>0</v>
      </c>
      <c r="CG175" s="7">
        <f t="shared" ca="1" si="84"/>
        <v>0</v>
      </c>
      <c r="CH175" s="7">
        <f t="shared" ca="1" si="84"/>
        <v>0</v>
      </c>
      <c r="CI175" s="9">
        <f t="shared" ca="1" si="111"/>
        <v>0</v>
      </c>
      <c r="CJ175" s="9"/>
      <c r="CK175" s="13">
        <f t="shared" ca="1" si="109"/>
        <v>0</v>
      </c>
      <c r="CL175" s="7">
        <f ca="1">IF(NOT(snowball),0,IF(Z174=0,0,IF($C175&lt;=SUM($CK175:CK175),0,IF(BP175+$C175-SUM($CK175:CK175)&gt;Z174+AU175,Z174+AU175-BP175,$C175-SUM($CK175:CK175)))))</f>
        <v>0</v>
      </c>
      <c r="CM175" s="7">
        <f ca="1">IF(NOT(snowball),0,IF(AA174=0,0,IF($C175&lt;=SUM($CK175:CL175),0,IF(BQ175+$C175-SUM($CK175:CL175)&gt;AA174+AV175,AA174+AV175-BQ175,$C175-SUM($CK175:CL175)))))</f>
        <v>0</v>
      </c>
      <c r="CN175" s="7">
        <f ca="1">IF(NOT(snowball),0,IF(AB174=0,0,IF($C175&lt;=SUM($CK175:CM175),0,IF(BR175+$C175-SUM($CK175:CM175)&gt;AB174+AW175,AB174+AW175-BR175,$C175-SUM($CK175:CM175)))))</f>
        <v>0</v>
      </c>
      <c r="CO175" s="7">
        <f ca="1">IF(NOT(snowball),0,IF(AC174=0,0,IF($C175&lt;=SUM($CK175:CN175),0,IF(BS175+$C175-SUM($CK175:CN175)&gt;AC174+AX175,AC174+AX175-BS175,$C175-SUM($CK175:CN175)))))</f>
        <v>0</v>
      </c>
      <c r="CP175" s="7">
        <f ca="1">IF(NOT(snowball),0,IF(AD174=0,0,IF($C175&lt;=SUM($CK175:CO175),0,IF(BT175+$C175-SUM($CK175:CO175)&gt;AD174+AY175,AD174+AY175-BT175,$C175-SUM($CK175:CO175)))))</f>
        <v>0</v>
      </c>
      <c r="CQ175" s="7">
        <f ca="1">IF(NOT(snowball),0,IF(AE174=0,0,IF($C175&lt;=SUM($CK175:CP175),0,IF(BU175+$C175-SUM($CK175:CP175)&gt;AE174+AZ175,AE174+AZ175-BU175,$C175-SUM($CK175:CP175)))))</f>
        <v>0</v>
      </c>
      <c r="CR175" s="7">
        <f ca="1">IF(NOT(snowball),0,IF(AF174=0,0,IF($C175&lt;=SUM($CK175:CQ175),0,IF(BV175+$C175-SUM($CK175:CQ175)&gt;AF174+BA175,AF174+BA175-BV175,$C175-SUM($CK175:CQ175)))))</f>
        <v>0</v>
      </c>
      <c r="CS175" s="7">
        <f ca="1">IF(NOT(snowball),0,IF(AG174=0,0,IF($C175&lt;=SUM($CK175:CR175),0,IF(BW175+$C175-SUM($CK175:CR175)&gt;AG174+BB175,AG174+BB175-BW175,$C175-SUM($CK175:CR175)))))</f>
        <v>0</v>
      </c>
      <c r="CT175" s="7">
        <f ca="1">IF(NOT(snowball),0,IF(AH174=0,0,IF($C175&lt;=SUM($CK175:CS175),0,IF(BX175+$C175-SUM($CK175:CS175)&gt;AH174+BC175,AH174+BC175-BX175,$C175-SUM($CK175:CS175)))))</f>
        <v>0</v>
      </c>
      <c r="CU175" s="7">
        <f ca="1">IF(NOT(snowball),0,IF(AI174=0,0,IF($C175&lt;=SUM($CK175:CT175),0,IF(BY175+$C175-SUM($CK175:CT175)&gt;AI174+BD175,AI174+BD175-BY175,$C175-SUM($CK175:CT175)))))</f>
        <v>0</v>
      </c>
      <c r="CV175" s="7">
        <f ca="1">IF(NOT(snowball),0,IF(AJ174=0,0,IF($C175&lt;=SUM($CK175:CU175),0,IF(BZ175+$C175-SUM($CK175:CU175)&gt;AJ174+BE175,AJ174+BE175-BZ175,$C175-SUM($CK175:CU175)))))</f>
        <v>0</v>
      </c>
      <c r="CW175" s="7">
        <f ca="1">IF(NOT(snowball),0,IF(AK174=0,0,IF($C175&lt;=SUM($CK175:CV175),0,IF(CA175+$C175-SUM($CK175:CV175)&gt;AK174+BF175,AK174+BF175-CA175,$C175-SUM($CK175:CV175)))))</f>
        <v>0</v>
      </c>
      <c r="CX175" s="7">
        <f ca="1">IF(NOT(snowball),0,IF(AL174=0,0,IF($C175&lt;=SUM($CK175:CW175),0,IF(CB175+$C175-SUM($CK175:CW175)&gt;AL174+BG175,AL174+BG175-CB175,$C175-SUM($CK175:CW175)))))</f>
        <v>0</v>
      </c>
      <c r="CY175" s="7">
        <f ca="1">IF(NOT(snowball),0,IF(AM174=0,0,IF($C175&lt;=SUM($CK175:CX175),0,IF(CC175+$C175-SUM($CK175:CX175)&gt;AM174+BH175,AM174+BH175-CC175,$C175-SUM($CK175:CX175)))))</f>
        <v>0</v>
      </c>
      <c r="CZ175" s="7">
        <f ca="1">IF(NOT(snowball),0,IF(AN174=0,0,IF($C175&lt;=SUM($CK175:CY175),0,IF(CD175+$C175-SUM($CK175:CY175)&gt;AN174+BI175,AN174+BI175-CD175,$C175-SUM($CK175:CY175)))))</f>
        <v>0</v>
      </c>
      <c r="DA175" s="7">
        <f ca="1">IF(NOT(snowball),0,IF(AO174=0,0,IF($C175&lt;=SUM($CK175:CZ175),0,IF(CE175+$C175-SUM($CK175:CZ175)&gt;AO174+BJ175,AO174+BJ175-CE175,$C175-SUM($CK175:CZ175)))))</f>
        <v>0</v>
      </c>
      <c r="DB175" s="7">
        <f ca="1">IF(NOT(snowball),0,IF(AP174=0,0,IF($C175&lt;=SUM($CK175:DA175),0,IF(CF175+$C175-SUM($CK175:DA175)&gt;AP174+BK175,AP174+BK175-CF175,$C175-SUM($CK175:DA175)))))</f>
        <v>0</v>
      </c>
      <c r="DC175" s="7">
        <f ca="1">IF(NOT(snowball),0,IF(AQ174=0,0,IF($C175&lt;=SUM($CK175:DB175),0,IF(CG175+$C175-SUM($CK175:DB175)&gt;AQ174+BL175,AQ174+BL175-CG175,$C175-SUM($CK175:DB175)))))</f>
        <v>0</v>
      </c>
      <c r="DD175" s="7">
        <f ca="1">IF(NOT(snowball),0,IF(AR174=0,0,IF($C175&lt;=SUM($CK175:DC175),0,IF(CH175+$C175-SUM($CK175:DC175)&gt;AR174+BM175,AR174+BM175-CH175,$C175-SUM($CK175:DC175)))))</f>
        <v>0</v>
      </c>
    </row>
    <row r="176" spans="1:108">
      <c r="A176" s="27" t="str">
        <f t="shared" ca="1" si="112"/>
        <v/>
      </c>
      <c r="B176" s="30" t="str">
        <f t="shared" ca="1" si="110"/>
        <v/>
      </c>
      <c r="C176" s="28" t="str">
        <f t="shared" ca="1" si="108"/>
        <v/>
      </c>
      <c r="D176" s="29">
        <f t="shared" ca="1" si="142"/>
        <v>0</v>
      </c>
      <c r="E176" s="29">
        <f t="shared" ca="1" si="142"/>
        <v>0</v>
      </c>
      <c r="F176" s="29">
        <f t="shared" ca="1" si="142"/>
        <v>0</v>
      </c>
      <c r="G176" s="29">
        <f t="shared" ca="1" si="142"/>
        <v>0</v>
      </c>
      <c r="H176" s="29">
        <f t="shared" ca="1" si="142"/>
        <v>0</v>
      </c>
      <c r="I176" s="29">
        <f t="shared" ca="1" si="141"/>
        <v>0</v>
      </c>
      <c r="J176" s="29">
        <f t="shared" ca="1" si="141"/>
        <v>0</v>
      </c>
      <c r="K176" s="29">
        <f t="shared" ca="1" si="141"/>
        <v>0</v>
      </c>
      <c r="L176" s="29">
        <f t="shared" ca="1" si="141"/>
        <v>0</v>
      </c>
      <c r="M176" s="29">
        <f t="shared" ca="1" si="141"/>
        <v>0</v>
      </c>
      <c r="N176" s="29">
        <f t="shared" ca="1" si="141"/>
        <v>0</v>
      </c>
      <c r="O176" s="29">
        <f t="shared" ca="1" si="141"/>
        <v>0</v>
      </c>
      <c r="P176" s="29">
        <f t="shared" ca="1" si="141"/>
        <v>0</v>
      </c>
      <c r="Q176" s="29">
        <f t="shared" ca="1" si="141"/>
        <v>0</v>
      </c>
      <c r="R176" s="29">
        <f t="shared" ca="1" si="115"/>
        <v>0</v>
      </c>
      <c r="S176" s="29">
        <f t="shared" ca="1" si="115"/>
        <v>0</v>
      </c>
      <c r="T176" s="29">
        <f t="shared" ca="1" si="115"/>
        <v>0</v>
      </c>
      <c r="U176" s="29">
        <f t="shared" ca="1" si="115"/>
        <v>0</v>
      </c>
      <c r="V176" s="29">
        <f t="shared" ca="1" si="139"/>
        <v>0</v>
      </c>
      <c r="W176" s="29">
        <f t="shared" ca="1" si="139"/>
        <v>0</v>
      </c>
      <c r="X176" s="12"/>
      <c r="Y176" s="7">
        <f t="shared" ca="1" si="133"/>
        <v>0</v>
      </c>
      <c r="Z176" s="7">
        <f t="shared" ca="1" si="134"/>
        <v>0</v>
      </c>
      <c r="AA176" s="7">
        <f t="shared" ca="1" si="135"/>
        <v>0</v>
      </c>
      <c r="AB176" s="7">
        <f t="shared" ca="1" si="136"/>
        <v>0</v>
      </c>
      <c r="AC176" s="7">
        <f t="shared" ca="1" si="137"/>
        <v>0</v>
      </c>
      <c r="AD176" s="7">
        <f t="shared" ca="1" si="138"/>
        <v>0</v>
      </c>
      <c r="AE176" s="7">
        <f t="shared" ca="1" si="129"/>
        <v>0</v>
      </c>
      <c r="AF176" s="7">
        <f t="shared" ca="1" si="129"/>
        <v>0</v>
      </c>
      <c r="AG176" s="7">
        <f t="shared" ca="1" si="129"/>
        <v>0</v>
      </c>
      <c r="AH176" s="7">
        <f t="shared" ca="1" si="129"/>
        <v>0</v>
      </c>
      <c r="AI176" s="7">
        <f t="shared" ca="1" si="129"/>
        <v>0</v>
      </c>
      <c r="AJ176" s="7">
        <f t="shared" ca="1" si="129"/>
        <v>0</v>
      </c>
      <c r="AK176" s="7">
        <f t="shared" ca="1" si="129"/>
        <v>0</v>
      </c>
      <c r="AL176" s="7">
        <f t="shared" ca="1" si="129"/>
        <v>0</v>
      </c>
      <c r="AM176" s="7">
        <f t="shared" ca="1" si="129"/>
        <v>0</v>
      </c>
      <c r="AN176" s="7">
        <f t="shared" ca="1" si="129"/>
        <v>0</v>
      </c>
      <c r="AO176" s="7">
        <f t="shared" ca="1" si="129"/>
        <v>0</v>
      </c>
      <c r="AP176" s="7">
        <f t="shared" ca="1" si="129"/>
        <v>0</v>
      </c>
      <c r="AQ176" s="7">
        <f t="shared" ca="1" si="129"/>
        <v>0</v>
      </c>
      <c r="AR176" s="7">
        <f t="shared" ca="1" si="129"/>
        <v>0</v>
      </c>
      <c r="AS176" s="2"/>
      <c r="AT176" s="7">
        <f t="shared" ca="1" si="140"/>
        <v>0</v>
      </c>
      <c r="AU176" s="7">
        <f t="shared" ca="1" si="140"/>
        <v>0</v>
      </c>
      <c r="AV176" s="7">
        <f t="shared" ca="1" si="140"/>
        <v>0</v>
      </c>
      <c r="AW176" s="7">
        <f t="shared" ca="1" si="140"/>
        <v>0</v>
      </c>
      <c r="AX176" s="7">
        <f t="shared" ca="1" si="140"/>
        <v>0</v>
      </c>
      <c r="AY176" s="7">
        <f t="shared" ca="1" si="140"/>
        <v>0</v>
      </c>
      <c r="AZ176" s="7">
        <f t="shared" ca="1" si="140"/>
        <v>0</v>
      </c>
      <c r="BA176" s="7">
        <f t="shared" ca="1" si="140"/>
        <v>0</v>
      </c>
      <c r="BB176" s="7">
        <f t="shared" ca="1" si="140"/>
        <v>0</v>
      </c>
      <c r="BC176" s="7">
        <f t="shared" ca="1" si="140"/>
        <v>0</v>
      </c>
      <c r="BD176" s="7">
        <f t="shared" ca="1" si="140"/>
        <v>0</v>
      </c>
      <c r="BE176" s="7">
        <f t="shared" ca="1" si="140"/>
        <v>0</v>
      </c>
      <c r="BF176" s="7">
        <f t="shared" ca="1" si="140"/>
        <v>0</v>
      </c>
      <c r="BG176" s="7">
        <f t="shared" ca="1" si="140"/>
        <v>0</v>
      </c>
      <c r="BH176" s="7">
        <f t="shared" ca="1" si="140"/>
        <v>0</v>
      </c>
      <c r="BI176" s="7">
        <f t="shared" ca="1" si="113"/>
        <v>0</v>
      </c>
      <c r="BJ176" s="7">
        <f t="shared" ca="1" si="113"/>
        <v>0</v>
      </c>
      <c r="BK176" s="7">
        <f t="shared" ca="1" si="113"/>
        <v>0</v>
      </c>
      <c r="BL176" s="7">
        <f t="shared" ca="1" si="113"/>
        <v>0</v>
      </c>
      <c r="BM176" s="7">
        <f t="shared" ca="1" si="113"/>
        <v>0</v>
      </c>
      <c r="BN176" s="4"/>
      <c r="BO176" s="7">
        <f t="shared" ca="1" si="105"/>
        <v>0</v>
      </c>
      <c r="BP176" s="7">
        <f t="shared" ca="1" si="105"/>
        <v>0</v>
      </c>
      <c r="BQ176" s="7">
        <f t="shared" ca="1" si="105"/>
        <v>0</v>
      </c>
      <c r="BR176" s="7">
        <f t="shared" ca="1" si="105"/>
        <v>0</v>
      </c>
      <c r="BS176" s="7">
        <f t="shared" ca="1" si="105"/>
        <v>0</v>
      </c>
      <c r="BT176" s="7">
        <f t="shared" ca="1" si="105"/>
        <v>0</v>
      </c>
      <c r="BU176" s="7">
        <f t="shared" ca="1" si="105"/>
        <v>0</v>
      </c>
      <c r="BV176" s="7">
        <f t="shared" ca="1" si="104"/>
        <v>0</v>
      </c>
      <c r="BW176" s="7">
        <f t="shared" ca="1" si="104"/>
        <v>0</v>
      </c>
      <c r="BX176" s="7">
        <f t="shared" ca="1" si="104"/>
        <v>0</v>
      </c>
      <c r="BY176" s="7">
        <f t="shared" ca="1" si="104"/>
        <v>0</v>
      </c>
      <c r="BZ176" s="7">
        <f t="shared" ca="1" si="104"/>
        <v>0</v>
      </c>
      <c r="CA176" s="7">
        <f t="shared" ca="1" si="104"/>
        <v>0</v>
      </c>
      <c r="CB176" s="7">
        <f t="shared" ca="1" si="130"/>
        <v>0</v>
      </c>
      <c r="CC176" s="7">
        <f t="shared" ca="1" si="131"/>
        <v>0</v>
      </c>
      <c r="CD176" s="7">
        <f t="shared" ca="1" si="132"/>
        <v>0</v>
      </c>
      <c r="CE176" s="7">
        <f t="shared" ca="1" si="84"/>
        <v>0</v>
      </c>
      <c r="CF176" s="7">
        <f t="shared" ca="1" si="84"/>
        <v>0</v>
      </c>
      <c r="CG176" s="7">
        <f t="shared" ca="1" si="84"/>
        <v>0</v>
      </c>
      <c r="CH176" s="7">
        <f t="shared" ca="1" si="84"/>
        <v>0</v>
      </c>
      <c r="CI176" s="9">
        <f t="shared" ca="1" si="111"/>
        <v>0</v>
      </c>
      <c r="CJ176" s="9"/>
      <c r="CK176" s="13">
        <f t="shared" ca="1" si="109"/>
        <v>0</v>
      </c>
      <c r="CL176" s="7">
        <f ca="1">IF(NOT(snowball),0,IF(Z175=0,0,IF($C176&lt;=SUM($CK176:CK176),0,IF(BP176+$C176-SUM($CK176:CK176)&gt;Z175+AU176,Z175+AU176-BP176,$C176-SUM($CK176:CK176)))))</f>
        <v>0</v>
      </c>
      <c r="CM176" s="7">
        <f ca="1">IF(NOT(snowball),0,IF(AA175=0,0,IF($C176&lt;=SUM($CK176:CL176),0,IF(BQ176+$C176-SUM($CK176:CL176)&gt;AA175+AV176,AA175+AV176-BQ176,$C176-SUM($CK176:CL176)))))</f>
        <v>0</v>
      </c>
      <c r="CN176" s="7">
        <f ca="1">IF(NOT(snowball),0,IF(AB175=0,0,IF($C176&lt;=SUM($CK176:CM176),0,IF(BR176+$C176-SUM($CK176:CM176)&gt;AB175+AW176,AB175+AW176-BR176,$C176-SUM($CK176:CM176)))))</f>
        <v>0</v>
      </c>
      <c r="CO176" s="7">
        <f ca="1">IF(NOT(snowball),0,IF(AC175=0,0,IF($C176&lt;=SUM($CK176:CN176),0,IF(BS176+$C176-SUM($CK176:CN176)&gt;AC175+AX176,AC175+AX176-BS176,$C176-SUM($CK176:CN176)))))</f>
        <v>0</v>
      </c>
      <c r="CP176" s="7">
        <f ca="1">IF(NOT(snowball),0,IF(AD175=0,0,IF($C176&lt;=SUM($CK176:CO176),0,IF(BT176+$C176-SUM($CK176:CO176)&gt;AD175+AY176,AD175+AY176-BT176,$C176-SUM($CK176:CO176)))))</f>
        <v>0</v>
      </c>
      <c r="CQ176" s="7">
        <f ca="1">IF(NOT(snowball),0,IF(AE175=0,0,IF($C176&lt;=SUM($CK176:CP176),0,IF(BU176+$C176-SUM($CK176:CP176)&gt;AE175+AZ176,AE175+AZ176-BU176,$C176-SUM($CK176:CP176)))))</f>
        <v>0</v>
      </c>
      <c r="CR176" s="7">
        <f ca="1">IF(NOT(snowball),0,IF(AF175=0,0,IF($C176&lt;=SUM($CK176:CQ176),0,IF(BV176+$C176-SUM($CK176:CQ176)&gt;AF175+BA176,AF175+BA176-BV176,$C176-SUM($CK176:CQ176)))))</f>
        <v>0</v>
      </c>
      <c r="CS176" s="7">
        <f ca="1">IF(NOT(snowball),0,IF(AG175=0,0,IF($C176&lt;=SUM($CK176:CR176),0,IF(BW176+$C176-SUM($CK176:CR176)&gt;AG175+BB176,AG175+BB176-BW176,$C176-SUM($CK176:CR176)))))</f>
        <v>0</v>
      </c>
      <c r="CT176" s="7">
        <f ca="1">IF(NOT(snowball),0,IF(AH175=0,0,IF($C176&lt;=SUM($CK176:CS176),0,IF(BX176+$C176-SUM($CK176:CS176)&gt;AH175+BC176,AH175+BC176-BX176,$C176-SUM($CK176:CS176)))))</f>
        <v>0</v>
      </c>
      <c r="CU176" s="7">
        <f ca="1">IF(NOT(snowball),0,IF(AI175=0,0,IF($C176&lt;=SUM($CK176:CT176),0,IF(BY176+$C176-SUM($CK176:CT176)&gt;AI175+BD176,AI175+BD176-BY176,$C176-SUM($CK176:CT176)))))</f>
        <v>0</v>
      </c>
      <c r="CV176" s="7">
        <f ca="1">IF(NOT(snowball),0,IF(AJ175=0,0,IF($C176&lt;=SUM($CK176:CU176),0,IF(BZ176+$C176-SUM($CK176:CU176)&gt;AJ175+BE176,AJ175+BE176-BZ176,$C176-SUM($CK176:CU176)))))</f>
        <v>0</v>
      </c>
      <c r="CW176" s="7">
        <f ca="1">IF(NOT(snowball),0,IF(AK175=0,0,IF($C176&lt;=SUM($CK176:CV176),0,IF(CA176+$C176-SUM($CK176:CV176)&gt;AK175+BF176,AK175+BF176-CA176,$C176-SUM($CK176:CV176)))))</f>
        <v>0</v>
      </c>
      <c r="CX176" s="7">
        <f ca="1">IF(NOT(snowball),0,IF(AL175=0,0,IF($C176&lt;=SUM($CK176:CW176),0,IF(CB176+$C176-SUM($CK176:CW176)&gt;AL175+BG176,AL175+BG176-CB176,$C176-SUM($CK176:CW176)))))</f>
        <v>0</v>
      </c>
      <c r="CY176" s="7">
        <f ca="1">IF(NOT(snowball),0,IF(AM175=0,0,IF($C176&lt;=SUM($CK176:CX176),0,IF(CC176+$C176-SUM($CK176:CX176)&gt;AM175+BH176,AM175+BH176-CC176,$C176-SUM($CK176:CX176)))))</f>
        <v>0</v>
      </c>
      <c r="CZ176" s="7">
        <f ca="1">IF(NOT(snowball),0,IF(AN175=0,0,IF($C176&lt;=SUM($CK176:CY176),0,IF(CD176+$C176-SUM($CK176:CY176)&gt;AN175+BI176,AN175+BI176-CD176,$C176-SUM($CK176:CY176)))))</f>
        <v>0</v>
      </c>
      <c r="DA176" s="7">
        <f ca="1">IF(NOT(snowball),0,IF(AO175=0,0,IF($C176&lt;=SUM($CK176:CZ176),0,IF(CE176+$C176-SUM($CK176:CZ176)&gt;AO175+BJ176,AO175+BJ176-CE176,$C176-SUM($CK176:CZ176)))))</f>
        <v>0</v>
      </c>
      <c r="DB176" s="7">
        <f ca="1">IF(NOT(snowball),0,IF(AP175=0,0,IF($C176&lt;=SUM($CK176:DA176),0,IF(CF176+$C176-SUM($CK176:DA176)&gt;AP175+BK176,AP175+BK176-CF176,$C176-SUM($CK176:DA176)))))</f>
        <v>0</v>
      </c>
      <c r="DC176" s="7">
        <f ca="1">IF(NOT(snowball),0,IF(AQ175=0,0,IF($C176&lt;=SUM($CK176:DB176),0,IF(CG176+$C176-SUM($CK176:DB176)&gt;AQ175+BL176,AQ175+BL176-CG176,$C176-SUM($CK176:DB176)))))</f>
        <v>0</v>
      </c>
      <c r="DD176" s="7">
        <f ca="1">IF(NOT(snowball),0,IF(AR175=0,0,IF($C176&lt;=SUM($CK176:DC176),0,IF(CH176+$C176-SUM($CK176:DC176)&gt;AR175+BM176,AR175+BM176-CH176,$C176-SUM($CK176:DC176)))))</f>
        <v>0</v>
      </c>
    </row>
    <row r="177" spans="1:108">
      <c r="A177" s="27" t="str">
        <f t="shared" ca="1" si="112"/>
        <v/>
      </c>
      <c r="B177" s="30" t="str">
        <f t="shared" ca="1" si="110"/>
        <v/>
      </c>
      <c r="C177" s="28" t="str">
        <f t="shared" ca="1" si="108"/>
        <v/>
      </c>
      <c r="D177" s="29">
        <f t="shared" ca="1" si="142"/>
        <v>0</v>
      </c>
      <c r="E177" s="29">
        <f t="shared" ca="1" si="142"/>
        <v>0</v>
      </c>
      <c r="F177" s="29">
        <f t="shared" ca="1" si="142"/>
        <v>0</v>
      </c>
      <c r="G177" s="29">
        <f t="shared" ca="1" si="142"/>
        <v>0</v>
      </c>
      <c r="H177" s="29">
        <f t="shared" ca="1" si="142"/>
        <v>0</v>
      </c>
      <c r="I177" s="29">
        <f t="shared" ca="1" si="141"/>
        <v>0</v>
      </c>
      <c r="J177" s="29">
        <f t="shared" ca="1" si="141"/>
        <v>0</v>
      </c>
      <c r="K177" s="29">
        <f t="shared" ca="1" si="141"/>
        <v>0</v>
      </c>
      <c r="L177" s="29">
        <f t="shared" ca="1" si="141"/>
        <v>0</v>
      </c>
      <c r="M177" s="29">
        <f t="shared" ca="1" si="141"/>
        <v>0</v>
      </c>
      <c r="N177" s="29">
        <f t="shared" ca="1" si="141"/>
        <v>0</v>
      </c>
      <c r="O177" s="29">
        <f t="shared" ca="1" si="141"/>
        <v>0</v>
      </c>
      <c r="P177" s="29">
        <f t="shared" ca="1" si="141"/>
        <v>0</v>
      </c>
      <c r="Q177" s="29">
        <f t="shared" ca="1" si="141"/>
        <v>0</v>
      </c>
      <c r="R177" s="29">
        <f t="shared" ca="1" si="115"/>
        <v>0</v>
      </c>
      <c r="S177" s="29">
        <f t="shared" ca="1" si="115"/>
        <v>0</v>
      </c>
      <c r="T177" s="29">
        <f t="shared" ca="1" si="115"/>
        <v>0</v>
      </c>
      <c r="U177" s="29">
        <f t="shared" ca="1" si="115"/>
        <v>0</v>
      </c>
      <c r="V177" s="29">
        <f t="shared" ca="1" si="139"/>
        <v>0</v>
      </c>
      <c r="W177" s="29">
        <f t="shared" ca="1" si="139"/>
        <v>0</v>
      </c>
      <c r="X177" s="12"/>
      <c r="Y177" s="7">
        <f t="shared" ca="1" si="133"/>
        <v>0</v>
      </c>
      <c r="Z177" s="7">
        <f t="shared" ca="1" si="134"/>
        <v>0</v>
      </c>
      <c r="AA177" s="7">
        <f t="shared" ca="1" si="135"/>
        <v>0</v>
      </c>
      <c r="AB177" s="7">
        <f t="shared" ca="1" si="136"/>
        <v>0</v>
      </c>
      <c r="AC177" s="7">
        <f t="shared" ca="1" si="137"/>
        <v>0</v>
      </c>
      <c r="AD177" s="7">
        <f t="shared" ca="1" si="138"/>
        <v>0</v>
      </c>
      <c r="AE177" s="7">
        <f t="shared" ref="AE177:AN177" ca="1" si="143">IF(J$8=0,0,AE176-(J177-AZ177))</f>
        <v>0</v>
      </c>
      <c r="AF177" s="7">
        <f t="shared" ca="1" si="143"/>
        <v>0</v>
      </c>
      <c r="AG177" s="7">
        <f t="shared" ca="1" si="143"/>
        <v>0</v>
      </c>
      <c r="AH177" s="7">
        <f t="shared" ca="1" si="143"/>
        <v>0</v>
      </c>
      <c r="AI177" s="7">
        <f t="shared" ca="1" si="143"/>
        <v>0</v>
      </c>
      <c r="AJ177" s="7">
        <f t="shared" ca="1" si="143"/>
        <v>0</v>
      </c>
      <c r="AK177" s="7">
        <f t="shared" ca="1" si="143"/>
        <v>0</v>
      </c>
      <c r="AL177" s="7">
        <f t="shared" ca="1" si="143"/>
        <v>0</v>
      </c>
      <c r="AM177" s="7">
        <f t="shared" ca="1" si="143"/>
        <v>0</v>
      </c>
      <c r="AN177" s="7">
        <f t="shared" ca="1" si="143"/>
        <v>0</v>
      </c>
      <c r="AO177" s="7">
        <f t="shared" ref="AE177:AR192" ca="1" si="144">IF(T$8=0,0,AO176-(T177-BJ177))</f>
        <v>0</v>
      </c>
      <c r="AP177" s="7">
        <f t="shared" ca="1" si="144"/>
        <v>0</v>
      </c>
      <c r="AQ177" s="7">
        <f t="shared" ca="1" si="144"/>
        <v>0</v>
      </c>
      <c r="AR177" s="7">
        <f t="shared" ca="1" si="144"/>
        <v>0</v>
      </c>
      <c r="AS177" s="2"/>
      <c r="AT177" s="7">
        <f t="shared" ca="1" si="140"/>
        <v>0</v>
      </c>
      <c r="AU177" s="7">
        <f t="shared" ca="1" si="140"/>
        <v>0</v>
      </c>
      <c r="AV177" s="7">
        <f t="shared" ca="1" si="140"/>
        <v>0</v>
      </c>
      <c r="AW177" s="7">
        <f t="shared" ca="1" si="140"/>
        <v>0</v>
      </c>
      <c r="AX177" s="7">
        <f t="shared" ca="1" si="140"/>
        <v>0</v>
      </c>
      <c r="AY177" s="7">
        <f t="shared" ca="1" si="140"/>
        <v>0</v>
      </c>
      <c r="AZ177" s="7">
        <f t="shared" ca="1" si="140"/>
        <v>0</v>
      </c>
      <c r="BA177" s="7">
        <f t="shared" ca="1" si="140"/>
        <v>0</v>
      </c>
      <c r="BB177" s="7">
        <f t="shared" ca="1" si="140"/>
        <v>0</v>
      </c>
      <c r="BC177" s="7">
        <f t="shared" ca="1" si="140"/>
        <v>0</v>
      </c>
      <c r="BD177" s="7">
        <f t="shared" ca="1" si="140"/>
        <v>0</v>
      </c>
      <c r="BE177" s="7">
        <f t="shared" ca="1" si="140"/>
        <v>0</v>
      </c>
      <c r="BF177" s="7">
        <f t="shared" ca="1" si="140"/>
        <v>0</v>
      </c>
      <c r="BG177" s="7">
        <f t="shared" ca="1" si="140"/>
        <v>0</v>
      </c>
      <c r="BH177" s="7">
        <f t="shared" ca="1" si="140"/>
        <v>0</v>
      </c>
      <c r="BI177" s="7">
        <f t="shared" ca="1" si="113"/>
        <v>0</v>
      </c>
      <c r="BJ177" s="7">
        <f t="shared" ca="1" si="113"/>
        <v>0</v>
      </c>
      <c r="BK177" s="7">
        <f t="shared" ca="1" si="113"/>
        <v>0</v>
      </c>
      <c r="BL177" s="7">
        <f t="shared" ca="1" si="113"/>
        <v>0</v>
      </c>
      <c r="BM177" s="7">
        <f t="shared" ca="1" si="113"/>
        <v>0</v>
      </c>
      <c r="BN177" s="4"/>
      <c r="BO177" s="7">
        <f t="shared" ca="1" si="105"/>
        <v>0</v>
      </c>
      <c r="BP177" s="7">
        <f t="shared" ca="1" si="105"/>
        <v>0</v>
      </c>
      <c r="BQ177" s="7">
        <f t="shared" ca="1" si="105"/>
        <v>0</v>
      </c>
      <c r="BR177" s="7">
        <f t="shared" ca="1" si="105"/>
        <v>0</v>
      </c>
      <c r="BS177" s="7">
        <f t="shared" ca="1" si="105"/>
        <v>0</v>
      </c>
      <c r="BT177" s="7">
        <f t="shared" ca="1" si="105"/>
        <v>0</v>
      </c>
      <c r="BU177" s="7">
        <f t="shared" ca="1" si="105"/>
        <v>0</v>
      </c>
      <c r="BV177" s="7">
        <f t="shared" ca="1" si="104"/>
        <v>0</v>
      </c>
      <c r="BW177" s="7">
        <f t="shared" ca="1" si="104"/>
        <v>0</v>
      </c>
      <c r="BX177" s="7">
        <f t="shared" ca="1" si="104"/>
        <v>0</v>
      </c>
      <c r="BY177" s="7">
        <f t="shared" ca="1" si="104"/>
        <v>0</v>
      </c>
      <c r="BZ177" s="7">
        <f t="shared" ca="1" si="104"/>
        <v>0</v>
      </c>
      <c r="CA177" s="7">
        <f t="shared" ca="1" si="104"/>
        <v>0</v>
      </c>
      <c r="CB177" s="7">
        <f t="shared" ca="1" si="130"/>
        <v>0</v>
      </c>
      <c r="CC177" s="7">
        <f t="shared" ca="1" si="131"/>
        <v>0</v>
      </c>
      <c r="CD177" s="7">
        <f t="shared" ca="1" si="132"/>
        <v>0</v>
      </c>
      <c r="CE177" s="7">
        <f t="shared" ca="1" si="84"/>
        <v>0</v>
      </c>
      <c r="CF177" s="7">
        <f t="shared" ca="1" si="84"/>
        <v>0</v>
      </c>
      <c r="CG177" s="7">
        <f t="shared" ca="1" si="84"/>
        <v>0</v>
      </c>
      <c r="CH177" s="7">
        <f t="shared" ca="1" si="84"/>
        <v>0</v>
      </c>
      <c r="CI177" s="9">
        <f t="shared" ca="1" si="111"/>
        <v>0</v>
      </c>
      <c r="CJ177" s="9"/>
      <c r="CK177" s="13">
        <f t="shared" ca="1" si="109"/>
        <v>0</v>
      </c>
      <c r="CL177" s="7">
        <f ca="1">IF(NOT(snowball),0,IF(Z176=0,0,IF($C177&lt;=SUM($CK177:CK177),0,IF(BP177+$C177-SUM($CK177:CK177)&gt;Z176+AU177,Z176+AU177-BP177,$C177-SUM($CK177:CK177)))))</f>
        <v>0</v>
      </c>
      <c r="CM177" s="7">
        <f ca="1">IF(NOT(snowball),0,IF(AA176=0,0,IF($C177&lt;=SUM($CK177:CL177),0,IF(BQ177+$C177-SUM($CK177:CL177)&gt;AA176+AV177,AA176+AV177-BQ177,$C177-SUM($CK177:CL177)))))</f>
        <v>0</v>
      </c>
      <c r="CN177" s="7">
        <f ca="1">IF(NOT(snowball),0,IF(AB176=0,0,IF($C177&lt;=SUM($CK177:CM177),0,IF(BR177+$C177-SUM($CK177:CM177)&gt;AB176+AW177,AB176+AW177-BR177,$C177-SUM($CK177:CM177)))))</f>
        <v>0</v>
      </c>
      <c r="CO177" s="7">
        <f ca="1">IF(NOT(snowball),0,IF(AC176=0,0,IF($C177&lt;=SUM($CK177:CN177),0,IF(BS177+$C177-SUM($CK177:CN177)&gt;AC176+AX177,AC176+AX177-BS177,$C177-SUM($CK177:CN177)))))</f>
        <v>0</v>
      </c>
      <c r="CP177" s="7">
        <f ca="1">IF(NOT(snowball),0,IF(AD176=0,0,IF($C177&lt;=SUM($CK177:CO177),0,IF(BT177+$C177-SUM($CK177:CO177)&gt;AD176+AY177,AD176+AY177-BT177,$C177-SUM($CK177:CO177)))))</f>
        <v>0</v>
      </c>
      <c r="CQ177" s="7">
        <f ca="1">IF(NOT(snowball),0,IF(AE176=0,0,IF($C177&lt;=SUM($CK177:CP177),0,IF(BU177+$C177-SUM($CK177:CP177)&gt;AE176+AZ177,AE176+AZ177-BU177,$C177-SUM($CK177:CP177)))))</f>
        <v>0</v>
      </c>
      <c r="CR177" s="7">
        <f ca="1">IF(NOT(snowball),0,IF(AF176=0,0,IF($C177&lt;=SUM($CK177:CQ177),0,IF(BV177+$C177-SUM($CK177:CQ177)&gt;AF176+BA177,AF176+BA177-BV177,$C177-SUM($CK177:CQ177)))))</f>
        <v>0</v>
      </c>
      <c r="CS177" s="7">
        <f ca="1">IF(NOT(snowball),0,IF(AG176=0,0,IF($C177&lt;=SUM($CK177:CR177),0,IF(BW177+$C177-SUM($CK177:CR177)&gt;AG176+BB177,AG176+BB177-BW177,$C177-SUM($CK177:CR177)))))</f>
        <v>0</v>
      </c>
      <c r="CT177" s="7">
        <f ca="1">IF(NOT(snowball),0,IF(AH176=0,0,IF($C177&lt;=SUM($CK177:CS177),0,IF(BX177+$C177-SUM($CK177:CS177)&gt;AH176+BC177,AH176+BC177-BX177,$C177-SUM($CK177:CS177)))))</f>
        <v>0</v>
      </c>
      <c r="CU177" s="7">
        <f ca="1">IF(NOT(snowball),0,IF(AI176=0,0,IF($C177&lt;=SUM($CK177:CT177),0,IF(BY177+$C177-SUM($CK177:CT177)&gt;AI176+BD177,AI176+BD177-BY177,$C177-SUM($CK177:CT177)))))</f>
        <v>0</v>
      </c>
      <c r="CV177" s="7">
        <f ca="1">IF(NOT(snowball),0,IF(AJ176=0,0,IF($C177&lt;=SUM($CK177:CU177),0,IF(BZ177+$C177-SUM($CK177:CU177)&gt;AJ176+BE177,AJ176+BE177-BZ177,$C177-SUM($CK177:CU177)))))</f>
        <v>0</v>
      </c>
      <c r="CW177" s="7">
        <f ca="1">IF(NOT(snowball),0,IF(AK176=0,0,IF($C177&lt;=SUM($CK177:CV177),0,IF(CA177+$C177-SUM($CK177:CV177)&gt;AK176+BF177,AK176+BF177-CA177,$C177-SUM($CK177:CV177)))))</f>
        <v>0</v>
      </c>
      <c r="CX177" s="7">
        <f ca="1">IF(NOT(snowball),0,IF(AL176=0,0,IF($C177&lt;=SUM($CK177:CW177),0,IF(CB177+$C177-SUM($CK177:CW177)&gt;AL176+BG177,AL176+BG177-CB177,$C177-SUM($CK177:CW177)))))</f>
        <v>0</v>
      </c>
      <c r="CY177" s="7">
        <f ca="1">IF(NOT(snowball),0,IF(AM176=0,0,IF($C177&lt;=SUM($CK177:CX177),0,IF(CC177+$C177-SUM($CK177:CX177)&gt;AM176+BH177,AM176+BH177-CC177,$C177-SUM($CK177:CX177)))))</f>
        <v>0</v>
      </c>
      <c r="CZ177" s="7">
        <f ca="1">IF(NOT(snowball),0,IF(AN176=0,0,IF($C177&lt;=SUM($CK177:CY177),0,IF(CD177+$C177-SUM($CK177:CY177)&gt;AN176+BI177,AN176+BI177-CD177,$C177-SUM($CK177:CY177)))))</f>
        <v>0</v>
      </c>
      <c r="DA177" s="7">
        <f ca="1">IF(NOT(snowball),0,IF(AO176=0,0,IF($C177&lt;=SUM($CK177:CZ177),0,IF(CE177+$C177-SUM($CK177:CZ177)&gt;AO176+BJ177,AO176+BJ177-CE177,$C177-SUM($CK177:CZ177)))))</f>
        <v>0</v>
      </c>
      <c r="DB177" s="7">
        <f ca="1">IF(NOT(snowball),0,IF(AP176=0,0,IF($C177&lt;=SUM($CK177:DA177),0,IF(CF177+$C177-SUM($CK177:DA177)&gt;AP176+BK177,AP176+BK177-CF177,$C177-SUM($CK177:DA177)))))</f>
        <v>0</v>
      </c>
      <c r="DC177" s="7">
        <f ca="1">IF(NOT(snowball),0,IF(AQ176=0,0,IF($C177&lt;=SUM($CK177:DB177),0,IF(CG177+$C177-SUM($CK177:DB177)&gt;AQ176+BL177,AQ176+BL177-CG177,$C177-SUM($CK177:DB177)))))</f>
        <v>0</v>
      </c>
      <c r="DD177" s="7">
        <f ca="1">IF(NOT(snowball),0,IF(AR176=0,0,IF($C177&lt;=SUM($CK177:DC177),0,IF(CH177+$C177-SUM($CK177:DC177)&gt;AR176+BM177,AR176+BM177-CH177,$C177-SUM($CK177:DC177)))))</f>
        <v>0</v>
      </c>
    </row>
    <row r="178" spans="1:108">
      <c r="A178" s="27" t="str">
        <f t="shared" ca="1" si="112"/>
        <v/>
      </c>
      <c r="B178" s="30" t="str">
        <f t="shared" ca="1" si="110"/>
        <v/>
      </c>
      <c r="C178" s="28" t="str">
        <f t="shared" ca="1" si="108"/>
        <v/>
      </c>
      <c r="D178" s="29">
        <f t="shared" ca="1" si="142"/>
        <v>0</v>
      </c>
      <c r="E178" s="29">
        <f t="shared" ca="1" si="142"/>
        <v>0</v>
      </c>
      <c r="F178" s="29">
        <f t="shared" ca="1" si="142"/>
        <v>0</v>
      </c>
      <c r="G178" s="29">
        <f t="shared" ca="1" si="142"/>
        <v>0</v>
      </c>
      <c r="H178" s="29">
        <f t="shared" ca="1" si="142"/>
        <v>0</v>
      </c>
      <c r="I178" s="29">
        <f t="shared" ca="1" si="141"/>
        <v>0</v>
      </c>
      <c r="J178" s="29">
        <f t="shared" ca="1" si="141"/>
        <v>0</v>
      </c>
      <c r="K178" s="29">
        <f t="shared" ca="1" si="141"/>
        <v>0</v>
      </c>
      <c r="L178" s="29">
        <f t="shared" ca="1" si="141"/>
        <v>0</v>
      </c>
      <c r="M178" s="29">
        <f t="shared" ca="1" si="141"/>
        <v>0</v>
      </c>
      <c r="N178" s="29">
        <f t="shared" ca="1" si="141"/>
        <v>0</v>
      </c>
      <c r="O178" s="29">
        <f t="shared" ca="1" si="141"/>
        <v>0</v>
      </c>
      <c r="P178" s="29">
        <f t="shared" ca="1" si="141"/>
        <v>0</v>
      </c>
      <c r="Q178" s="29">
        <f t="shared" ca="1" si="141"/>
        <v>0</v>
      </c>
      <c r="R178" s="29">
        <f t="shared" ca="1" si="115"/>
        <v>0</v>
      </c>
      <c r="S178" s="29">
        <f t="shared" ca="1" si="115"/>
        <v>0</v>
      </c>
      <c r="T178" s="29">
        <f t="shared" ca="1" si="115"/>
        <v>0</v>
      </c>
      <c r="U178" s="29">
        <f t="shared" ca="1" si="115"/>
        <v>0</v>
      </c>
      <c r="V178" s="29">
        <f t="shared" ca="1" si="139"/>
        <v>0</v>
      </c>
      <c r="W178" s="29">
        <f t="shared" ca="1" si="139"/>
        <v>0</v>
      </c>
      <c r="X178" s="12"/>
      <c r="Y178" s="7">
        <f t="shared" ca="1" si="133"/>
        <v>0</v>
      </c>
      <c r="Z178" s="7">
        <f t="shared" ca="1" si="134"/>
        <v>0</v>
      </c>
      <c r="AA178" s="7">
        <f t="shared" ca="1" si="135"/>
        <v>0</v>
      </c>
      <c r="AB178" s="7">
        <f t="shared" ca="1" si="136"/>
        <v>0</v>
      </c>
      <c r="AC178" s="7">
        <f t="shared" ca="1" si="137"/>
        <v>0</v>
      </c>
      <c r="AD178" s="7">
        <f t="shared" ca="1" si="138"/>
        <v>0</v>
      </c>
      <c r="AE178" s="7">
        <f t="shared" ca="1" si="144"/>
        <v>0</v>
      </c>
      <c r="AF178" s="7">
        <f t="shared" ca="1" si="144"/>
        <v>0</v>
      </c>
      <c r="AG178" s="7">
        <f t="shared" ca="1" si="144"/>
        <v>0</v>
      </c>
      <c r="AH178" s="7">
        <f t="shared" ca="1" si="144"/>
        <v>0</v>
      </c>
      <c r="AI178" s="7">
        <f t="shared" ca="1" si="144"/>
        <v>0</v>
      </c>
      <c r="AJ178" s="7">
        <f t="shared" ca="1" si="144"/>
        <v>0</v>
      </c>
      <c r="AK178" s="7">
        <f t="shared" ca="1" si="144"/>
        <v>0</v>
      </c>
      <c r="AL178" s="7">
        <f t="shared" ca="1" si="144"/>
        <v>0</v>
      </c>
      <c r="AM178" s="7">
        <f t="shared" ca="1" si="144"/>
        <v>0</v>
      </c>
      <c r="AN178" s="7">
        <f t="shared" ca="1" si="144"/>
        <v>0</v>
      </c>
      <c r="AO178" s="7">
        <f t="shared" ca="1" si="144"/>
        <v>0</v>
      </c>
      <c r="AP178" s="7">
        <f t="shared" ca="1" si="144"/>
        <v>0</v>
      </c>
      <c r="AQ178" s="7">
        <f t="shared" ca="1" si="144"/>
        <v>0</v>
      </c>
      <c r="AR178" s="7">
        <f t="shared" ca="1" si="144"/>
        <v>0</v>
      </c>
      <c r="AS178" s="2"/>
      <c r="AT178" s="7">
        <f t="shared" ca="1" si="140"/>
        <v>0</v>
      </c>
      <c r="AU178" s="7">
        <f t="shared" ca="1" si="140"/>
        <v>0</v>
      </c>
      <c r="AV178" s="7">
        <f t="shared" ca="1" si="140"/>
        <v>0</v>
      </c>
      <c r="AW178" s="7">
        <f t="shared" ca="1" si="140"/>
        <v>0</v>
      </c>
      <c r="AX178" s="7">
        <f t="shared" ca="1" si="140"/>
        <v>0</v>
      </c>
      <c r="AY178" s="7">
        <f t="shared" ca="1" si="140"/>
        <v>0</v>
      </c>
      <c r="AZ178" s="7">
        <f t="shared" ca="1" si="140"/>
        <v>0</v>
      </c>
      <c r="BA178" s="7">
        <f t="shared" ca="1" si="140"/>
        <v>0</v>
      </c>
      <c r="BB178" s="7">
        <f t="shared" ca="1" si="140"/>
        <v>0</v>
      </c>
      <c r="BC178" s="7">
        <f t="shared" ca="1" si="140"/>
        <v>0</v>
      </c>
      <c r="BD178" s="7">
        <f t="shared" ca="1" si="140"/>
        <v>0</v>
      </c>
      <c r="BE178" s="7">
        <f t="shared" ca="1" si="140"/>
        <v>0</v>
      </c>
      <c r="BF178" s="7">
        <f t="shared" ca="1" si="140"/>
        <v>0</v>
      </c>
      <c r="BG178" s="7">
        <f t="shared" ca="1" si="140"/>
        <v>0</v>
      </c>
      <c r="BH178" s="7">
        <f t="shared" ca="1" si="140"/>
        <v>0</v>
      </c>
      <c r="BI178" s="7">
        <f t="shared" ca="1" si="113"/>
        <v>0</v>
      </c>
      <c r="BJ178" s="7">
        <f t="shared" ca="1" si="113"/>
        <v>0</v>
      </c>
      <c r="BK178" s="7">
        <f t="shared" ca="1" si="113"/>
        <v>0</v>
      </c>
      <c r="BL178" s="7">
        <f t="shared" ca="1" si="113"/>
        <v>0</v>
      </c>
      <c r="BM178" s="7">
        <f t="shared" ca="1" si="113"/>
        <v>0</v>
      </c>
      <c r="BN178" s="4"/>
      <c r="BO178" s="7">
        <f t="shared" ca="1" si="105"/>
        <v>0</v>
      </c>
      <c r="BP178" s="7">
        <f t="shared" ca="1" si="105"/>
        <v>0</v>
      </c>
      <c r="BQ178" s="7">
        <f t="shared" ca="1" si="105"/>
        <v>0</v>
      </c>
      <c r="BR178" s="7">
        <f t="shared" ref="BR178:BX216" ca="1" si="145">IF(AB177&gt;0,IF((AB177+AW178)&lt;G$10,AB177+AW178,G$10),0)</f>
        <v>0</v>
      </c>
      <c r="BS178" s="7">
        <f t="shared" ca="1" si="145"/>
        <v>0</v>
      </c>
      <c r="BT178" s="7">
        <f t="shared" ca="1" si="145"/>
        <v>0</v>
      </c>
      <c r="BU178" s="7">
        <f t="shared" ca="1" si="145"/>
        <v>0</v>
      </c>
      <c r="BV178" s="7">
        <f t="shared" ca="1" si="104"/>
        <v>0</v>
      </c>
      <c r="BW178" s="7">
        <f t="shared" ca="1" si="104"/>
        <v>0</v>
      </c>
      <c r="BX178" s="7">
        <f t="shared" ca="1" si="104"/>
        <v>0</v>
      </c>
      <c r="BY178" s="7">
        <f t="shared" ca="1" si="104"/>
        <v>0</v>
      </c>
      <c r="BZ178" s="7">
        <f t="shared" ca="1" si="104"/>
        <v>0</v>
      </c>
      <c r="CA178" s="7">
        <f t="shared" ca="1" si="104"/>
        <v>0</v>
      </c>
      <c r="CB178" s="7">
        <f t="shared" ca="1" si="130"/>
        <v>0</v>
      </c>
      <c r="CC178" s="7">
        <f t="shared" ca="1" si="131"/>
        <v>0</v>
      </c>
      <c r="CD178" s="7">
        <f t="shared" ca="1" si="132"/>
        <v>0</v>
      </c>
      <c r="CE178" s="7">
        <f t="shared" ca="1" si="84"/>
        <v>0</v>
      </c>
      <c r="CF178" s="7">
        <f t="shared" ca="1" si="84"/>
        <v>0</v>
      </c>
      <c r="CG178" s="7">
        <f t="shared" ca="1" si="84"/>
        <v>0</v>
      </c>
      <c r="CH178" s="7">
        <f t="shared" ca="1" si="84"/>
        <v>0</v>
      </c>
      <c r="CI178" s="9">
        <f t="shared" ca="1" si="111"/>
        <v>0</v>
      </c>
      <c r="CJ178" s="9"/>
      <c r="CK178" s="13">
        <f t="shared" ca="1" si="109"/>
        <v>0</v>
      </c>
      <c r="CL178" s="7">
        <f ca="1">IF(NOT(snowball),0,IF(Z177=0,0,IF($C178&lt;=SUM($CK178:CK178),0,IF(BP178+$C178-SUM($CK178:CK178)&gt;Z177+AU178,Z177+AU178-BP178,$C178-SUM($CK178:CK178)))))</f>
        <v>0</v>
      </c>
      <c r="CM178" s="7">
        <f ca="1">IF(NOT(snowball),0,IF(AA177=0,0,IF($C178&lt;=SUM($CK178:CL178),0,IF(BQ178+$C178-SUM($CK178:CL178)&gt;AA177+AV178,AA177+AV178-BQ178,$C178-SUM($CK178:CL178)))))</f>
        <v>0</v>
      </c>
      <c r="CN178" s="7">
        <f ca="1">IF(NOT(snowball),0,IF(AB177=0,0,IF($C178&lt;=SUM($CK178:CM178),0,IF(BR178+$C178-SUM($CK178:CM178)&gt;AB177+AW178,AB177+AW178-BR178,$C178-SUM($CK178:CM178)))))</f>
        <v>0</v>
      </c>
      <c r="CO178" s="7">
        <f ca="1">IF(NOT(snowball),0,IF(AC177=0,0,IF($C178&lt;=SUM($CK178:CN178),0,IF(BS178+$C178-SUM($CK178:CN178)&gt;AC177+AX178,AC177+AX178-BS178,$C178-SUM($CK178:CN178)))))</f>
        <v>0</v>
      </c>
      <c r="CP178" s="7">
        <f ca="1">IF(NOT(snowball),0,IF(AD177=0,0,IF($C178&lt;=SUM($CK178:CO178),0,IF(BT178+$C178-SUM($CK178:CO178)&gt;AD177+AY178,AD177+AY178-BT178,$C178-SUM($CK178:CO178)))))</f>
        <v>0</v>
      </c>
      <c r="CQ178" s="7">
        <f ca="1">IF(NOT(snowball),0,IF(AE177=0,0,IF($C178&lt;=SUM($CK178:CP178),0,IF(BU178+$C178-SUM($CK178:CP178)&gt;AE177+AZ178,AE177+AZ178-BU178,$C178-SUM($CK178:CP178)))))</f>
        <v>0</v>
      </c>
      <c r="CR178" s="7">
        <f ca="1">IF(NOT(snowball),0,IF(AF177=0,0,IF($C178&lt;=SUM($CK178:CQ178),0,IF(BV178+$C178-SUM($CK178:CQ178)&gt;AF177+BA178,AF177+BA178-BV178,$C178-SUM($CK178:CQ178)))))</f>
        <v>0</v>
      </c>
      <c r="CS178" s="7">
        <f ca="1">IF(NOT(snowball),0,IF(AG177=0,0,IF($C178&lt;=SUM($CK178:CR178),0,IF(BW178+$C178-SUM($CK178:CR178)&gt;AG177+BB178,AG177+BB178-BW178,$C178-SUM($CK178:CR178)))))</f>
        <v>0</v>
      </c>
      <c r="CT178" s="7">
        <f ca="1">IF(NOT(snowball),0,IF(AH177=0,0,IF($C178&lt;=SUM($CK178:CS178),0,IF(BX178+$C178-SUM($CK178:CS178)&gt;AH177+BC178,AH177+BC178-BX178,$C178-SUM($CK178:CS178)))))</f>
        <v>0</v>
      </c>
      <c r="CU178" s="7">
        <f ca="1">IF(NOT(snowball),0,IF(AI177=0,0,IF($C178&lt;=SUM($CK178:CT178),0,IF(BY178+$C178-SUM($CK178:CT178)&gt;AI177+BD178,AI177+BD178-BY178,$C178-SUM($CK178:CT178)))))</f>
        <v>0</v>
      </c>
      <c r="CV178" s="7">
        <f ca="1">IF(NOT(snowball),0,IF(AJ177=0,0,IF($C178&lt;=SUM($CK178:CU178),0,IF(BZ178+$C178-SUM($CK178:CU178)&gt;AJ177+BE178,AJ177+BE178-BZ178,$C178-SUM($CK178:CU178)))))</f>
        <v>0</v>
      </c>
      <c r="CW178" s="7">
        <f ca="1">IF(NOT(snowball),0,IF(AK177=0,0,IF($C178&lt;=SUM($CK178:CV178),0,IF(CA178+$C178-SUM($CK178:CV178)&gt;AK177+BF178,AK177+BF178-CA178,$C178-SUM($CK178:CV178)))))</f>
        <v>0</v>
      </c>
      <c r="CX178" s="7">
        <f ca="1">IF(NOT(snowball),0,IF(AL177=0,0,IF($C178&lt;=SUM($CK178:CW178),0,IF(CB178+$C178-SUM($CK178:CW178)&gt;AL177+BG178,AL177+BG178-CB178,$C178-SUM($CK178:CW178)))))</f>
        <v>0</v>
      </c>
      <c r="CY178" s="7">
        <f ca="1">IF(NOT(snowball),0,IF(AM177=0,0,IF($C178&lt;=SUM($CK178:CX178),0,IF(CC178+$C178-SUM($CK178:CX178)&gt;AM177+BH178,AM177+BH178-CC178,$C178-SUM($CK178:CX178)))))</f>
        <v>0</v>
      </c>
      <c r="CZ178" s="7">
        <f ca="1">IF(NOT(snowball),0,IF(AN177=0,0,IF($C178&lt;=SUM($CK178:CY178),0,IF(CD178+$C178-SUM($CK178:CY178)&gt;AN177+BI178,AN177+BI178-CD178,$C178-SUM($CK178:CY178)))))</f>
        <v>0</v>
      </c>
      <c r="DA178" s="7">
        <f ca="1">IF(NOT(snowball),0,IF(AO177=0,0,IF($C178&lt;=SUM($CK178:CZ178),0,IF(CE178+$C178-SUM($CK178:CZ178)&gt;AO177+BJ178,AO177+BJ178-CE178,$C178-SUM($CK178:CZ178)))))</f>
        <v>0</v>
      </c>
      <c r="DB178" s="7">
        <f ca="1">IF(NOT(snowball),0,IF(AP177=0,0,IF($C178&lt;=SUM($CK178:DA178),0,IF(CF178+$C178-SUM($CK178:DA178)&gt;AP177+BK178,AP177+BK178-CF178,$C178-SUM($CK178:DA178)))))</f>
        <v>0</v>
      </c>
      <c r="DC178" s="7">
        <f ca="1">IF(NOT(snowball),0,IF(AQ177=0,0,IF($C178&lt;=SUM($CK178:DB178),0,IF(CG178+$C178-SUM($CK178:DB178)&gt;AQ177+BL178,AQ177+BL178-CG178,$C178-SUM($CK178:DB178)))))</f>
        <v>0</v>
      </c>
      <c r="DD178" s="7">
        <f ca="1">IF(NOT(snowball),0,IF(AR177=0,0,IF($C178&lt;=SUM($CK178:DC178),0,IF(CH178+$C178-SUM($CK178:DC178)&gt;AR177+BM178,AR177+BM178-CH178,$C178-SUM($CK178:DC178)))))</f>
        <v>0</v>
      </c>
    </row>
    <row r="179" spans="1:108">
      <c r="A179" s="27" t="str">
        <f t="shared" ca="1" si="112"/>
        <v/>
      </c>
      <c r="B179" s="30" t="str">
        <f t="shared" ca="1" si="110"/>
        <v/>
      </c>
      <c r="C179" s="28" t="str">
        <f t="shared" ca="1" si="108"/>
        <v/>
      </c>
      <c r="D179" s="29">
        <f t="shared" ca="1" si="142"/>
        <v>0</v>
      </c>
      <c r="E179" s="29">
        <f t="shared" ca="1" si="142"/>
        <v>0</v>
      </c>
      <c r="F179" s="29">
        <f t="shared" ca="1" si="142"/>
        <v>0</v>
      </c>
      <c r="G179" s="29">
        <f t="shared" ca="1" si="142"/>
        <v>0</v>
      </c>
      <c r="H179" s="29">
        <f t="shared" ca="1" si="142"/>
        <v>0</v>
      </c>
      <c r="I179" s="29">
        <f t="shared" ca="1" si="141"/>
        <v>0</v>
      </c>
      <c r="J179" s="29">
        <f t="shared" ca="1" si="141"/>
        <v>0</v>
      </c>
      <c r="K179" s="29">
        <f t="shared" ca="1" si="141"/>
        <v>0</v>
      </c>
      <c r="L179" s="29">
        <f t="shared" ca="1" si="141"/>
        <v>0</v>
      </c>
      <c r="M179" s="29">
        <f t="shared" ca="1" si="141"/>
        <v>0</v>
      </c>
      <c r="N179" s="29">
        <f t="shared" ca="1" si="141"/>
        <v>0</v>
      </c>
      <c r="O179" s="29">
        <f t="shared" ca="1" si="141"/>
        <v>0</v>
      </c>
      <c r="P179" s="29">
        <f t="shared" ca="1" si="141"/>
        <v>0</v>
      </c>
      <c r="Q179" s="29">
        <f t="shared" ca="1" si="141"/>
        <v>0</v>
      </c>
      <c r="R179" s="29">
        <f t="shared" ca="1" si="115"/>
        <v>0</v>
      </c>
      <c r="S179" s="29">
        <f t="shared" ca="1" si="115"/>
        <v>0</v>
      </c>
      <c r="T179" s="29">
        <f t="shared" ca="1" si="115"/>
        <v>0</v>
      </c>
      <c r="U179" s="29">
        <f t="shared" ca="1" si="115"/>
        <v>0</v>
      </c>
      <c r="V179" s="29">
        <f t="shared" ca="1" si="139"/>
        <v>0</v>
      </c>
      <c r="W179" s="29">
        <f t="shared" ca="1" si="139"/>
        <v>0</v>
      </c>
      <c r="X179" s="12"/>
      <c r="Y179" s="7">
        <f t="shared" ca="1" si="133"/>
        <v>0</v>
      </c>
      <c r="Z179" s="7">
        <f t="shared" ca="1" si="134"/>
        <v>0</v>
      </c>
      <c r="AA179" s="7">
        <f t="shared" ca="1" si="135"/>
        <v>0</v>
      </c>
      <c r="AB179" s="7">
        <f t="shared" ca="1" si="136"/>
        <v>0</v>
      </c>
      <c r="AC179" s="7">
        <f t="shared" ca="1" si="137"/>
        <v>0</v>
      </c>
      <c r="AD179" s="7">
        <f t="shared" ca="1" si="138"/>
        <v>0</v>
      </c>
      <c r="AE179" s="7">
        <f t="shared" ca="1" si="144"/>
        <v>0</v>
      </c>
      <c r="AF179" s="7">
        <f t="shared" ca="1" si="144"/>
        <v>0</v>
      </c>
      <c r="AG179" s="7">
        <f t="shared" ca="1" si="144"/>
        <v>0</v>
      </c>
      <c r="AH179" s="7">
        <f t="shared" ca="1" si="144"/>
        <v>0</v>
      </c>
      <c r="AI179" s="7">
        <f t="shared" ca="1" si="144"/>
        <v>0</v>
      </c>
      <c r="AJ179" s="7">
        <f t="shared" ca="1" si="144"/>
        <v>0</v>
      </c>
      <c r="AK179" s="7">
        <f t="shared" ca="1" si="144"/>
        <v>0</v>
      </c>
      <c r="AL179" s="7">
        <f t="shared" ca="1" si="144"/>
        <v>0</v>
      </c>
      <c r="AM179" s="7">
        <f t="shared" ca="1" si="144"/>
        <v>0</v>
      </c>
      <c r="AN179" s="7">
        <f t="shared" ca="1" si="144"/>
        <v>0</v>
      </c>
      <c r="AO179" s="7">
        <f t="shared" ca="1" si="144"/>
        <v>0</v>
      </c>
      <c r="AP179" s="7">
        <f t="shared" ca="1" si="144"/>
        <v>0</v>
      </c>
      <c r="AQ179" s="7">
        <f t="shared" ca="1" si="144"/>
        <v>0</v>
      </c>
      <c r="AR179" s="7">
        <f t="shared" ca="1" si="144"/>
        <v>0</v>
      </c>
      <c r="AS179" s="2"/>
      <c r="AT179" s="7">
        <f t="shared" ca="1" si="140"/>
        <v>0</v>
      </c>
      <c r="AU179" s="7">
        <f t="shared" ca="1" si="140"/>
        <v>0</v>
      </c>
      <c r="AV179" s="7">
        <f t="shared" ca="1" si="140"/>
        <v>0</v>
      </c>
      <c r="AW179" s="7">
        <f t="shared" ca="1" si="140"/>
        <v>0</v>
      </c>
      <c r="AX179" s="7">
        <f t="shared" ca="1" si="140"/>
        <v>0</v>
      </c>
      <c r="AY179" s="7">
        <f t="shared" ca="1" si="140"/>
        <v>0</v>
      </c>
      <c r="AZ179" s="7">
        <f t="shared" ca="1" si="140"/>
        <v>0</v>
      </c>
      <c r="BA179" s="7">
        <f t="shared" ca="1" si="140"/>
        <v>0</v>
      </c>
      <c r="BB179" s="7">
        <f t="shared" ca="1" si="140"/>
        <v>0</v>
      </c>
      <c r="BC179" s="7">
        <f t="shared" ca="1" si="140"/>
        <v>0</v>
      </c>
      <c r="BD179" s="7">
        <f t="shared" ca="1" si="140"/>
        <v>0</v>
      </c>
      <c r="BE179" s="7">
        <f t="shared" ca="1" si="140"/>
        <v>0</v>
      </c>
      <c r="BF179" s="7">
        <f t="shared" ca="1" si="140"/>
        <v>0</v>
      </c>
      <c r="BG179" s="7">
        <f t="shared" ca="1" si="140"/>
        <v>0</v>
      </c>
      <c r="BH179" s="7">
        <f t="shared" ca="1" si="140"/>
        <v>0</v>
      </c>
      <c r="BI179" s="7">
        <f t="shared" ca="1" si="113"/>
        <v>0</v>
      </c>
      <c r="BJ179" s="7">
        <f t="shared" ca="1" si="113"/>
        <v>0</v>
      </c>
      <c r="BK179" s="7">
        <f t="shared" ca="1" si="113"/>
        <v>0</v>
      </c>
      <c r="BL179" s="7">
        <f t="shared" ca="1" si="113"/>
        <v>0</v>
      </c>
      <c r="BM179" s="7">
        <f t="shared" ca="1" si="113"/>
        <v>0</v>
      </c>
      <c r="BN179" s="4"/>
      <c r="BO179" s="7">
        <f t="shared" ref="BO179:BO210" ca="1" si="146">IF(Y178&gt;0,IF((Y178+AT179)&lt;D$10,Y178+AT179,D$10),0)</f>
        <v>0</v>
      </c>
      <c r="BP179" s="7">
        <f t="shared" ref="BP179:BP210" ca="1" si="147">IF(Z178&gt;0,IF((Z178+AU179)&lt;E$10,Z178+AU179,E$10),0)</f>
        <v>0</v>
      </c>
      <c r="BQ179" s="7">
        <f t="shared" ref="BQ179:BQ210" ca="1" si="148">IF(AA178&gt;0,IF((AA178+AV179)&lt;F$10,AA178+AV179,F$10),0)</f>
        <v>0</v>
      </c>
      <c r="BR179" s="7">
        <f t="shared" ca="1" si="145"/>
        <v>0</v>
      </c>
      <c r="BS179" s="7">
        <f t="shared" ca="1" si="145"/>
        <v>0</v>
      </c>
      <c r="BT179" s="7">
        <f t="shared" ca="1" si="145"/>
        <v>0</v>
      </c>
      <c r="BU179" s="7">
        <f t="shared" ca="1" si="145"/>
        <v>0</v>
      </c>
      <c r="BV179" s="7">
        <f t="shared" ca="1" si="104"/>
        <v>0</v>
      </c>
      <c r="BW179" s="7">
        <f t="shared" ca="1" si="104"/>
        <v>0</v>
      </c>
      <c r="BX179" s="7">
        <f t="shared" ca="1" si="104"/>
        <v>0</v>
      </c>
      <c r="BY179" s="7">
        <f t="shared" ca="1" si="104"/>
        <v>0</v>
      </c>
      <c r="BZ179" s="7">
        <f t="shared" ca="1" si="104"/>
        <v>0</v>
      </c>
      <c r="CA179" s="7">
        <f t="shared" ca="1" si="104"/>
        <v>0</v>
      </c>
      <c r="CB179" s="7">
        <f t="shared" ca="1" si="130"/>
        <v>0</v>
      </c>
      <c r="CC179" s="7">
        <f t="shared" ca="1" si="131"/>
        <v>0</v>
      </c>
      <c r="CD179" s="7">
        <f t="shared" ca="1" si="132"/>
        <v>0</v>
      </c>
      <c r="CE179" s="7">
        <f t="shared" ca="1" si="84"/>
        <v>0</v>
      </c>
      <c r="CF179" s="7">
        <f t="shared" ca="1" si="84"/>
        <v>0</v>
      </c>
      <c r="CG179" s="7">
        <f t="shared" ca="1" si="84"/>
        <v>0</v>
      </c>
      <c r="CH179" s="7">
        <f t="shared" ca="1" si="84"/>
        <v>0</v>
      </c>
      <c r="CI179" s="9">
        <f t="shared" ca="1" si="111"/>
        <v>0</v>
      </c>
      <c r="CJ179" s="9"/>
      <c r="CK179" s="13">
        <f t="shared" ca="1" si="109"/>
        <v>0</v>
      </c>
      <c r="CL179" s="7">
        <f ca="1">IF(NOT(snowball),0,IF(Z178=0,0,IF($C179&lt;=SUM($CK179:CK179),0,IF(BP179+$C179-SUM($CK179:CK179)&gt;Z178+AU179,Z178+AU179-BP179,$C179-SUM($CK179:CK179)))))</f>
        <v>0</v>
      </c>
      <c r="CM179" s="7">
        <f ca="1">IF(NOT(snowball),0,IF(AA178=0,0,IF($C179&lt;=SUM($CK179:CL179),0,IF(BQ179+$C179-SUM($CK179:CL179)&gt;AA178+AV179,AA178+AV179-BQ179,$C179-SUM($CK179:CL179)))))</f>
        <v>0</v>
      </c>
      <c r="CN179" s="7">
        <f ca="1">IF(NOT(snowball),0,IF(AB178=0,0,IF($C179&lt;=SUM($CK179:CM179),0,IF(BR179+$C179-SUM($CK179:CM179)&gt;AB178+AW179,AB178+AW179-BR179,$C179-SUM($CK179:CM179)))))</f>
        <v>0</v>
      </c>
      <c r="CO179" s="7">
        <f ca="1">IF(NOT(snowball),0,IF(AC178=0,0,IF($C179&lt;=SUM($CK179:CN179),0,IF(BS179+$C179-SUM($CK179:CN179)&gt;AC178+AX179,AC178+AX179-BS179,$C179-SUM($CK179:CN179)))))</f>
        <v>0</v>
      </c>
      <c r="CP179" s="7">
        <f ca="1">IF(NOT(snowball),0,IF(AD178=0,0,IF($C179&lt;=SUM($CK179:CO179),0,IF(BT179+$C179-SUM($CK179:CO179)&gt;AD178+AY179,AD178+AY179-BT179,$C179-SUM($CK179:CO179)))))</f>
        <v>0</v>
      </c>
      <c r="CQ179" s="7">
        <f ca="1">IF(NOT(snowball),0,IF(AE178=0,0,IF($C179&lt;=SUM($CK179:CP179),0,IF(BU179+$C179-SUM($CK179:CP179)&gt;AE178+AZ179,AE178+AZ179-BU179,$C179-SUM($CK179:CP179)))))</f>
        <v>0</v>
      </c>
      <c r="CR179" s="7">
        <f ca="1">IF(NOT(snowball),0,IF(AF178=0,0,IF($C179&lt;=SUM($CK179:CQ179),0,IF(BV179+$C179-SUM($CK179:CQ179)&gt;AF178+BA179,AF178+BA179-BV179,$C179-SUM($CK179:CQ179)))))</f>
        <v>0</v>
      </c>
      <c r="CS179" s="7">
        <f ca="1">IF(NOT(snowball),0,IF(AG178=0,0,IF($C179&lt;=SUM($CK179:CR179),0,IF(BW179+$C179-SUM($CK179:CR179)&gt;AG178+BB179,AG178+BB179-BW179,$C179-SUM($CK179:CR179)))))</f>
        <v>0</v>
      </c>
      <c r="CT179" s="7">
        <f ca="1">IF(NOT(snowball),0,IF(AH178=0,0,IF($C179&lt;=SUM($CK179:CS179),0,IF(BX179+$C179-SUM($CK179:CS179)&gt;AH178+BC179,AH178+BC179-BX179,$C179-SUM($CK179:CS179)))))</f>
        <v>0</v>
      </c>
      <c r="CU179" s="7">
        <f ca="1">IF(NOT(snowball),0,IF(AI178=0,0,IF($C179&lt;=SUM($CK179:CT179),0,IF(BY179+$C179-SUM($CK179:CT179)&gt;AI178+BD179,AI178+BD179-BY179,$C179-SUM($CK179:CT179)))))</f>
        <v>0</v>
      </c>
      <c r="CV179" s="7">
        <f ca="1">IF(NOT(snowball),0,IF(AJ178=0,0,IF($C179&lt;=SUM($CK179:CU179),0,IF(BZ179+$C179-SUM($CK179:CU179)&gt;AJ178+BE179,AJ178+BE179-BZ179,$C179-SUM($CK179:CU179)))))</f>
        <v>0</v>
      </c>
      <c r="CW179" s="7">
        <f ca="1">IF(NOT(snowball),0,IF(AK178=0,0,IF($C179&lt;=SUM($CK179:CV179),0,IF(CA179+$C179-SUM($CK179:CV179)&gt;AK178+BF179,AK178+BF179-CA179,$C179-SUM($CK179:CV179)))))</f>
        <v>0</v>
      </c>
      <c r="CX179" s="7">
        <f ca="1">IF(NOT(snowball),0,IF(AL178=0,0,IF($C179&lt;=SUM($CK179:CW179),0,IF(CB179+$C179-SUM($CK179:CW179)&gt;AL178+BG179,AL178+BG179-CB179,$C179-SUM($CK179:CW179)))))</f>
        <v>0</v>
      </c>
      <c r="CY179" s="7">
        <f ca="1">IF(NOT(snowball),0,IF(AM178=0,0,IF($C179&lt;=SUM($CK179:CX179),0,IF(CC179+$C179-SUM($CK179:CX179)&gt;AM178+BH179,AM178+BH179-CC179,$C179-SUM($CK179:CX179)))))</f>
        <v>0</v>
      </c>
      <c r="CZ179" s="7">
        <f ca="1">IF(NOT(snowball),0,IF(AN178=0,0,IF($C179&lt;=SUM($CK179:CY179),0,IF(CD179+$C179-SUM($CK179:CY179)&gt;AN178+BI179,AN178+BI179-CD179,$C179-SUM($CK179:CY179)))))</f>
        <v>0</v>
      </c>
      <c r="DA179" s="7">
        <f ca="1">IF(NOT(snowball),0,IF(AO178=0,0,IF($C179&lt;=SUM($CK179:CZ179),0,IF(CE179+$C179-SUM($CK179:CZ179)&gt;AO178+BJ179,AO178+BJ179-CE179,$C179-SUM($CK179:CZ179)))))</f>
        <v>0</v>
      </c>
      <c r="DB179" s="7">
        <f ca="1">IF(NOT(snowball),0,IF(AP178=0,0,IF($C179&lt;=SUM($CK179:DA179),0,IF(CF179+$C179-SUM($CK179:DA179)&gt;AP178+BK179,AP178+BK179-CF179,$C179-SUM($CK179:DA179)))))</f>
        <v>0</v>
      </c>
      <c r="DC179" s="7">
        <f ca="1">IF(NOT(snowball),0,IF(AQ178=0,0,IF($C179&lt;=SUM($CK179:DB179),0,IF(CG179+$C179-SUM($CK179:DB179)&gt;AQ178+BL179,AQ178+BL179-CG179,$C179-SUM($CK179:DB179)))))</f>
        <v>0</v>
      </c>
      <c r="DD179" s="7">
        <f ca="1">IF(NOT(snowball),0,IF(AR178=0,0,IF($C179&lt;=SUM($CK179:DC179),0,IF(CH179+$C179-SUM($CK179:DC179)&gt;AR178+BM179,AR178+BM179-CH179,$C179-SUM($CK179:DC179)))))</f>
        <v>0</v>
      </c>
    </row>
    <row r="180" spans="1:108">
      <c r="A180" s="27" t="str">
        <f t="shared" ca="1" si="112"/>
        <v/>
      </c>
      <c r="B180" s="30" t="str">
        <f t="shared" ca="1" si="110"/>
        <v/>
      </c>
      <c r="C180" s="28" t="str">
        <f t="shared" ca="1" si="108"/>
        <v/>
      </c>
      <c r="D180" s="29">
        <f t="shared" ca="1" si="142"/>
        <v>0</v>
      </c>
      <c r="E180" s="29">
        <f t="shared" ca="1" si="142"/>
        <v>0</v>
      </c>
      <c r="F180" s="29">
        <f t="shared" ca="1" si="142"/>
        <v>0</v>
      </c>
      <c r="G180" s="29">
        <f t="shared" ca="1" si="142"/>
        <v>0</v>
      </c>
      <c r="H180" s="29">
        <f t="shared" ca="1" si="142"/>
        <v>0</v>
      </c>
      <c r="I180" s="29">
        <f t="shared" ca="1" si="141"/>
        <v>0</v>
      </c>
      <c r="J180" s="29">
        <f t="shared" ca="1" si="141"/>
        <v>0</v>
      </c>
      <c r="K180" s="29">
        <f t="shared" ca="1" si="141"/>
        <v>0</v>
      </c>
      <c r="L180" s="29">
        <f t="shared" ca="1" si="141"/>
        <v>0</v>
      </c>
      <c r="M180" s="29">
        <f t="shared" ca="1" si="141"/>
        <v>0</v>
      </c>
      <c r="N180" s="29">
        <f t="shared" ca="1" si="141"/>
        <v>0</v>
      </c>
      <c r="O180" s="29">
        <f t="shared" ca="1" si="141"/>
        <v>0</v>
      </c>
      <c r="P180" s="29">
        <f t="shared" ca="1" si="141"/>
        <v>0</v>
      </c>
      <c r="Q180" s="29">
        <f t="shared" ca="1" si="141"/>
        <v>0</v>
      </c>
      <c r="R180" s="29">
        <f t="shared" ca="1" si="115"/>
        <v>0</v>
      </c>
      <c r="S180" s="29">
        <f t="shared" ca="1" si="115"/>
        <v>0</v>
      </c>
      <c r="T180" s="29">
        <f t="shared" ca="1" si="115"/>
        <v>0</v>
      </c>
      <c r="U180" s="29">
        <f t="shared" ca="1" si="115"/>
        <v>0</v>
      </c>
      <c r="V180" s="29">
        <f t="shared" ca="1" si="139"/>
        <v>0</v>
      </c>
      <c r="W180" s="29">
        <f t="shared" ca="1" si="139"/>
        <v>0</v>
      </c>
      <c r="X180" s="12"/>
      <c r="Y180" s="7">
        <f t="shared" ca="1" si="133"/>
        <v>0</v>
      </c>
      <c r="Z180" s="7">
        <f t="shared" ca="1" si="134"/>
        <v>0</v>
      </c>
      <c r="AA180" s="7">
        <f t="shared" ca="1" si="135"/>
        <v>0</v>
      </c>
      <c r="AB180" s="7">
        <f t="shared" ca="1" si="136"/>
        <v>0</v>
      </c>
      <c r="AC180" s="7">
        <f t="shared" ca="1" si="137"/>
        <v>0</v>
      </c>
      <c r="AD180" s="7">
        <f t="shared" ca="1" si="138"/>
        <v>0</v>
      </c>
      <c r="AE180" s="7">
        <f t="shared" ca="1" si="144"/>
        <v>0</v>
      </c>
      <c r="AF180" s="7">
        <f t="shared" ca="1" si="144"/>
        <v>0</v>
      </c>
      <c r="AG180" s="7">
        <f t="shared" ca="1" si="144"/>
        <v>0</v>
      </c>
      <c r="AH180" s="7">
        <f t="shared" ca="1" si="144"/>
        <v>0</v>
      </c>
      <c r="AI180" s="7">
        <f t="shared" ca="1" si="144"/>
        <v>0</v>
      </c>
      <c r="AJ180" s="7">
        <f t="shared" ca="1" si="144"/>
        <v>0</v>
      </c>
      <c r="AK180" s="7">
        <f t="shared" ca="1" si="144"/>
        <v>0</v>
      </c>
      <c r="AL180" s="7">
        <f t="shared" ca="1" si="144"/>
        <v>0</v>
      </c>
      <c r="AM180" s="7">
        <f t="shared" ca="1" si="144"/>
        <v>0</v>
      </c>
      <c r="AN180" s="7">
        <f t="shared" ca="1" si="144"/>
        <v>0</v>
      </c>
      <c r="AO180" s="7">
        <f t="shared" ca="1" si="144"/>
        <v>0</v>
      </c>
      <c r="AP180" s="7">
        <f t="shared" ca="1" si="144"/>
        <v>0</v>
      </c>
      <c r="AQ180" s="7">
        <f t="shared" ca="1" si="144"/>
        <v>0</v>
      </c>
      <c r="AR180" s="7">
        <f t="shared" ca="1" si="144"/>
        <v>0</v>
      </c>
      <c r="AS180" s="2"/>
      <c r="AT180" s="7">
        <f t="shared" ca="1" si="140"/>
        <v>0</v>
      </c>
      <c r="AU180" s="7">
        <f t="shared" ca="1" si="140"/>
        <v>0</v>
      </c>
      <c r="AV180" s="7">
        <f t="shared" ca="1" si="140"/>
        <v>0</v>
      </c>
      <c r="AW180" s="7">
        <f t="shared" ca="1" si="140"/>
        <v>0</v>
      </c>
      <c r="AX180" s="7">
        <f t="shared" ca="1" si="140"/>
        <v>0</v>
      </c>
      <c r="AY180" s="7">
        <f t="shared" ca="1" si="140"/>
        <v>0</v>
      </c>
      <c r="AZ180" s="7">
        <f t="shared" ca="1" si="140"/>
        <v>0</v>
      </c>
      <c r="BA180" s="7">
        <f t="shared" ca="1" si="140"/>
        <v>0</v>
      </c>
      <c r="BB180" s="7">
        <f t="shared" ca="1" si="140"/>
        <v>0</v>
      </c>
      <c r="BC180" s="7">
        <f t="shared" ca="1" si="140"/>
        <v>0</v>
      </c>
      <c r="BD180" s="7">
        <f t="shared" ca="1" si="140"/>
        <v>0</v>
      </c>
      <c r="BE180" s="7">
        <f t="shared" ca="1" si="140"/>
        <v>0</v>
      </c>
      <c r="BF180" s="7">
        <f t="shared" ca="1" si="140"/>
        <v>0</v>
      </c>
      <c r="BG180" s="7">
        <f t="shared" ca="1" si="140"/>
        <v>0</v>
      </c>
      <c r="BH180" s="7">
        <f t="shared" ca="1" si="140"/>
        <v>0</v>
      </c>
      <c r="BI180" s="7">
        <f t="shared" ca="1" si="113"/>
        <v>0</v>
      </c>
      <c r="BJ180" s="7">
        <f t="shared" ca="1" si="113"/>
        <v>0</v>
      </c>
      <c r="BK180" s="7">
        <f t="shared" ca="1" si="113"/>
        <v>0</v>
      </c>
      <c r="BL180" s="7">
        <f t="shared" ca="1" si="113"/>
        <v>0</v>
      </c>
      <c r="BM180" s="7">
        <f t="shared" ca="1" si="113"/>
        <v>0</v>
      </c>
      <c r="BN180" s="4"/>
      <c r="BO180" s="7">
        <f t="shared" ca="1" si="146"/>
        <v>0</v>
      </c>
      <c r="BP180" s="7">
        <f t="shared" ca="1" si="147"/>
        <v>0</v>
      </c>
      <c r="BQ180" s="7">
        <f t="shared" ca="1" si="148"/>
        <v>0</v>
      </c>
      <c r="BR180" s="7">
        <f t="shared" ca="1" si="145"/>
        <v>0</v>
      </c>
      <c r="BS180" s="7">
        <f t="shared" ca="1" si="145"/>
        <v>0</v>
      </c>
      <c r="BT180" s="7">
        <f t="shared" ca="1" si="145"/>
        <v>0</v>
      </c>
      <c r="BU180" s="7">
        <f t="shared" ca="1" si="145"/>
        <v>0</v>
      </c>
      <c r="BV180" s="7">
        <f t="shared" ca="1" si="104"/>
        <v>0</v>
      </c>
      <c r="BW180" s="7">
        <f t="shared" ca="1" si="104"/>
        <v>0</v>
      </c>
      <c r="BX180" s="7">
        <f t="shared" ca="1" si="104"/>
        <v>0</v>
      </c>
      <c r="BY180" s="7">
        <f t="shared" ca="1" si="104"/>
        <v>0</v>
      </c>
      <c r="BZ180" s="7">
        <f t="shared" ca="1" si="104"/>
        <v>0</v>
      </c>
      <c r="CA180" s="7">
        <f t="shared" ca="1" si="104"/>
        <v>0</v>
      </c>
      <c r="CB180" s="7">
        <f t="shared" ca="1" si="130"/>
        <v>0</v>
      </c>
      <c r="CC180" s="7">
        <f t="shared" ca="1" si="131"/>
        <v>0</v>
      </c>
      <c r="CD180" s="7">
        <f t="shared" ca="1" si="132"/>
        <v>0</v>
      </c>
      <c r="CE180" s="7">
        <f t="shared" ca="1" si="84"/>
        <v>0</v>
      </c>
      <c r="CF180" s="7">
        <f t="shared" ca="1" si="84"/>
        <v>0</v>
      </c>
      <c r="CG180" s="7">
        <f t="shared" ca="1" si="84"/>
        <v>0</v>
      </c>
      <c r="CH180" s="7">
        <f t="shared" ca="1" si="84"/>
        <v>0</v>
      </c>
      <c r="CI180" s="9">
        <f t="shared" ca="1" si="111"/>
        <v>0</v>
      </c>
      <c r="CJ180" s="9"/>
      <c r="CK180" s="13">
        <f t="shared" ca="1" si="109"/>
        <v>0</v>
      </c>
      <c r="CL180" s="7">
        <f ca="1">IF(NOT(snowball),0,IF(Z179=0,0,IF($C180&lt;=SUM($CK180:CK180),0,IF(BP180+$C180-SUM($CK180:CK180)&gt;Z179+AU180,Z179+AU180-BP180,$C180-SUM($CK180:CK180)))))</f>
        <v>0</v>
      </c>
      <c r="CM180" s="7">
        <f ca="1">IF(NOT(snowball),0,IF(AA179=0,0,IF($C180&lt;=SUM($CK180:CL180),0,IF(BQ180+$C180-SUM($CK180:CL180)&gt;AA179+AV180,AA179+AV180-BQ180,$C180-SUM($CK180:CL180)))))</f>
        <v>0</v>
      </c>
      <c r="CN180" s="7">
        <f ca="1">IF(NOT(snowball),0,IF(AB179=0,0,IF($C180&lt;=SUM($CK180:CM180),0,IF(BR180+$C180-SUM($CK180:CM180)&gt;AB179+AW180,AB179+AW180-BR180,$C180-SUM($CK180:CM180)))))</f>
        <v>0</v>
      </c>
      <c r="CO180" s="7">
        <f ca="1">IF(NOT(snowball),0,IF(AC179=0,0,IF($C180&lt;=SUM($CK180:CN180),0,IF(BS180+$C180-SUM($CK180:CN180)&gt;AC179+AX180,AC179+AX180-BS180,$C180-SUM($CK180:CN180)))))</f>
        <v>0</v>
      </c>
      <c r="CP180" s="7">
        <f ca="1">IF(NOT(snowball),0,IF(AD179=0,0,IF($C180&lt;=SUM($CK180:CO180),0,IF(BT180+$C180-SUM($CK180:CO180)&gt;AD179+AY180,AD179+AY180-BT180,$C180-SUM($CK180:CO180)))))</f>
        <v>0</v>
      </c>
      <c r="CQ180" s="7">
        <f ca="1">IF(NOT(snowball),0,IF(AE179=0,0,IF($C180&lt;=SUM($CK180:CP180),0,IF(BU180+$C180-SUM($CK180:CP180)&gt;AE179+AZ180,AE179+AZ180-BU180,$C180-SUM($CK180:CP180)))))</f>
        <v>0</v>
      </c>
      <c r="CR180" s="7">
        <f ca="1">IF(NOT(snowball),0,IF(AF179=0,0,IF($C180&lt;=SUM($CK180:CQ180),0,IF(BV180+$C180-SUM($CK180:CQ180)&gt;AF179+BA180,AF179+BA180-BV180,$C180-SUM($CK180:CQ180)))))</f>
        <v>0</v>
      </c>
      <c r="CS180" s="7">
        <f ca="1">IF(NOT(snowball),0,IF(AG179=0,0,IF($C180&lt;=SUM($CK180:CR180),0,IF(BW180+$C180-SUM($CK180:CR180)&gt;AG179+BB180,AG179+BB180-BW180,$C180-SUM($CK180:CR180)))))</f>
        <v>0</v>
      </c>
      <c r="CT180" s="7">
        <f ca="1">IF(NOT(snowball),0,IF(AH179=0,0,IF($C180&lt;=SUM($CK180:CS180),0,IF(BX180+$C180-SUM($CK180:CS180)&gt;AH179+BC180,AH179+BC180-BX180,$C180-SUM($CK180:CS180)))))</f>
        <v>0</v>
      </c>
      <c r="CU180" s="7">
        <f ca="1">IF(NOT(snowball),0,IF(AI179=0,0,IF($C180&lt;=SUM($CK180:CT180),0,IF(BY180+$C180-SUM($CK180:CT180)&gt;AI179+BD180,AI179+BD180-BY180,$C180-SUM($CK180:CT180)))))</f>
        <v>0</v>
      </c>
      <c r="CV180" s="7">
        <f ca="1">IF(NOT(snowball),0,IF(AJ179=0,0,IF($C180&lt;=SUM($CK180:CU180),0,IF(BZ180+$C180-SUM($CK180:CU180)&gt;AJ179+BE180,AJ179+BE180-BZ180,$C180-SUM($CK180:CU180)))))</f>
        <v>0</v>
      </c>
      <c r="CW180" s="7">
        <f ca="1">IF(NOT(snowball),0,IF(AK179=0,0,IF($C180&lt;=SUM($CK180:CV180),0,IF(CA180+$C180-SUM($CK180:CV180)&gt;AK179+BF180,AK179+BF180-CA180,$C180-SUM($CK180:CV180)))))</f>
        <v>0</v>
      </c>
      <c r="CX180" s="7">
        <f ca="1">IF(NOT(snowball),0,IF(AL179=0,0,IF($C180&lt;=SUM($CK180:CW180),0,IF(CB180+$C180-SUM($CK180:CW180)&gt;AL179+BG180,AL179+BG180-CB180,$C180-SUM($CK180:CW180)))))</f>
        <v>0</v>
      </c>
      <c r="CY180" s="7">
        <f ca="1">IF(NOT(snowball),0,IF(AM179=0,0,IF($C180&lt;=SUM($CK180:CX180),0,IF(CC180+$C180-SUM($CK180:CX180)&gt;AM179+BH180,AM179+BH180-CC180,$C180-SUM($CK180:CX180)))))</f>
        <v>0</v>
      </c>
      <c r="CZ180" s="7">
        <f ca="1">IF(NOT(snowball),0,IF(AN179=0,0,IF($C180&lt;=SUM($CK180:CY180),0,IF(CD180+$C180-SUM($CK180:CY180)&gt;AN179+BI180,AN179+BI180-CD180,$C180-SUM($CK180:CY180)))))</f>
        <v>0</v>
      </c>
      <c r="DA180" s="7">
        <f ca="1">IF(NOT(snowball),0,IF(AO179=0,0,IF($C180&lt;=SUM($CK180:CZ180),0,IF(CE180+$C180-SUM($CK180:CZ180)&gt;AO179+BJ180,AO179+BJ180-CE180,$C180-SUM($CK180:CZ180)))))</f>
        <v>0</v>
      </c>
      <c r="DB180" s="7">
        <f ca="1">IF(NOT(snowball),0,IF(AP179=0,0,IF($C180&lt;=SUM($CK180:DA180),0,IF(CF180+$C180-SUM($CK180:DA180)&gt;AP179+BK180,AP179+BK180-CF180,$C180-SUM($CK180:DA180)))))</f>
        <v>0</v>
      </c>
      <c r="DC180" s="7">
        <f ca="1">IF(NOT(snowball),0,IF(AQ179=0,0,IF($C180&lt;=SUM($CK180:DB180),0,IF(CG180+$C180-SUM($CK180:DB180)&gt;AQ179+BL180,AQ179+BL180-CG180,$C180-SUM($CK180:DB180)))))</f>
        <v>0</v>
      </c>
      <c r="DD180" s="7">
        <f ca="1">IF(NOT(snowball),0,IF(AR179=0,0,IF($C180&lt;=SUM($CK180:DC180),0,IF(CH180+$C180-SUM($CK180:DC180)&gt;AR179+BM180,AR179+BM180-CH180,$C180-SUM($CK180:DC180)))))</f>
        <v>0</v>
      </c>
    </row>
    <row r="181" spans="1:108">
      <c r="A181" s="27" t="str">
        <f t="shared" ca="1" si="112"/>
        <v/>
      </c>
      <c r="B181" s="30" t="str">
        <f t="shared" ca="1" si="110"/>
        <v/>
      </c>
      <c r="C181" s="28" t="str">
        <f t="shared" ca="1" si="108"/>
        <v/>
      </c>
      <c r="D181" s="29">
        <f t="shared" ca="1" si="142"/>
        <v>0</v>
      </c>
      <c r="E181" s="29">
        <f t="shared" ca="1" si="142"/>
        <v>0</v>
      </c>
      <c r="F181" s="29">
        <f t="shared" ca="1" si="142"/>
        <v>0</v>
      </c>
      <c r="G181" s="29">
        <f t="shared" ca="1" si="142"/>
        <v>0</v>
      </c>
      <c r="H181" s="29">
        <f t="shared" ca="1" si="142"/>
        <v>0</v>
      </c>
      <c r="I181" s="29">
        <f t="shared" ca="1" si="141"/>
        <v>0</v>
      </c>
      <c r="J181" s="29">
        <f t="shared" ca="1" si="141"/>
        <v>0</v>
      </c>
      <c r="K181" s="29">
        <f t="shared" ca="1" si="141"/>
        <v>0</v>
      </c>
      <c r="L181" s="29">
        <f t="shared" ca="1" si="141"/>
        <v>0</v>
      </c>
      <c r="M181" s="29">
        <f t="shared" ca="1" si="141"/>
        <v>0</v>
      </c>
      <c r="N181" s="29">
        <f t="shared" ca="1" si="141"/>
        <v>0</v>
      </c>
      <c r="O181" s="29">
        <f t="shared" ca="1" si="141"/>
        <v>0</v>
      </c>
      <c r="P181" s="29">
        <f t="shared" ca="1" si="141"/>
        <v>0</v>
      </c>
      <c r="Q181" s="29">
        <f t="shared" ca="1" si="141"/>
        <v>0</v>
      </c>
      <c r="R181" s="29">
        <f t="shared" ca="1" si="115"/>
        <v>0</v>
      </c>
      <c r="S181" s="29">
        <f t="shared" ca="1" si="115"/>
        <v>0</v>
      </c>
      <c r="T181" s="29">
        <f t="shared" ca="1" si="115"/>
        <v>0</v>
      </c>
      <c r="U181" s="29">
        <f t="shared" ca="1" si="115"/>
        <v>0</v>
      </c>
      <c r="V181" s="29">
        <f t="shared" ca="1" si="139"/>
        <v>0</v>
      </c>
      <c r="W181" s="29">
        <f t="shared" ca="1" si="139"/>
        <v>0</v>
      </c>
      <c r="X181" s="12"/>
      <c r="Y181" s="7">
        <f t="shared" ca="1" si="133"/>
        <v>0</v>
      </c>
      <c r="Z181" s="7">
        <f t="shared" ca="1" si="134"/>
        <v>0</v>
      </c>
      <c r="AA181" s="7">
        <f t="shared" ca="1" si="135"/>
        <v>0</v>
      </c>
      <c r="AB181" s="7">
        <f t="shared" ca="1" si="136"/>
        <v>0</v>
      </c>
      <c r="AC181" s="7">
        <f t="shared" ca="1" si="137"/>
        <v>0</v>
      </c>
      <c r="AD181" s="7">
        <f t="shared" ca="1" si="138"/>
        <v>0</v>
      </c>
      <c r="AE181" s="7">
        <f t="shared" ca="1" si="144"/>
        <v>0</v>
      </c>
      <c r="AF181" s="7">
        <f t="shared" ca="1" si="144"/>
        <v>0</v>
      </c>
      <c r="AG181" s="7">
        <f t="shared" ca="1" si="144"/>
        <v>0</v>
      </c>
      <c r="AH181" s="7">
        <f t="shared" ca="1" si="144"/>
        <v>0</v>
      </c>
      <c r="AI181" s="7">
        <f t="shared" ca="1" si="144"/>
        <v>0</v>
      </c>
      <c r="AJ181" s="7">
        <f t="shared" ca="1" si="144"/>
        <v>0</v>
      </c>
      <c r="AK181" s="7">
        <f t="shared" ca="1" si="144"/>
        <v>0</v>
      </c>
      <c r="AL181" s="7">
        <f t="shared" ca="1" si="144"/>
        <v>0</v>
      </c>
      <c r="AM181" s="7">
        <f t="shared" ca="1" si="144"/>
        <v>0</v>
      </c>
      <c r="AN181" s="7">
        <f t="shared" ca="1" si="144"/>
        <v>0</v>
      </c>
      <c r="AO181" s="7">
        <f t="shared" ca="1" si="144"/>
        <v>0</v>
      </c>
      <c r="AP181" s="7">
        <f t="shared" ca="1" si="144"/>
        <v>0</v>
      </c>
      <c r="AQ181" s="7">
        <f t="shared" ca="1" si="144"/>
        <v>0</v>
      </c>
      <c r="AR181" s="7">
        <f t="shared" ca="1" si="144"/>
        <v>0</v>
      </c>
      <c r="AS181" s="2"/>
      <c r="AT181" s="7">
        <f t="shared" ca="1" si="140"/>
        <v>0</v>
      </c>
      <c r="AU181" s="7">
        <f t="shared" ca="1" si="140"/>
        <v>0</v>
      </c>
      <c r="AV181" s="7">
        <f t="shared" ca="1" si="140"/>
        <v>0</v>
      </c>
      <c r="AW181" s="7">
        <f t="shared" ca="1" si="140"/>
        <v>0</v>
      </c>
      <c r="AX181" s="7">
        <f t="shared" ca="1" si="140"/>
        <v>0</v>
      </c>
      <c r="AY181" s="7">
        <f t="shared" ca="1" si="140"/>
        <v>0</v>
      </c>
      <c r="AZ181" s="7">
        <f t="shared" ca="1" si="140"/>
        <v>0</v>
      </c>
      <c r="BA181" s="7">
        <f t="shared" ca="1" si="140"/>
        <v>0</v>
      </c>
      <c r="BB181" s="7">
        <f t="shared" ca="1" si="140"/>
        <v>0</v>
      </c>
      <c r="BC181" s="7">
        <f t="shared" ca="1" si="140"/>
        <v>0</v>
      </c>
      <c r="BD181" s="7">
        <f t="shared" ca="1" si="140"/>
        <v>0</v>
      </c>
      <c r="BE181" s="7">
        <f t="shared" ca="1" si="140"/>
        <v>0</v>
      </c>
      <c r="BF181" s="7">
        <f t="shared" ca="1" si="140"/>
        <v>0</v>
      </c>
      <c r="BG181" s="7">
        <f t="shared" ca="1" si="140"/>
        <v>0</v>
      </c>
      <c r="BH181" s="7">
        <f t="shared" ca="1" si="140"/>
        <v>0</v>
      </c>
      <c r="BI181" s="7">
        <f t="shared" ca="1" si="113"/>
        <v>0</v>
      </c>
      <c r="BJ181" s="7">
        <f t="shared" ca="1" si="113"/>
        <v>0</v>
      </c>
      <c r="BK181" s="7">
        <f t="shared" ca="1" si="113"/>
        <v>0</v>
      </c>
      <c r="BL181" s="7">
        <f t="shared" ca="1" si="113"/>
        <v>0</v>
      </c>
      <c r="BM181" s="7">
        <f t="shared" ca="1" si="113"/>
        <v>0</v>
      </c>
      <c r="BN181" s="4"/>
      <c r="BO181" s="7">
        <f t="shared" ca="1" si="146"/>
        <v>0</v>
      </c>
      <c r="BP181" s="7">
        <f t="shared" ca="1" si="147"/>
        <v>0</v>
      </c>
      <c r="BQ181" s="7">
        <f t="shared" ca="1" si="148"/>
        <v>0</v>
      </c>
      <c r="BR181" s="7">
        <f t="shared" ca="1" si="145"/>
        <v>0</v>
      </c>
      <c r="BS181" s="7">
        <f t="shared" ca="1" si="145"/>
        <v>0</v>
      </c>
      <c r="BT181" s="7">
        <f t="shared" ca="1" si="145"/>
        <v>0</v>
      </c>
      <c r="BU181" s="7">
        <f t="shared" ca="1" si="145"/>
        <v>0</v>
      </c>
      <c r="BV181" s="7">
        <f t="shared" ca="1" si="104"/>
        <v>0</v>
      </c>
      <c r="BW181" s="7">
        <f t="shared" ca="1" si="104"/>
        <v>0</v>
      </c>
      <c r="BX181" s="7">
        <f t="shared" ca="1" si="104"/>
        <v>0</v>
      </c>
      <c r="BY181" s="7">
        <f t="shared" ca="1" si="104"/>
        <v>0</v>
      </c>
      <c r="BZ181" s="7">
        <f t="shared" ca="1" si="104"/>
        <v>0</v>
      </c>
      <c r="CA181" s="7">
        <f t="shared" ca="1" si="104"/>
        <v>0</v>
      </c>
      <c r="CB181" s="7">
        <f t="shared" ca="1" si="130"/>
        <v>0</v>
      </c>
      <c r="CC181" s="7">
        <f t="shared" ca="1" si="131"/>
        <v>0</v>
      </c>
      <c r="CD181" s="7">
        <f t="shared" ca="1" si="132"/>
        <v>0</v>
      </c>
      <c r="CE181" s="7">
        <f t="shared" ca="1" si="84"/>
        <v>0</v>
      </c>
      <c r="CF181" s="7">
        <f t="shared" ca="1" si="84"/>
        <v>0</v>
      </c>
      <c r="CG181" s="7">
        <f t="shared" ca="1" si="84"/>
        <v>0</v>
      </c>
      <c r="CH181" s="7">
        <f t="shared" ca="1" si="84"/>
        <v>0</v>
      </c>
      <c r="CI181" s="9">
        <f t="shared" ca="1" si="111"/>
        <v>0</v>
      </c>
      <c r="CJ181" s="9"/>
      <c r="CK181" s="13">
        <f t="shared" ca="1" si="109"/>
        <v>0</v>
      </c>
      <c r="CL181" s="7">
        <f ca="1">IF(NOT(snowball),0,IF(Z180=0,0,IF($C181&lt;=SUM($CK181:CK181),0,IF(BP181+$C181-SUM($CK181:CK181)&gt;Z180+AU181,Z180+AU181-BP181,$C181-SUM($CK181:CK181)))))</f>
        <v>0</v>
      </c>
      <c r="CM181" s="7">
        <f ca="1">IF(NOT(snowball),0,IF(AA180=0,0,IF($C181&lt;=SUM($CK181:CL181),0,IF(BQ181+$C181-SUM($CK181:CL181)&gt;AA180+AV181,AA180+AV181-BQ181,$C181-SUM($CK181:CL181)))))</f>
        <v>0</v>
      </c>
      <c r="CN181" s="7">
        <f ca="1">IF(NOT(snowball),0,IF(AB180=0,0,IF($C181&lt;=SUM($CK181:CM181),0,IF(BR181+$C181-SUM($CK181:CM181)&gt;AB180+AW181,AB180+AW181-BR181,$C181-SUM($CK181:CM181)))))</f>
        <v>0</v>
      </c>
      <c r="CO181" s="7">
        <f ca="1">IF(NOT(snowball),0,IF(AC180=0,0,IF($C181&lt;=SUM($CK181:CN181),0,IF(BS181+$C181-SUM($CK181:CN181)&gt;AC180+AX181,AC180+AX181-BS181,$C181-SUM($CK181:CN181)))))</f>
        <v>0</v>
      </c>
      <c r="CP181" s="7">
        <f ca="1">IF(NOT(snowball),0,IF(AD180=0,0,IF($C181&lt;=SUM($CK181:CO181),0,IF(BT181+$C181-SUM($CK181:CO181)&gt;AD180+AY181,AD180+AY181-BT181,$C181-SUM($CK181:CO181)))))</f>
        <v>0</v>
      </c>
      <c r="CQ181" s="7">
        <f ca="1">IF(NOT(snowball),0,IF(AE180=0,0,IF($C181&lt;=SUM($CK181:CP181),0,IF(BU181+$C181-SUM($CK181:CP181)&gt;AE180+AZ181,AE180+AZ181-BU181,$C181-SUM($CK181:CP181)))))</f>
        <v>0</v>
      </c>
      <c r="CR181" s="7">
        <f ca="1">IF(NOT(snowball),0,IF(AF180=0,0,IF($C181&lt;=SUM($CK181:CQ181),0,IF(BV181+$C181-SUM($CK181:CQ181)&gt;AF180+BA181,AF180+BA181-BV181,$C181-SUM($CK181:CQ181)))))</f>
        <v>0</v>
      </c>
      <c r="CS181" s="7">
        <f ca="1">IF(NOT(snowball),0,IF(AG180=0,0,IF($C181&lt;=SUM($CK181:CR181),0,IF(BW181+$C181-SUM($CK181:CR181)&gt;AG180+BB181,AG180+BB181-BW181,$C181-SUM($CK181:CR181)))))</f>
        <v>0</v>
      </c>
      <c r="CT181" s="7">
        <f ca="1">IF(NOT(snowball),0,IF(AH180=0,0,IF($C181&lt;=SUM($CK181:CS181),0,IF(BX181+$C181-SUM($CK181:CS181)&gt;AH180+BC181,AH180+BC181-BX181,$C181-SUM($CK181:CS181)))))</f>
        <v>0</v>
      </c>
      <c r="CU181" s="7">
        <f ca="1">IF(NOT(snowball),0,IF(AI180=0,0,IF($C181&lt;=SUM($CK181:CT181),0,IF(BY181+$C181-SUM($CK181:CT181)&gt;AI180+BD181,AI180+BD181-BY181,$C181-SUM($CK181:CT181)))))</f>
        <v>0</v>
      </c>
      <c r="CV181" s="7">
        <f ca="1">IF(NOT(snowball),0,IF(AJ180=0,0,IF($C181&lt;=SUM($CK181:CU181),0,IF(BZ181+$C181-SUM($CK181:CU181)&gt;AJ180+BE181,AJ180+BE181-BZ181,$C181-SUM($CK181:CU181)))))</f>
        <v>0</v>
      </c>
      <c r="CW181" s="7">
        <f ca="1">IF(NOT(snowball),0,IF(AK180=0,0,IF($C181&lt;=SUM($CK181:CV181),0,IF(CA181+$C181-SUM($CK181:CV181)&gt;AK180+BF181,AK180+BF181-CA181,$C181-SUM($CK181:CV181)))))</f>
        <v>0</v>
      </c>
      <c r="CX181" s="7">
        <f ca="1">IF(NOT(snowball),0,IF(AL180=0,0,IF($C181&lt;=SUM($CK181:CW181),0,IF(CB181+$C181-SUM($CK181:CW181)&gt;AL180+BG181,AL180+BG181-CB181,$C181-SUM($CK181:CW181)))))</f>
        <v>0</v>
      </c>
      <c r="CY181" s="7">
        <f ca="1">IF(NOT(snowball),0,IF(AM180=0,0,IF($C181&lt;=SUM($CK181:CX181),0,IF(CC181+$C181-SUM($CK181:CX181)&gt;AM180+BH181,AM180+BH181-CC181,$C181-SUM($CK181:CX181)))))</f>
        <v>0</v>
      </c>
      <c r="CZ181" s="7">
        <f ca="1">IF(NOT(snowball),0,IF(AN180=0,0,IF($C181&lt;=SUM($CK181:CY181),0,IF(CD181+$C181-SUM($CK181:CY181)&gt;AN180+BI181,AN180+BI181-CD181,$C181-SUM($CK181:CY181)))))</f>
        <v>0</v>
      </c>
      <c r="DA181" s="7">
        <f ca="1">IF(NOT(snowball),0,IF(AO180=0,0,IF($C181&lt;=SUM($CK181:CZ181),0,IF(CE181+$C181-SUM($CK181:CZ181)&gt;AO180+BJ181,AO180+BJ181-CE181,$C181-SUM($CK181:CZ181)))))</f>
        <v>0</v>
      </c>
      <c r="DB181" s="7">
        <f ca="1">IF(NOT(snowball),0,IF(AP180=0,0,IF($C181&lt;=SUM($CK181:DA181),0,IF(CF181+$C181-SUM($CK181:DA181)&gt;AP180+BK181,AP180+BK181-CF181,$C181-SUM($CK181:DA181)))))</f>
        <v>0</v>
      </c>
      <c r="DC181" s="7">
        <f ca="1">IF(NOT(snowball),0,IF(AQ180=0,0,IF($C181&lt;=SUM($CK181:DB181),0,IF(CG181+$C181-SUM($CK181:DB181)&gt;AQ180+BL181,AQ180+BL181-CG181,$C181-SUM($CK181:DB181)))))</f>
        <v>0</v>
      </c>
      <c r="DD181" s="7">
        <f ca="1">IF(NOT(snowball),0,IF(AR180=0,0,IF($C181&lt;=SUM($CK181:DC181),0,IF(CH181+$C181-SUM($CK181:DC181)&gt;AR180+BM181,AR180+BM181-CH181,$C181-SUM($CK181:DC181)))))</f>
        <v>0</v>
      </c>
    </row>
    <row r="182" spans="1:108">
      <c r="A182" s="27" t="str">
        <f t="shared" ca="1" si="112"/>
        <v/>
      </c>
      <c r="B182" s="30" t="str">
        <f t="shared" ca="1" si="110"/>
        <v/>
      </c>
      <c r="C182" s="28" t="str">
        <f t="shared" ca="1" si="108"/>
        <v/>
      </c>
      <c r="D182" s="29">
        <f t="shared" ca="1" si="142"/>
        <v>0</v>
      </c>
      <c r="E182" s="29">
        <f t="shared" ca="1" si="142"/>
        <v>0</v>
      </c>
      <c r="F182" s="29">
        <f t="shared" ca="1" si="142"/>
        <v>0</v>
      </c>
      <c r="G182" s="29">
        <f t="shared" ca="1" si="142"/>
        <v>0</v>
      </c>
      <c r="H182" s="29">
        <f t="shared" ca="1" si="142"/>
        <v>0</v>
      </c>
      <c r="I182" s="29">
        <f t="shared" ca="1" si="141"/>
        <v>0</v>
      </c>
      <c r="J182" s="29">
        <f t="shared" ca="1" si="141"/>
        <v>0</v>
      </c>
      <c r="K182" s="29">
        <f t="shared" ca="1" si="141"/>
        <v>0</v>
      </c>
      <c r="L182" s="29">
        <f t="shared" ca="1" si="141"/>
        <v>0</v>
      </c>
      <c r="M182" s="29">
        <f t="shared" ca="1" si="141"/>
        <v>0</v>
      </c>
      <c r="N182" s="29">
        <f t="shared" ca="1" si="141"/>
        <v>0</v>
      </c>
      <c r="O182" s="29">
        <f t="shared" ca="1" si="141"/>
        <v>0</v>
      </c>
      <c r="P182" s="29">
        <f t="shared" ca="1" si="141"/>
        <v>0</v>
      </c>
      <c r="Q182" s="29">
        <f t="shared" ca="1" si="141"/>
        <v>0</v>
      </c>
      <c r="R182" s="29">
        <f t="shared" ca="1" si="115"/>
        <v>0</v>
      </c>
      <c r="S182" s="29">
        <f t="shared" ca="1" si="115"/>
        <v>0</v>
      </c>
      <c r="T182" s="29">
        <f t="shared" ca="1" si="115"/>
        <v>0</v>
      </c>
      <c r="U182" s="29">
        <f t="shared" ca="1" si="115"/>
        <v>0</v>
      </c>
      <c r="V182" s="29">
        <f t="shared" ca="1" si="139"/>
        <v>0</v>
      </c>
      <c r="W182" s="29">
        <f t="shared" ca="1" si="139"/>
        <v>0</v>
      </c>
      <c r="X182" s="12"/>
      <c r="Y182" s="7">
        <f t="shared" ca="1" si="133"/>
        <v>0</v>
      </c>
      <c r="Z182" s="7">
        <f t="shared" ca="1" si="134"/>
        <v>0</v>
      </c>
      <c r="AA182" s="7">
        <f t="shared" ca="1" si="135"/>
        <v>0</v>
      </c>
      <c r="AB182" s="7">
        <f t="shared" ca="1" si="136"/>
        <v>0</v>
      </c>
      <c r="AC182" s="7">
        <f t="shared" ca="1" si="137"/>
        <v>0</v>
      </c>
      <c r="AD182" s="7">
        <f t="shared" ca="1" si="138"/>
        <v>0</v>
      </c>
      <c r="AE182" s="7">
        <f t="shared" ca="1" si="144"/>
        <v>0</v>
      </c>
      <c r="AF182" s="7">
        <f t="shared" ca="1" si="144"/>
        <v>0</v>
      </c>
      <c r="AG182" s="7">
        <f t="shared" ca="1" si="144"/>
        <v>0</v>
      </c>
      <c r="AH182" s="7">
        <f t="shared" ca="1" si="144"/>
        <v>0</v>
      </c>
      <c r="AI182" s="7">
        <f t="shared" ca="1" si="144"/>
        <v>0</v>
      </c>
      <c r="AJ182" s="7">
        <f t="shared" ca="1" si="144"/>
        <v>0</v>
      </c>
      <c r="AK182" s="7">
        <f t="shared" ca="1" si="144"/>
        <v>0</v>
      </c>
      <c r="AL182" s="7">
        <f t="shared" ca="1" si="144"/>
        <v>0</v>
      </c>
      <c r="AM182" s="7">
        <f t="shared" ca="1" si="144"/>
        <v>0</v>
      </c>
      <c r="AN182" s="7">
        <f t="shared" ca="1" si="144"/>
        <v>0</v>
      </c>
      <c r="AO182" s="7">
        <f t="shared" ca="1" si="144"/>
        <v>0</v>
      </c>
      <c r="AP182" s="7">
        <f t="shared" ca="1" si="144"/>
        <v>0</v>
      </c>
      <c r="AQ182" s="7">
        <f t="shared" ca="1" si="144"/>
        <v>0</v>
      </c>
      <c r="AR182" s="7">
        <f t="shared" ca="1" si="144"/>
        <v>0</v>
      </c>
      <c r="AS182" s="2"/>
      <c r="AT182" s="7">
        <f t="shared" ca="1" si="140"/>
        <v>0</v>
      </c>
      <c r="AU182" s="7">
        <f t="shared" ca="1" si="140"/>
        <v>0</v>
      </c>
      <c r="AV182" s="7">
        <f t="shared" ca="1" si="140"/>
        <v>0</v>
      </c>
      <c r="AW182" s="7">
        <f t="shared" ca="1" si="140"/>
        <v>0</v>
      </c>
      <c r="AX182" s="7">
        <f t="shared" ca="1" si="140"/>
        <v>0</v>
      </c>
      <c r="AY182" s="7">
        <f t="shared" ca="1" si="140"/>
        <v>0</v>
      </c>
      <c r="AZ182" s="7">
        <f t="shared" ca="1" si="140"/>
        <v>0</v>
      </c>
      <c r="BA182" s="7">
        <f t="shared" ca="1" si="140"/>
        <v>0</v>
      </c>
      <c r="BB182" s="7">
        <f t="shared" ca="1" si="140"/>
        <v>0</v>
      </c>
      <c r="BC182" s="7">
        <f t="shared" ca="1" si="140"/>
        <v>0</v>
      </c>
      <c r="BD182" s="7">
        <f t="shared" ca="1" si="140"/>
        <v>0</v>
      </c>
      <c r="BE182" s="7">
        <f t="shared" ca="1" si="140"/>
        <v>0</v>
      </c>
      <c r="BF182" s="7">
        <f t="shared" ca="1" si="140"/>
        <v>0</v>
      </c>
      <c r="BG182" s="7">
        <f t="shared" ca="1" si="140"/>
        <v>0</v>
      </c>
      <c r="BH182" s="7">
        <f t="shared" ca="1" si="140"/>
        <v>0</v>
      </c>
      <c r="BI182" s="7">
        <f t="shared" ca="1" si="113"/>
        <v>0</v>
      </c>
      <c r="BJ182" s="7">
        <f t="shared" ca="1" si="113"/>
        <v>0</v>
      </c>
      <c r="BK182" s="7">
        <f t="shared" ca="1" si="113"/>
        <v>0</v>
      </c>
      <c r="BL182" s="7">
        <f t="shared" ca="1" si="113"/>
        <v>0</v>
      </c>
      <c r="BM182" s="7">
        <f t="shared" ca="1" si="113"/>
        <v>0</v>
      </c>
      <c r="BN182" s="4"/>
      <c r="BO182" s="7">
        <f t="shared" ca="1" si="146"/>
        <v>0</v>
      </c>
      <c r="BP182" s="7">
        <f t="shared" ca="1" si="147"/>
        <v>0</v>
      </c>
      <c r="BQ182" s="7">
        <f t="shared" ca="1" si="148"/>
        <v>0</v>
      </c>
      <c r="BR182" s="7">
        <f t="shared" ca="1" si="145"/>
        <v>0</v>
      </c>
      <c r="BS182" s="7">
        <f t="shared" ca="1" si="145"/>
        <v>0</v>
      </c>
      <c r="BT182" s="7">
        <f t="shared" ca="1" si="145"/>
        <v>0</v>
      </c>
      <c r="BU182" s="7">
        <f t="shared" ca="1" si="145"/>
        <v>0</v>
      </c>
      <c r="BV182" s="7">
        <f t="shared" ca="1" si="104"/>
        <v>0</v>
      </c>
      <c r="BW182" s="7">
        <f t="shared" ca="1" si="104"/>
        <v>0</v>
      </c>
      <c r="BX182" s="7">
        <f t="shared" ca="1" si="104"/>
        <v>0</v>
      </c>
      <c r="BY182" s="7">
        <f t="shared" ca="1" si="104"/>
        <v>0</v>
      </c>
      <c r="BZ182" s="7">
        <f t="shared" ca="1" si="104"/>
        <v>0</v>
      </c>
      <c r="CA182" s="7">
        <f t="shared" ca="1" si="104"/>
        <v>0</v>
      </c>
      <c r="CB182" s="7">
        <f t="shared" ca="1" si="130"/>
        <v>0</v>
      </c>
      <c r="CC182" s="7">
        <f t="shared" ca="1" si="131"/>
        <v>0</v>
      </c>
      <c r="CD182" s="7">
        <f t="shared" ca="1" si="132"/>
        <v>0</v>
      </c>
      <c r="CE182" s="7">
        <f t="shared" ca="1" si="84"/>
        <v>0</v>
      </c>
      <c r="CF182" s="7">
        <f t="shared" ca="1" si="84"/>
        <v>0</v>
      </c>
      <c r="CG182" s="7">
        <f t="shared" ca="1" si="84"/>
        <v>0</v>
      </c>
      <c r="CH182" s="7">
        <f t="shared" ca="1" si="84"/>
        <v>0</v>
      </c>
      <c r="CI182" s="9">
        <f t="shared" ca="1" si="111"/>
        <v>0</v>
      </c>
      <c r="CJ182" s="9"/>
      <c r="CK182" s="13">
        <f t="shared" ca="1" si="109"/>
        <v>0</v>
      </c>
      <c r="CL182" s="7">
        <f ca="1">IF(NOT(snowball),0,IF(Z181=0,0,IF($C182&lt;=SUM($CK182:CK182),0,IF(BP182+$C182-SUM($CK182:CK182)&gt;Z181+AU182,Z181+AU182-BP182,$C182-SUM($CK182:CK182)))))</f>
        <v>0</v>
      </c>
      <c r="CM182" s="7">
        <f ca="1">IF(NOT(snowball),0,IF(AA181=0,0,IF($C182&lt;=SUM($CK182:CL182),0,IF(BQ182+$C182-SUM($CK182:CL182)&gt;AA181+AV182,AA181+AV182-BQ182,$C182-SUM($CK182:CL182)))))</f>
        <v>0</v>
      </c>
      <c r="CN182" s="7">
        <f ca="1">IF(NOT(snowball),0,IF(AB181=0,0,IF($C182&lt;=SUM($CK182:CM182),0,IF(BR182+$C182-SUM($CK182:CM182)&gt;AB181+AW182,AB181+AW182-BR182,$C182-SUM($CK182:CM182)))))</f>
        <v>0</v>
      </c>
      <c r="CO182" s="7">
        <f ca="1">IF(NOT(snowball),0,IF(AC181=0,0,IF($C182&lt;=SUM($CK182:CN182),0,IF(BS182+$C182-SUM($CK182:CN182)&gt;AC181+AX182,AC181+AX182-BS182,$C182-SUM($CK182:CN182)))))</f>
        <v>0</v>
      </c>
      <c r="CP182" s="7">
        <f ca="1">IF(NOT(snowball),0,IF(AD181=0,0,IF($C182&lt;=SUM($CK182:CO182),0,IF(BT182+$C182-SUM($CK182:CO182)&gt;AD181+AY182,AD181+AY182-BT182,$C182-SUM($CK182:CO182)))))</f>
        <v>0</v>
      </c>
      <c r="CQ182" s="7">
        <f ca="1">IF(NOT(snowball),0,IF(AE181=0,0,IF($C182&lt;=SUM($CK182:CP182),0,IF(BU182+$C182-SUM($CK182:CP182)&gt;AE181+AZ182,AE181+AZ182-BU182,$C182-SUM($CK182:CP182)))))</f>
        <v>0</v>
      </c>
      <c r="CR182" s="7">
        <f ca="1">IF(NOT(snowball),0,IF(AF181=0,0,IF($C182&lt;=SUM($CK182:CQ182),0,IF(BV182+$C182-SUM($CK182:CQ182)&gt;AF181+BA182,AF181+BA182-BV182,$C182-SUM($CK182:CQ182)))))</f>
        <v>0</v>
      </c>
      <c r="CS182" s="7">
        <f ca="1">IF(NOT(snowball),0,IF(AG181=0,0,IF($C182&lt;=SUM($CK182:CR182),0,IF(BW182+$C182-SUM($CK182:CR182)&gt;AG181+BB182,AG181+BB182-BW182,$C182-SUM($CK182:CR182)))))</f>
        <v>0</v>
      </c>
      <c r="CT182" s="7">
        <f ca="1">IF(NOT(snowball),0,IF(AH181=0,0,IF($C182&lt;=SUM($CK182:CS182),0,IF(BX182+$C182-SUM($CK182:CS182)&gt;AH181+BC182,AH181+BC182-BX182,$C182-SUM($CK182:CS182)))))</f>
        <v>0</v>
      </c>
      <c r="CU182" s="7">
        <f ca="1">IF(NOT(snowball),0,IF(AI181=0,0,IF($C182&lt;=SUM($CK182:CT182),0,IF(BY182+$C182-SUM($CK182:CT182)&gt;AI181+BD182,AI181+BD182-BY182,$C182-SUM($CK182:CT182)))))</f>
        <v>0</v>
      </c>
      <c r="CV182" s="7">
        <f ca="1">IF(NOT(snowball),0,IF(AJ181=0,0,IF($C182&lt;=SUM($CK182:CU182),0,IF(BZ182+$C182-SUM($CK182:CU182)&gt;AJ181+BE182,AJ181+BE182-BZ182,$C182-SUM($CK182:CU182)))))</f>
        <v>0</v>
      </c>
      <c r="CW182" s="7">
        <f ca="1">IF(NOT(snowball),0,IF(AK181=0,0,IF($C182&lt;=SUM($CK182:CV182),0,IF(CA182+$C182-SUM($CK182:CV182)&gt;AK181+BF182,AK181+BF182-CA182,$C182-SUM($CK182:CV182)))))</f>
        <v>0</v>
      </c>
      <c r="CX182" s="7">
        <f ca="1">IF(NOT(snowball),0,IF(AL181=0,0,IF($C182&lt;=SUM($CK182:CW182),0,IF(CB182+$C182-SUM($CK182:CW182)&gt;AL181+BG182,AL181+BG182-CB182,$C182-SUM($CK182:CW182)))))</f>
        <v>0</v>
      </c>
      <c r="CY182" s="7">
        <f ca="1">IF(NOT(snowball),0,IF(AM181=0,0,IF($C182&lt;=SUM($CK182:CX182),0,IF(CC182+$C182-SUM($CK182:CX182)&gt;AM181+BH182,AM181+BH182-CC182,$C182-SUM($CK182:CX182)))))</f>
        <v>0</v>
      </c>
      <c r="CZ182" s="7">
        <f ca="1">IF(NOT(snowball),0,IF(AN181=0,0,IF($C182&lt;=SUM($CK182:CY182),0,IF(CD182+$C182-SUM($CK182:CY182)&gt;AN181+BI182,AN181+BI182-CD182,$C182-SUM($CK182:CY182)))))</f>
        <v>0</v>
      </c>
      <c r="DA182" s="7">
        <f ca="1">IF(NOT(snowball),0,IF(AO181=0,0,IF($C182&lt;=SUM($CK182:CZ182),0,IF(CE182+$C182-SUM($CK182:CZ182)&gt;AO181+BJ182,AO181+BJ182-CE182,$C182-SUM($CK182:CZ182)))))</f>
        <v>0</v>
      </c>
      <c r="DB182" s="7">
        <f ca="1">IF(NOT(snowball),0,IF(AP181=0,0,IF($C182&lt;=SUM($CK182:DA182),0,IF(CF182+$C182-SUM($CK182:DA182)&gt;AP181+BK182,AP181+BK182-CF182,$C182-SUM($CK182:DA182)))))</f>
        <v>0</v>
      </c>
      <c r="DC182" s="7">
        <f ca="1">IF(NOT(snowball),0,IF(AQ181=0,0,IF($C182&lt;=SUM($CK182:DB182),0,IF(CG182+$C182-SUM($CK182:DB182)&gt;AQ181+BL182,AQ181+BL182-CG182,$C182-SUM($CK182:DB182)))))</f>
        <v>0</v>
      </c>
      <c r="DD182" s="7">
        <f ca="1">IF(NOT(snowball),0,IF(AR181=0,0,IF($C182&lt;=SUM($CK182:DC182),0,IF(CH182+$C182-SUM($CK182:DC182)&gt;AR181+BM182,AR181+BM182-CH182,$C182-SUM($CK182:DC182)))))</f>
        <v>0</v>
      </c>
    </row>
    <row r="183" spans="1:108">
      <c r="A183" s="27" t="str">
        <f t="shared" ca="1" si="112"/>
        <v/>
      </c>
      <c r="B183" s="30" t="str">
        <f t="shared" ca="1" si="110"/>
        <v/>
      </c>
      <c r="C183" s="28" t="str">
        <f t="shared" ca="1" si="108"/>
        <v/>
      </c>
      <c r="D183" s="29">
        <f t="shared" ca="1" si="142"/>
        <v>0</v>
      </c>
      <c r="E183" s="29">
        <f t="shared" ca="1" si="142"/>
        <v>0</v>
      </c>
      <c r="F183" s="29">
        <f t="shared" ca="1" si="142"/>
        <v>0</v>
      </c>
      <c r="G183" s="29">
        <f t="shared" ca="1" si="142"/>
        <v>0</v>
      </c>
      <c r="H183" s="29">
        <f t="shared" ca="1" si="142"/>
        <v>0</v>
      </c>
      <c r="I183" s="29">
        <f t="shared" ca="1" si="141"/>
        <v>0</v>
      </c>
      <c r="J183" s="29">
        <f t="shared" ca="1" si="141"/>
        <v>0</v>
      </c>
      <c r="K183" s="29">
        <f t="shared" ca="1" si="141"/>
        <v>0</v>
      </c>
      <c r="L183" s="29">
        <f t="shared" ca="1" si="141"/>
        <v>0</v>
      </c>
      <c r="M183" s="29">
        <f t="shared" ca="1" si="141"/>
        <v>0</v>
      </c>
      <c r="N183" s="29">
        <f t="shared" ca="1" si="141"/>
        <v>0</v>
      </c>
      <c r="O183" s="29">
        <f t="shared" ca="1" si="141"/>
        <v>0</v>
      </c>
      <c r="P183" s="29">
        <f t="shared" ca="1" si="141"/>
        <v>0</v>
      </c>
      <c r="Q183" s="29">
        <f t="shared" ca="1" si="141"/>
        <v>0</v>
      </c>
      <c r="R183" s="29">
        <f t="shared" ca="1" si="115"/>
        <v>0</v>
      </c>
      <c r="S183" s="29">
        <f t="shared" ca="1" si="115"/>
        <v>0</v>
      </c>
      <c r="T183" s="29">
        <f t="shared" ca="1" si="115"/>
        <v>0</v>
      </c>
      <c r="U183" s="29">
        <f t="shared" ca="1" si="115"/>
        <v>0</v>
      </c>
      <c r="V183" s="29">
        <f t="shared" ca="1" si="139"/>
        <v>0</v>
      </c>
      <c r="W183" s="29">
        <f t="shared" ca="1" si="139"/>
        <v>0</v>
      </c>
      <c r="X183" s="12"/>
      <c r="Y183" s="7">
        <f t="shared" ca="1" si="133"/>
        <v>0</v>
      </c>
      <c r="Z183" s="7">
        <f t="shared" ca="1" si="134"/>
        <v>0</v>
      </c>
      <c r="AA183" s="7">
        <f t="shared" ca="1" si="135"/>
        <v>0</v>
      </c>
      <c r="AB183" s="7">
        <f t="shared" ca="1" si="136"/>
        <v>0</v>
      </c>
      <c r="AC183" s="7">
        <f t="shared" ca="1" si="137"/>
        <v>0</v>
      </c>
      <c r="AD183" s="7">
        <f t="shared" ca="1" si="138"/>
        <v>0</v>
      </c>
      <c r="AE183" s="7">
        <f t="shared" ca="1" si="144"/>
        <v>0</v>
      </c>
      <c r="AF183" s="7">
        <f t="shared" ca="1" si="144"/>
        <v>0</v>
      </c>
      <c r="AG183" s="7">
        <f t="shared" ca="1" si="144"/>
        <v>0</v>
      </c>
      <c r="AH183" s="7">
        <f t="shared" ca="1" si="144"/>
        <v>0</v>
      </c>
      <c r="AI183" s="7">
        <f t="shared" ca="1" si="144"/>
        <v>0</v>
      </c>
      <c r="AJ183" s="7">
        <f t="shared" ca="1" si="144"/>
        <v>0</v>
      </c>
      <c r="AK183" s="7">
        <f t="shared" ca="1" si="144"/>
        <v>0</v>
      </c>
      <c r="AL183" s="7">
        <f t="shared" ca="1" si="144"/>
        <v>0</v>
      </c>
      <c r="AM183" s="7">
        <f t="shared" ca="1" si="144"/>
        <v>0</v>
      </c>
      <c r="AN183" s="7">
        <f t="shared" ca="1" si="144"/>
        <v>0</v>
      </c>
      <c r="AO183" s="7">
        <f t="shared" ca="1" si="144"/>
        <v>0</v>
      </c>
      <c r="AP183" s="7">
        <f t="shared" ca="1" si="144"/>
        <v>0</v>
      </c>
      <c r="AQ183" s="7">
        <f t="shared" ca="1" si="144"/>
        <v>0</v>
      </c>
      <c r="AR183" s="7">
        <f t="shared" ca="1" si="144"/>
        <v>0</v>
      </c>
      <c r="AS183" s="2"/>
      <c r="AT183" s="7">
        <f t="shared" ca="1" si="140"/>
        <v>0</v>
      </c>
      <c r="AU183" s="7">
        <f t="shared" ca="1" si="140"/>
        <v>0</v>
      </c>
      <c r="AV183" s="7">
        <f t="shared" ca="1" si="140"/>
        <v>0</v>
      </c>
      <c r="AW183" s="7">
        <f t="shared" ca="1" si="140"/>
        <v>0</v>
      </c>
      <c r="AX183" s="7">
        <f t="shared" ca="1" si="140"/>
        <v>0</v>
      </c>
      <c r="AY183" s="7">
        <f t="shared" ca="1" si="140"/>
        <v>0</v>
      </c>
      <c r="AZ183" s="7">
        <f t="shared" ca="1" si="140"/>
        <v>0</v>
      </c>
      <c r="BA183" s="7">
        <f t="shared" ca="1" si="140"/>
        <v>0</v>
      </c>
      <c r="BB183" s="7">
        <f t="shared" ca="1" si="140"/>
        <v>0</v>
      </c>
      <c r="BC183" s="7">
        <f t="shared" ca="1" si="140"/>
        <v>0</v>
      </c>
      <c r="BD183" s="7">
        <f t="shared" ca="1" si="140"/>
        <v>0</v>
      </c>
      <c r="BE183" s="7">
        <f t="shared" ca="1" si="140"/>
        <v>0</v>
      </c>
      <c r="BF183" s="7">
        <f t="shared" ca="1" si="140"/>
        <v>0</v>
      </c>
      <c r="BG183" s="7">
        <f t="shared" ca="1" si="140"/>
        <v>0</v>
      </c>
      <c r="BH183" s="7">
        <f t="shared" ca="1" si="140"/>
        <v>0</v>
      </c>
      <c r="BI183" s="7">
        <f t="shared" ca="1" si="113"/>
        <v>0</v>
      </c>
      <c r="BJ183" s="7">
        <f t="shared" ca="1" si="113"/>
        <v>0</v>
      </c>
      <c r="BK183" s="7">
        <f t="shared" ca="1" si="113"/>
        <v>0</v>
      </c>
      <c r="BL183" s="7">
        <f t="shared" ca="1" si="113"/>
        <v>0</v>
      </c>
      <c r="BM183" s="7">
        <f t="shared" ca="1" si="113"/>
        <v>0</v>
      </c>
      <c r="BN183" s="4"/>
      <c r="BO183" s="7">
        <f t="shared" ca="1" si="146"/>
        <v>0</v>
      </c>
      <c r="BP183" s="7">
        <f t="shared" ca="1" si="147"/>
        <v>0</v>
      </c>
      <c r="BQ183" s="7">
        <f t="shared" ca="1" si="148"/>
        <v>0</v>
      </c>
      <c r="BR183" s="7">
        <f t="shared" ca="1" si="145"/>
        <v>0</v>
      </c>
      <c r="BS183" s="7">
        <f t="shared" ca="1" si="145"/>
        <v>0</v>
      </c>
      <c r="BT183" s="7">
        <f t="shared" ca="1" si="145"/>
        <v>0</v>
      </c>
      <c r="BU183" s="7">
        <f t="shared" ca="1" si="145"/>
        <v>0</v>
      </c>
      <c r="BV183" s="7">
        <f t="shared" ca="1" si="104"/>
        <v>0</v>
      </c>
      <c r="BW183" s="7">
        <f t="shared" ca="1" si="104"/>
        <v>0</v>
      </c>
      <c r="BX183" s="7">
        <f t="shared" ca="1" si="104"/>
        <v>0</v>
      </c>
      <c r="BY183" s="7">
        <f t="shared" ref="BY183:CH215" ca="1" si="149">IF(AI182&gt;0,IF((AI182+BD183)&lt;N$10,AI182+BD183,N$10),0)</f>
        <v>0</v>
      </c>
      <c r="BZ183" s="7">
        <f t="shared" ca="1" si="149"/>
        <v>0</v>
      </c>
      <c r="CA183" s="7">
        <f t="shared" ca="1" si="149"/>
        <v>0</v>
      </c>
      <c r="CB183" s="7">
        <f t="shared" ca="1" si="130"/>
        <v>0</v>
      </c>
      <c r="CC183" s="7">
        <f t="shared" ca="1" si="131"/>
        <v>0</v>
      </c>
      <c r="CD183" s="7">
        <f t="shared" ca="1" si="132"/>
        <v>0</v>
      </c>
      <c r="CE183" s="7">
        <f t="shared" ca="1" si="84"/>
        <v>0</v>
      </c>
      <c r="CF183" s="7">
        <f t="shared" ca="1" si="84"/>
        <v>0</v>
      </c>
      <c r="CG183" s="7">
        <f t="shared" ca="1" si="84"/>
        <v>0</v>
      </c>
      <c r="CH183" s="7">
        <f t="shared" ca="1" si="84"/>
        <v>0</v>
      </c>
      <c r="CI183" s="9">
        <f t="shared" ca="1" si="111"/>
        <v>0</v>
      </c>
      <c r="CJ183" s="9"/>
      <c r="CK183" s="13">
        <f t="shared" ca="1" si="109"/>
        <v>0</v>
      </c>
      <c r="CL183" s="7">
        <f ca="1">IF(NOT(snowball),0,IF(Z182=0,0,IF($C183&lt;=SUM($CK183:CK183),0,IF(BP183+$C183-SUM($CK183:CK183)&gt;Z182+AU183,Z182+AU183-BP183,$C183-SUM($CK183:CK183)))))</f>
        <v>0</v>
      </c>
      <c r="CM183" s="7">
        <f ca="1">IF(NOT(snowball),0,IF(AA182=0,0,IF($C183&lt;=SUM($CK183:CL183),0,IF(BQ183+$C183-SUM($CK183:CL183)&gt;AA182+AV183,AA182+AV183-BQ183,$C183-SUM($CK183:CL183)))))</f>
        <v>0</v>
      </c>
      <c r="CN183" s="7">
        <f ca="1">IF(NOT(snowball),0,IF(AB182=0,0,IF($C183&lt;=SUM($CK183:CM183),0,IF(BR183+$C183-SUM($CK183:CM183)&gt;AB182+AW183,AB182+AW183-BR183,$C183-SUM($CK183:CM183)))))</f>
        <v>0</v>
      </c>
      <c r="CO183" s="7">
        <f ca="1">IF(NOT(snowball),0,IF(AC182=0,0,IF($C183&lt;=SUM($CK183:CN183),0,IF(BS183+$C183-SUM($CK183:CN183)&gt;AC182+AX183,AC182+AX183-BS183,$C183-SUM($CK183:CN183)))))</f>
        <v>0</v>
      </c>
      <c r="CP183" s="7">
        <f ca="1">IF(NOT(snowball),0,IF(AD182=0,0,IF($C183&lt;=SUM($CK183:CO183),0,IF(BT183+$C183-SUM($CK183:CO183)&gt;AD182+AY183,AD182+AY183-BT183,$C183-SUM($CK183:CO183)))))</f>
        <v>0</v>
      </c>
      <c r="CQ183" s="7">
        <f ca="1">IF(NOT(snowball),0,IF(AE182=0,0,IF($C183&lt;=SUM($CK183:CP183),0,IF(BU183+$C183-SUM($CK183:CP183)&gt;AE182+AZ183,AE182+AZ183-BU183,$C183-SUM($CK183:CP183)))))</f>
        <v>0</v>
      </c>
      <c r="CR183" s="7">
        <f ca="1">IF(NOT(snowball),0,IF(AF182=0,0,IF($C183&lt;=SUM($CK183:CQ183),0,IF(BV183+$C183-SUM($CK183:CQ183)&gt;AF182+BA183,AF182+BA183-BV183,$C183-SUM($CK183:CQ183)))))</f>
        <v>0</v>
      </c>
      <c r="CS183" s="7">
        <f ca="1">IF(NOT(snowball),0,IF(AG182=0,0,IF($C183&lt;=SUM($CK183:CR183),0,IF(BW183+$C183-SUM($CK183:CR183)&gt;AG182+BB183,AG182+BB183-BW183,$C183-SUM($CK183:CR183)))))</f>
        <v>0</v>
      </c>
      <c r="CT183" s="7">
        <f ca="1">IF(NOT(snowball),0,IF(AH182=0,0,IF($C183&lt;=SUM($CK183:CS183),0,IF(BX183+$C183-SUM($CK183:CS183)&gt;AH182+BC183,AH182+BC183-BX183,$C183-SUM($CK183:CS183)))))</f>
        <v>0</v>
      </c>
      <c r="CU183" s="7">
        <f ca="1">IF(NOT(snowball),0,IF(AI182=0,0,IF($C183&lt;=SUM($CK183:CT183),0,IF(BY183+$C183-SUM($CK183:CT183)&gt;AI182+BD183,AI182+BD183-BY183,$C183-SUM($CK183:CT183)))))</f>
        <v>0</v>
      </c>
      <c r="CV183" s="7">
        <f ca="1">IF(NOT(snowball),0,IF(AJ182=0,0,IF($C183&lt;=SUM($CK183:CU183),0,IF(BZ183+$C183-SUM($CK183:CU183)&gt;AJ182+BE183,AJ182+BE183-BZ183,$C183-SUM($CK183:CU183)))))</f>
        <v>0</v>
      </c>
      <c r="CW183" s="7">
        <f ca="1">IF(NOT(snowball),0,IF(AK182=0,0,IF($C183&lt;=SUM($CK183:CV183),0,IF(CA183+$C183-SUM($CK183:CV183)&gt;AK182+BF183,AK182+BF183-CA183,$C183-SUM($CK183:CV183)))))</f>
        <v>0</v>
      </c>
      <c r="CX183" s="7">
        <f ca="1">IF(NOT(snowball),0,IF(AL182=0,0,IF($C183&lt;=SUM($CK183:CW183),0,IF(CB183+$C183-SUM($CK183:CW183)&gt;AL182+BG183,AL182+BG183-CB183,$C183-SUM($CK183:CW183)))))</f>
        <v>0</v>
      </c>
      <c r="CY183" s="7">
        <f ca="1">IF(NOT(snowball),0,IF(AM182=0,0,IF($C183&lt;=SUM($CK183:CX183),0,IF(CC183+$C183-SUM($CK183:CX183)&gt;AM182+BH183,AM182+BH183-CC183,$C183-SUM($CK183:CX183)))))</f>
        <v>0</v>
      </c>
      <c r="CZ183" s="7">
        <f ca="1">IF(NOT(snowball),0,IF(AN182=0,0,IF($C183&lt;=SUM($CK183:CY183),0,IF(CD183+$C183-SUM($CK183:CY183)&gt;AN182+BI183,AN182+BI183-CD183,$C183-SUM($CK183:CY183)))))</f>
        <v>0</v>
      </c>
      <c r="DA183" s="7">
        <f ca="1">IF(NOT(snowball),0,IF(AO182=0,0,IF($C183&lt;=SUM($CK183:CZ183),0,IF(CE183+$C183-SUM($CK183:CZ183)&gt;AO182+BJ183,AO182+BJ183-CE183,$C183-SUM($CK183:CZ183)))))</f>
        <v>0</v>
      </c>
      <c r="DB183" s="7">
        <f ca="1">IF(NOT(snowball),0,IF(AP182=0,0,IF($C183&lt;=SUM($CK183:DA183),0,IF(CF183+$C183-SUM($CK183:DA183)&gt;AP182+BK183,AP182+BK183-CF183,$C183-SUM($CK183:DA183)))))</f>
        <v>0</v>
      </c>
      <c r="DC183" s="7">
        <f ca="1">IF(NOT(snowball),0,IF(AQ182=0,0,IF($C183&lt;=SUM($CK183:DB183),0,IF(CG183+$C183-SUM($CK183:DB183)&gt;AQ182+BL183,AQ182+BL183-CG183,$C183-SUM($CK183:DB183)))))</f>
        <v>0</v>
      </c>
      <c r="DD183" s="7">
        <f ca="1">IF(NOT(snowball),0,IF(AR182=0,0,IF($C183&lt;=SUM($CK183:DC183),0,IF(CH183+$C183-SUM($CK183:DC183)&gt;AR182+BM183,AR182+BM183-CH183,$C183-SUM($CK183:DC183)))))</f>
        <v>0</v>
      </c>
    </row>
    <row r="184" spans="1:108">
      <c r="A184" s="27" t="str">
        <f t="shared" ca="1" si="112"/>
        <v/>
      </c>
      <c r="B184" s="30" t="str">
        <f t="shared" ca="1" si="110"/>
        <v/>
      </c>
      <c r="C184" s="28" t="str">
        <f t="shared" ca="1" si="108"/>
        <v/>
      </c>
      <c r="D184" s="29">
        <f t="shared" ca="1" si="142"/>
        <v>0</v>
      </c>
      <c r="E184" s="29">
        <f t="shared" ca="1" si="142"/>
        <v>0</v>
      </c>
      <c r="F184" s="29">
        <f t="shared" ca="1" si="142"/>
        <v>0</v>
      </c>
      <c r="G184" s="29">
        <f t="shared" ca="1" si="142"/>
        <v>0</v>
      </c>
      <c r="H184" s="29">
        <f t="shared" ca="1" si="142"/>
        <v>0</v>
      </c>
      <c r="I184" s="29">
        <f t="shared" ca="1" si="141"/>
        <v>0</v>
      </c>
      <c r="J184" s="29">
        <f t="shared" ca="1" si="141"/>
        <v>0</v>
      </c>
      <c r="K184" s="29">
        <f t="shared" ca="1" si="141"/>
        <v>0</v>
      </c>
      <c r="L184" s="29">
        <f t="shared" ca="1" si="141"/>
        <v>0</v>
      </c>
      <c r="M184" s="29">
        <f t="shared" ca="1" si="141"/>
        <v>0</v>
      </c>
      <c r="N184" s="29">
        <f t="shared" ca="1" si="141"/>
        <v>0</v>
      </c>
      <c r="O184" s="29">
        <f t="shared" ca="1" si="141"/>
        <v>0</v>
      </c>
      <c r="P184" s="29">
        <f t="shared" ca="1" si="141"/>
        <v>0</v>
      </c>
      <c r="Q184" s="29">
        <f t="shared" ca="1" si="141"/>
        <v>0</v>
      </c>
      <c r="R184" s="29">
        <f t="shared" ca="1" si="115"/>
        <v>0</v>
      </c>
      <c r="S184" s="29">
        <f t="shared" ca="1" si="115"/>
        <v>0</v>
      </c>
      <c r="T184" s="29">
        <f t="shared" ca="1" si="115"/>
        <v>0</v>
      </c>
      <c r="U184" s="29">
        <f t="shared" ca="1" si="115"/>
        <v>0</v>
      </c>
      <c r="V184" s="29">
        <f t="shared" ca="1" si="139"/>
        <v>0</v>
      </c>
      <c r="W184" s="29">
        <f t="shared" ca="1" si="139"/>
        <v>0</v>
      </c>
      <c r="X184" s="12"/>
      <c r="Y184" s="7">
        <f t="shared" ca="1" si="133"/>
        <v>0</v>
      </c>
      <c r="Z184" s="7">
        <f t="shared" ca="1" si="134"/>
        <v>0</v>
      </c>
      <c r="AA184" s="7">
        <f t="shared" ca="1" si="135"/>
        <v>0</v>
      </c>
      <c r="AB184" s="7">
        <f t="shared" ca="1" si="136"/>
        <v>0</v>
      </c>
      <c r="AC184" s="7">
        <f t="shared" ca="1" si="137"/>
        <v>0</v>
      </c>
      <c r="AD184" s="7">
        <f t="shared" ca="1" si="138"/>
        <v>0</v>
      </c>
      <c r="AE184" s="7">
        <f t="shared" ca="1" si="144"/>
        <v>0</v>
      </c>
      <c r="AF184" s="7">
        <f t="shared" ca="1" si="144"/>
        <v>0</v>
      </c>
      <c r="AG184" s="7">
        <f t="shared" ca="1" si="144"/>
        <v>0</v>
      </c>
      <c r="AH184" s="7">
        <f t="shared" ca="1" si="144"/>
        <v>0</v>
      </c>
      <c r="AI184" s="7">
        <f t="shared" ca="1" si="144"/>
        <v>0</v>
      </c>
      <c r="AJ184" s="7">
        <f t="shared" ca="1" si="144"/>
        <v>0</v>
      </c>
      <c r="AK184" s="7">
        <f t="shared" ca="1" si="144"/>
        <v>0</v>
      </c>
      <c r="AL184" s="7">
        <f t="shared" ca="1" si="144"/>
        <v>0</v>
      </c>
      <c r="AM184" s="7">
        <f t="shared" ca="1" si="144"/>
        <v>0</v>
      </c>
      <c r="AN184" s="7">
        <f t="shared" ca="1" si="144"/>
        <v>0</v>
      </c>
      <c r="AO184" s="7">
        <f t="shared" ca="1" si="144"/>
        <v>0</v>
      </c>
      <c r="AP184" s="7">
        <f t="shared" ca="1" si="144"/>
        <v>0</v>
      </c>
      <c r="AQ184" s="7">
        <f t="shared" ca="1" si="144"/>
        <v>0</v>
      </c>
      <c r="AR184" s="7">
        <f t="shared" ca="1" si="144"/>
        <v>0</v>
      </c>
      <c r="AS184" s="2"/>
      <c r="AT184" s="7">
        <f t="shared" ca="1" si="140"/>
        <v>0</v>
      </c>
      <c r="AU184" s="7">
        <f t="shared" ca="1" si="140"/>
        <v>0</v>
      </c>
      <c r="AV184" s="7">
        <f t="shared" ca="1" si="140"/>
        <v>0</v>
      </c>
      <c r="AW184" s="7">
        <f t="shared" ca="1" si="140"/>
        <v>0</v>
      </c>
      <c r="AX184" s="7">
        <f t="shared" ca="1" si="140"/>
        <v>0</v>
      </c>
      <c r="AY184" s="7">
        <f t="shared" ca="1" si="140"/>
        <v>0</v>
      </c>
      <c r="AZ184" s="7">
        <f t="shared" ca="1" si="140"/>
        <v>0</v>
      </c>
      <c r="BA184" s="7">
        <f t="shared" ca="1" si="140"/>
        <v>0</v>
      </c>
      <c r="BB184" s="7">
        <f t="shared" ca="1" si="140"/>
        <v>0</v>
      </c>
      <c r="BC184" s="7">
        <f t="shared" ca="1" si="140"/>
        <v>0</v>
      </c>
      <c r="BD184" s="7">
        <f t="shared" ca="1" si="140"/>
        <v>0</v>
      </c>
      <c r="BE184" s="7">
        <f t="shared" ca="1" si="140"/>
        <v>0</v>
      </c>
      <c r="BF184" s="7">
        <f t="shared" ca="1" si="140"/>
        <v>0</v>
      </c>
      <c r="BG184" s="7">
        <f t="shared" ca="1" si="140"/>
        <v>0</v>
      </c>
      <c r="BH184" s="7">
        <f t="shared" ca="1" si="140"/>
        <v>0</v>
      </c>
      <c r="BI184" s="7">
        <f t="shared" ca="1" si="113"/>
        <v>0</v>
      </c>
      <c r="BJ184" s="7">
        <f t="shared" ca="1" si="113"/>
        <v>0</v>
      </c>
      <c r="BK184" s="7">
        <f t="shared" ca="1" si="113"/>
        <v>0</v>
      </c>
      <c r="BL184" s="7">
        <f t="shared" ca="1" si="113"/>
        <v>0</v>
      </c>
      <c r="BM184" s="7">
        <f t="shared" ca="1" si="113"/>
        <v>0</v>
      </c>
      <c r="BN184" s="4"/>
      <c r="BO184" s="7">
        <f t="shared" ca="1" si="146"/>
        <v>0</v>
      </c>
      <c r="BP184" s="7">
        <f t="shared" ca="1" si="147"/>
        <v>0</v>
      </c>
      <c r="BQ184" s="7">
        <f t="shared" ca="1" si="148"/>
        <v>0</v>
      </c>
      <c r="BR184" s="7">
        <f t="shared" ca="1" si="145"/>
        <v>0</v>
      </c>
      <c r="BS184" s="7">
        <f t="shared" ca="1" si="145"/>
        <v>0</v>
      </c>
      <c r="BT184" s="7">
        <f t="shared" ca="1" si="145"/>
        <v>0</v>
      </c>
      <c r="BU184" s="7">
        <f t="shared" ca="1" si="145"/>
        <v>0</v>
      </c>
      <c r="BV184" s="7">
        <f t="shared" ca="1" si="145"/>
        <v>0</v>
      </c>
      <c r="BW184" s="7">
        <f t="shared" ca="1" si="145"/>
        <v>0</v>
      </c>
      <c r="BX184" s="7">
        <f t="shared" ca="1" si="145"/>
        <v>0</v>
      </c>
      <c r="BY184" s="7">
        <f t="shared" ca="1" si="149"/>
        <v>0</v>
      </c>
      <c r="BZ184" s="7">
        <f t="shared" ca="1" si="149"/>
        <v>0</v>
      </c>
      <c r="CA184" s="7">
        <f t="shared" ca="1" si="149"/>
        <v>0</v>
      </c>
      <c r="CB184" s="7">
        <f t="shared" ca="1" si="130"/>
        <v>0</v>
      </c>
      <c r="CC184" s="7">
        <f t="shared" ca="1" si="131"/>
        <v>0</v>
      </c>
      <c r="CD184" s="7">
        <f t="shared" ca="1" si="132"/>
        <v>0</v>
      </c>
      <c r="CE184" s="7">
        <f t="shared" ca="1" si="84"/>
        <v>0</v>
      </c>
      <c r="CF184" s="7">
        <f t="shared" ca="1" si="84"/>
        <v>0</v>
      </c>
      <c r="CG184" s="7">
        <f t="shared" ca="1" si="84"/>
        <v>0</v>
      </c>
      <c r="CH184" s="7">
        <f t="shared" ca="1" si="84"/>
        <v>0</v>
      </c>
      <c r="CI184" s="9">
        <f t="shared" ca="1" si="111"/>
        <v>0</v>
      </c>
      <c r="CJ184" s="9"/>
      <c r="CK184" s="13">
        <f t="shared" ca="1" si="109"/>
        <v>0</v>
      </c>
      <c r="CL184" s="7">
        <f ca="1">IF(NOT(snowball),0,IF(Z183=0,0,IF($C184&lt;=SUM($CK184:CK184),0,IF(BP184+$C184-SUM($CK184:CK184)&gt;Z183+AU184,Z183+AU184-BP184,$C184-SUM($CK184:CK184)))))</f>
        <v>0</v>
      </c>
      <c r="CM184" s="7">
        <f ca="1">IF(NOT(snowball),0,IF(AA183=0,0,IF($C184&lt;=SUM($CK184:CL184),0,IF(BQ184+$C184-SUM($CK184:CL184)&gt;AA183+AV184,AA183+AV184-BQ184,$C184-SUM($CK184:CL184)))))</f>
        <v>0</v>
      </c>
      <c r="CN184" s="7">
        <f ca="1">IF(NOT(snowball),0,IF(AB183=0,0,IF($C184&lt;=SUM($CK184:CM184),0,IF(BR184+$C184-SUM($CK184:CM184)&gt;AB183+AW184,AB183+AW184-BR184,$C184-SUM($CK184:CM184)))))</f>
        <v>0</v>
      </c>
      <c r="CO184" s="7">
        <f ca="1">IF(NOT(snowball),0,IF(AC183=0,0,IF($C184&lt;=SUM($CK184:CN184),0,IF(BS184+$C184-SUM($CK184:CN184)&gt;AC183+AX184,AC183+AX184-BS184,$C184-SUM($CK184:CN184)))))</f>
        <v>0</v>
      </c>
      <c r="CP184" s="7">
        <f ca="1">IF(NOT(snowball),0,IF(AD183=0,0,IF($C184&lt;=SUM($CK184:CO184),0,IF(BT184+$C184-SUM($CK184:CO184)&gt;AD183+AY184,AD183+AY184-BT184,$C184-SUM($CK184:CO184)))))</f>
        <v>0</v>
      </c>
      <c r="CQ184" s="7">
        <f ca="1">IF(NOT(snowball),0,IF(AE183=0,0,IF($C184&lt;=SUM($CK184:CP184),0,IF(BU184+$C184-SUM($CK184:CP184)&gt;AE183+AZ184,AE183+AZ184-BU184,$C184-SUM($CK184:CP184)))))</f>
        <v>0</v>
      </c>
      <c r="CR184" s="7">
        <f ca="1">IF(NOT(snowball),0,IF(AF183=0,0,IF($C184&lt;=SUM($CK184:CQ184),0,IF(BV184+$C184-SUM($CK184:CQ184)&gt;AF183+BA184,AF183+BA184-BV184,$C184-SUM($CK184:CQ184)))))</f>
        <v>0</v>
      </c>
      <c r="CS184" s="7">
        <f ca="1">IF(NOT(snowball),0,IF(AG183=0,0,IF($C184&lt;=SUM($CK184:CR184),0,IF(BW184+$C184-SUM($CK184:CR184)&gt;AG183+BB184,AG183+BB184-BW184,$C184-SUM($CK184:CR184)))))</f>
        <v>0</v>
      </c>
      <c r="CT184" s="7">
        <f ca="1">IF(NOT(snowball),0,IF(AH183=0,0,IF($C184&lt;=SUM($CK184:CS184),0,IF(BX184+$C184-SUM($CK184:CS184)&gt;AH183+BC184,AH183+BC184-BX184,$C184-SUM($CK184:CS184)))))</f>
        <v>0</v>
      </c>
      <c r="CU184" s="7">
        <f ca="1">IF(NOT(snowball),0,IF(AI183=0,0,IF($C184&lt;=SUM($CK184:CT184),0,IF(BY184+$C184-SUM($CK184:CT184)&gt;AI183+BD184,AI183+BD184-BY184,$C184-SUM($CK184:CT184)))))</f>
        <v>0</v>
      </c>
      <c r="CV184" s="7">
        <f ca="1">IF(NOT(snowball),0,IF(AJ183=0,0,IF($C184&lt;=SUM($CK184:CU184),0,IF(BZ184+$C184-SUM($CK184:CU184)&gt;AJ183+BE184,AJ183+BE184-BZ184,$C184-SUM($CK184:CU184)))))</f>
        <v>0</v>
      </c>
      <c r="CW184" s="7">
        <f ca="1">IF(NOT(snowball),0,IF(AK183=0,0,IF($C184&lt;=SUM($CK184:CV184),0,IF(CA184+$C184-SUM($CK184:CV184)&gt;AK183+BF184,AK183+BF184-CA184,$C184-SUM($CK184:CV184)))))</f>
        <v>0</v>
      </c>
      <c r="CX184" s="7">
        <f ca="1">IF(NOT(snowball),0,IF(AL183=0,0,IF($C184&lt;=SUM($CK184:CW184),0,IF(CB184+$C184-SUM($CK184:CW184)&gt;AL183+BG184,AL183+BG184-CB184,$C184-SUM($CK184:CW184)))))</f>
        <v>0</v>
      </c>
      <c r="CY184" s="7">
        <f ca="1">IF(NOT(snowball),0,IF(AM183=0,0,IF($C184&lt;=SUM($CK184:CX184),0,IF(CC184+$C184-SUM($CK184:CX184)&gt;AM183+BH184,AM183+BH184-CC184,$C184-SUM($CK184:CX184)))))</f>
        <v>0</v>
      </c>
      <c r="CZ184" s="7">
        <f ca="1">IF(NOT(snowball),0,IF(AN183=0,0,IF($C184&lt;=SUM($CK184:CY184),0,IF(CD184+$C184-SUM($CK184:CY184)&gt;AN183+BI184,AN183+BI184-CD184,$C184-SUM($CK184:CY184)))))</f>
        <v>0</v>
      </c>
      <c r="DA184" s="7">
        <f ca="1">IF(NOT(snowball),0,IF(AO183=0,0,IF($C184&lt;=SUM($CK184:CZ184),0,IF(CE184+$C184-SUM($CK184:CZ184)&gt;AO183+BJ184,AO183+BJ184-CE184,$C184-SUM($CK184:CZ184)))))</f>
        <v>0</v>
      </c>
      <c r="DB184" s="7">
        <f ca="1">IF(NOT(snowball),0,IF(AP183=0,0,IF($C184&lt;=SUM($CK184:DA184),0,IF(CF184+$C184-SUM($CK184:DA184)&gt;AP183+BK184,AP183+BK184-CF184,$C184-SUM($CK184:DA184)))))</f>
        <v>0</v>
      </c>
      <c r="DC184" s="7">
        <f ca="1">IF(NOT(snowball),0,IF(AQ183=0,0,IF($C184&lt;=SUM($CK184:DB184),0,IF(CG184+$C184-SUM($CK184:DB184)&gt;AQ183+BL184,AQ183+BL184-CG184,$C184-SUM($CK184:DB184)))))</f>
        <v>0</v>
      </c>
      <c r="DD184" s="7">
        <f ca="1">IF(NOT(snowball),0,IF(AR183=0,0,IF($C184&lt;=SUM($CK184:DC184),0,IF(CH184+$C184-SUM($CK184:DC184)&gt;AR183+BM184,AR183+BM184-CH184,$C184-SUM($CK184:DC184)))))</f>
        <v>0</v>
      </c>
    </row>
    <row r="185" spans="1:108">
      <c r="A185" s="27" t="str">
        <f t="shared" ca="1" si="112"/>
        <v/>
      </c>
      <c r="B185" s="30" t="str">
        <f t="shared" ca="1" si="110"/>
        <v/>
      </c>
      <c r="C185" s="28" t="str">
        <f t="shared" ca="1" si="108"/>
        <v/>
      </c>
      <c r="D185" s="29">
        <f t="shared" ca="1" si="142"/>
        <v>0</v>
      </c>
      <c r="E185" s="29">
        <f t="shared" ca="1" si="142"/>
        <v>0</v>
      </c>
      <c r="F185" s="29">
        <f t="shared" ca="1" si="142"/>
        <v>0</v>
      </c>
      <c r="G185" s="29">
        <f t="shared" ca="1" si="142"/>
        <v>0</v>
      </c>
      <c r="H185" s="29">
        <f t="shared" ca="1" si="142"/>
        <v>0</v>
      </c>
      <c r="I185" s="29">
        <f t="shared" ca="1" si="141"/>
        <v>0</v>
      </c>
      <c r="J185" s="29">
        <f t="shared" ca="1" si="141"/>
        <v>0</v>
      </c>
      <c r="K185" s="29">
        <f t="shared" ca="1" si="141"/>
        <v>0</v>
      </c>
      <c r="L185" s="29">
        <f t="shared" ca="1" si="141"/>
        <v>0</v>
      </c>
      <c r="M185" s="29">
        <f t="shared" ca="1" si="141"/>
        <v>0</v>
      </c>
      <c r="N185" s="29">
        <f t="shared" ca="1" si="141"/>
        <v>0</v>
      </c>
      <c r="O185" s="29">
        <f t="shared" ca="1" si="141"/>
        <v>0</v>
      </c>
      <c r="P185" s="29">
        <f t="shared" ca="1" si="141"/>
        <v>0</v>
      </c>
      <c r="Q185" s="29">
        <f t="shared" ca="1" si="141"/>
        <v>0</v>
      </c>
      <c r="R185" s="29">
        <f t="shared" ca="1" si="115"/>
        <v>0</v>
      </c>
      <c r="S185" s="29">
        <f t="shared" ca="1" si="115"/>
        <v>0</v>
      </c>
      <c r="T185" s="29">
        <f t="shared" ca="1" si="115"/>
        <v>0</v>
      </c>
      <c r="U185" s="29">
        <f t="shared" ca="1" si="115"/>
        <v>0</v>
      </c>
      <c r="V185" s="29">
        <f t="shared" ca="1" si="139"/>
        <v>0</v>
      </c>
      <c r="W185" s="29">
        <f t="shared" ca="1" si="139"/>
        <v>0</v>
      </c>
      <c r="X185" s="12"/>
      <c r="Y185" s="7">
        <f t="shared" ca="1" si="133"/>
        <v>0</v>
      </c>
      <c r="Z185" s="7">
        <f t="shared" ca="1" si="134"/>
        <v>0</v>
      </c>
      <c r="AA185" s="7">
        <f t="shared" ca="1" si="135"/>
        <v>0</v>
      </c>
      <c r="AB185" s="7">
        <f t="shared" ca="1" si="136"/>
        <v>0</v>
      </c>
      <c r="AC185" s="7">
        <f t="shared" ca="1" si="137"/>
        <v>0</v>
      </c>
      <c r="AD185" s="7">
        <f t="shared" ca="1" si="138"/>
        <v>0</v>
      </c>
      <c r="AE185" s="7">
        <f t="shared" ca="1" si="144"/>
        <v>0</v>
      </c>
      <c r="AF185" s="7">
        <f t="shared" ca="1" si="144"/>
        <v>0</v>
      </c>
      <c r="AG185" s="7">
        <f t="shared" ca="1" si="144"/>
        <v>0</v>
      </c>
      <c r="AH185" s="7">
        <f t="shared" ca="1" si="144"/>
        <v>0</v>
      </c>
      <c r="AI185" s="7">
        <f t="shared" ca="1" si="144"/>
        <v>0</v>
      </c>
      <c r="AJ185" s="7">
        <f t="shared" ca="1" si="144"/>
        <v>0</v>
      </c>
      <c r="AK185" s="7">
        <f t="shared" ca="1" si="144"/>
        <v>0</v>
      </c>
      <c r="AL185" s="7">
        <f t="shared" ca="1" si="144"/>
        <v>0</v>
      </c>
      <c r="AM185" s="7">
        <f t="shared" ca="1" si="144"/>
        <v>0</v>
      </c>
      <c r="AN185" s="7">
        <f t="shared" ca="1" si="144"/>
        <v>0</v>
      </c>
      <c r="AO185" s="7">
        <f t="shared" ca="1" si="144"/>
        <v>0</v>
      </c>
      <c r="AP185" s="7">
        <f t="shared" ca="1" si="144"/>
        <v>0</v>
      </c>
      <c r="AQ185" s="7">
        <f t="shared" ca="1" si="144"/>
        <v>0</v>
      </c>
      <c r="AR185" s="7">
        <f t="shared" ca="1" si="144"/>
        <v>0</v>
      </c>
      <c r="AS185" s="2"/>
      <c r="AT185" s="7">
        <f t="shared" ca="1" si="140"/>
        <v>0</v>
      </c>
      <c r="AU185" s="7">
        <f t="shared" ca="1" si="140"/>
        <v>0</v>
      </c>
      <c r="AV185" s="7">
        <f t="shared" ca="1" si="140"/>
        <v>0</v>
      </c>
      <c r="AW185" s="7">
        <f t="shared" ca="1" si="140"/>
        <v>0</v>
      </c>
      <c r="AX185" s="7">
        <f t="shared" ca="1" si="140"/>
        <v>0</v>
      </c>
      <c r="AY185" s="7">
        <f t="shared" ca="1" si="140"/>
        <v>0</v>
      </c>
      <c r="AZ185" s="7">
        <f t="shared" ca="1" si="140"/>
        <v>0</v>
      </c>
      <c r="BA185" s="7">
        <f t="shared" ca="1" si="140"/>
        <v>0</v>
      </c>
      <c r="BB185" s="7">
        <f t="shared" ca="1" si="140"/>
        <v>0</v>
      </c>
      <c r="BC185" s="7">
        <f t="shared" ca="1" si="140"/>
        <v>0</v>
      </c>
      <c r="BD185" s="7">
        <f t="shared" ca="1" si="140"/>
        <v>0</v>
      </c>
      <c r="BE185" s="7">
        <f t="shared" ca="1" si="140"/>
        <v>0</v>
      </c>
      <c r="BF185" s="7">
        <f t="shared" ca="1" si="140"/>
        <v>0</v>
      </c>
      <c r="BG185" s="7">
        <f t="shared" ca="1" si="140"/>
        <v>0</v>
      </c>
      <c r="BH185" s="7">
        <f t="shared" ca="1" si="140"/>
        <v>0</v>
      </c>
      <c r="BI185" s="7">
        <f t="shared" ca="1" si="113"/>
        <v>0</v>
      </c>
      <c r="BJ185" s="7">
        <f t="shared" ca="1" si="113"/>
        <v>0</v>
      </c>
      <c r="BK185" s="7">
        <f t="shared" ca="1" si="113"/>
        <v>0</v>
      </c>
      <c r="BL185" s="7">
        <f t="shared" ca="1" si="113"/>
        <v>0</v>
      </c>
      <c r="BM185" s="7">
        <f t="shared" ca="1" si="113"/>
        <v>0</v>
      </c>
      <c r="BN185" s="4"/>
      <c r="BO185" s="7">
        <f t="shared" ca="1" si="146"/>
        <v>0</v>
      </c>
      <c r="BP185" s="7">
        <f t="shared" ca="1" si="147"/>
        <v>0</v>
      </c>
      <c r="BQ185" s="7">
        <f t="shared" ca="1" si="148"/>
        <v>0</v>
      </c>
      <c r="BR185" s="7">
        <f t="shared" ca="1" si="145"/>
        <v>0</v>
      </c>
      <c r="BS185" s="7">
        <f t="shared" ca="1" si="145"/>
        <v>0</v>
      </c>
      <c r="BT185" s="7">
        <f t="shared" ca="1" si="145"/>
        <v>0</v>
      </c>
      <c r="BU185" s="7">
        <f t="shared" ca="1" si="145"/>
        <v>0</v>
      </c>
      <c r="BV185" s="7">
        <f t="shared" ca="1" si="145"/>
        <v>0</v>
      </c>
      <c r="BW185" s="7">
        <f t="shared" ca="1" si="145"/>
        <v>0</v>
      </c>
      <c r="BX185" s="7">
        <f t="shared" ca="1" si="145"/>
        <v>0</v>
      </c>
      <c r="BY185" s="7">
        <f t="shared" ca="1" si="149"/>
        <v>0</v>
      </c>
      <c r="BZ185" s="7">
        <f t="shared" ca="1" si="149"/>
        <v>0</v>
      </c>
      <c r="CA185" s="7">
        <f t="shared" ca="1" si="149"/>
        <v>0</v>
      </c>
      <c r="CB185" s="7">
        <f t="shared" ca="1" si="130"/>
        <v>0</v>
      </c>
      <c r="CC185" s="7">
        <f t="shared" ca="1" si="131"/>
        <v>0</v>
      </c>
      <c r="CD185" s="7">
        <f t="shared" ca="1" si="132"/>
        <v>0</v>
      </c>
      <c r="CE185" s="7">
        <f t="shared" ca="1" si="84"/>
        <v>0</v>
      </c>
      <c r="CF185" s="7">
        <f t="shared" ca="1" si="84"/>
        <v>0</v>
      </c>
      <c r="CG185" s="7">
        <f t="shared" ca="1" si="84"/>
        <v>0</v>
      </c>
      <c r="CH185" s="7">
        <f t="shared" ca="1" si="84"/>
        <v>0</v>
      </c>
      <c r="CI185" s="9">
        <f t="shared" ca="1" si="111"/>
        <v>0</v>
      </c>
      <c r="CJ185" s="9"/>
      <c r="CK185" s="13">
        <f t="shared" ca="1" si="109"/>
        <v>0</v>
      </c>
      <c r="CL185" s="7">
        <f ca="1">IF(NOT(snowball),0,IF(Z184=0,0,IF($C185&lt;=SUM($CK185:CK185),0,IF(BP185+$C185-SUM($CK185:CK185)&gt;Z184+AU185,Z184+AU185-BP185,$C185-SUM($CK185:CK185)))))</f>
        <v>0</v>
      </c>
      <c r="CM185" s="7">
        <f ca="1">IF(NOT(snowball),0,IF(AA184=0,0,IF($C185&lt;=SUM($CK185:CL185),0,IF(BQ185+$C185-SUM($CK185:CL185)&gt;AA184+AV185,AA184+AV185-BQ185,$C185-SUM($CK185:CL185)))))</f>
        <v>0</v>
      </c>
      <c r="CN185" s="7">
        <f ca="1">IF(NOT(snowball),0,IF(AB184=0,0,IF($C185&lt;=SUM($CK185:CM185),0,IF(BR185+$C185-SUM($CK185:CM185)&gt;AB184+AW185,AB184+AW185-BR185,$C185-SUM($CK185:CM185)))))</f>
        <v>0</v>
      </c>
      <c r="CO185" s="7">
        <f ca="1">IF(NOT(snowball),0,IF(AC184=0,0,IF($C185&lt;=SUM($CK185:CN185),0,IF(BS185+$C185-SUM($CK185:CN185)&gt;AC184+AX185,AC184+AX185-BS185,$C185-SUM($CK185:CN185)))))</f>
        <v>0</v>
      </c>
      <c r="CP185" s="7">
        <f ca="1">IF(NOT(snowball),0,IF(AD184=0,0,IF($C185&lt;=SUM($CK185:CO185),0,IF(BT185+$C185-SUM($CK185:CO185)&gt;AD184+AY185,AD184+AY185-BT185,$C185-SUM($CK185:CO185)))))</f>
        <v>0</v>
      </c>
      <c r="CQ185" s="7">
        <f ca="1">IF(NOT(snowball),0,IF(AE184=0,0,IF($C185&lt;=SUM($CK185:CP185),0,IF(BU185+$C185-SUM($CK185:CP185)&gt;AE184+AZ185,AE184+AZ185-BU185,$C185-SUM($CK185:CP185)))))</f>
        <v>0</v>
      </c>
      <c r="CR185" s="7">
        <f ca="1">IF(NOT(snowball),0,IF(AF184=0,0,IF($C185&lt;=SUM($CK185:CQ185),0,IF(BV185+$C185-SUM($CK185:CQ185)&gt;AF184+BA185,AF184+BA185-BV185,$C185-SUM($CK185:CQ185)))))</f>
        <v>0</v>
      </c>
      <c r="CS185" s="7">
        <f ca="1">IF(NOT(snowball),0,IF(AG184=0,0,IF($C185&lt;=SUM($CK185:CR185),0,IF(BW185+$C185-SUM($CK185:CR185)&gt;AG184+BB185,AG184+BB185-BW185,$C185-SUM($CK185:CR185)))))</f>
        <v>0</v>
      </c>
      <c r="CT185" s="7">
        <f ca="1">IF(NOT(snowball),0,IF(AH184=0,0,IF($C185&lt;=SUM($CK185:CS185),0,IF(BX185+$C185-SUM($CK185:CS185)&gt;AH184+BC185,AH184+BC185-BX185,$C185-SUM($CK185:CS185)))))</f>
        <v>0</v>
      </c>
      <c r="CU185" s="7">
        <f ca="1">IF(NOT(snowball),0,IF(AI184=0,0,IF($C185&lt;=SUM($CK185:CT185),0,IF(BY185+$C185-SUM($CK185:CT185)&gt;AI184+BD185,AI184+BD185-BY185,$C185-SUM($CK185:CT185)))))</f>
        <v>0</v>
      </c>
      <c r="CV185" s="7">
        <f ca="1">IF(NOT(snowball),0,IF(AJ184=0,0,IF($C185&lt;=SUM($CK185:CU185),0,IF(BZ185+$C185-SUM($CK185:CU185)&gt;AJ184+BE185,AJ184+BE185-BZ185,$C185-SUM($CK185:CU185)))))</f>
        <v>0</v>
      </c>
      <c r="CW185" s="7">
        <f ca="1">IF(NOT(snowball),0,IF(AK184=0,0,IF($C185&lt;=SUM($CK185:CV185),0,IF(CA185+$C185-SUM($CK185:CV185)&gt;AK184+BF185,AK184+BF185-CA185,$C185-SUM($CK185:CV185)))))</f>
        <v>0</v>
      </c>
      <c r="CX185" s="7">
        <f ca="1">IF(NOT(snowball),0,IF(AL184=0,0,IF($C185&lt;=SUM($CK185:CW185),0,IF(CB185+$C185-SUM($CK185:CW185)&gt;AL184+BG185,AL184+BG185-CB185,$C185-SUM($CK185:CW185)))))</f>
        <v>0</v>
      </c>
      <c r="CY185" s="7">
        <f ca="1">IF(NOT(snowball),0,IF(AM184=0,0,IF($C185&lt;=SUM($CK185:CX185),0,IF(CC185+$C185-SUM($CK185:CX185)&gt;AM184+BH185,AM184+BH185-CC185,$C185-SUM($CK185:CX185)))))</f>
        <v>0</v>
      </c>
      <c r="CZ185" s="7">
        <f ca="1">IF(NOT(snowball),0,IF(AN184=0,0,IF($C185&lt;=SUM($CK185:CY185),0,IF(CD185+$C185-SUM($CK185:CY185)&gt;AN184+BI185,AN184+BI185-CD185,$C185-SUM($CK185:CY185)))))</f>
        <v>0</v>
      </c>
      <c r="DA185" s="7">
        <f ca="1">IF(NOT(snowball),0,IF(AO184=0,0,IF($C185&lt;=SUM($CK185:CZ185),0,IF(CE185+$C185-SUM($CK185:CZ185)&gt;AO184+BJ185,AO184+BJ185-CE185,$C185-SUM($CK185:CZ185)))))</f>
        <v>0</v>
      </c>
      <c r="DB185" s="7">
        <f ca="1">IF(NOT(snowball),0,IF(AP184=0,0,IF($C185&lt;=SUM($CK185:DA185),0,IF(CF185+$C185-SUM($CK185:DA185)&gt;AP184+BK185,AP184+BK185-CF185,$C185-SUM($CK185:DA185)))))</f>
        <v>0</v>
      </c>
      <c r="DC185" s="7">
        <f ca="1">IF(NOT(snowball),0,IF(AQ184=0,0,IF($C185&lt;=SUM($CK185:DB185),0,IF(CG185+$C185-SUM($CK185:DB185)&gt;AQ184+BL185,AQ184+BL185-CG185,$C185-SUM($CK185:DB185)))))</f>
        <v>0</v>
      </c>
      <c r="DD185" s="7">
        <f ca="1">IF(NOT(snowball),0,IF(AR184=0,0,IF($C185&lt;=SUM($CK185:DC185),0,IF(CH185+$C185-SUM($CK185:DC185)&gt;AR184+BM185,AR184+BM185-CH185,$C185-SUM($CK185:DC185)))))</f>
        <v>0</v>
      </c>
    </row>
    <row r="186" spans="1:108">
      <c r="A186" s="27" t="str">
        <f t="shared" ca="1" si="112"/>
        <v/>
      </c>
      <c r="B186" s="30" t="str">
        <f t="shared" ca="1" si="110"/>
        <v/>
      </c>
      <c r="C186" s="28" t="str">
        <f t="shared" ca="1" si="108"/>
        <v/>
      </c>
      <c r="D186" s="29">
        <f t="shared" ca="1" si="142"/>
        <v>0</v>
      </c>
      <c r="E186" s="29">
        <f t="shared" ca="1" si="142"/>
        <v>0</v>
      </c>
      <c r="F186" s="29">
        <f t="shared" ca="1" si="142"/>
        <v>0</v>
      </c>
      <c r="G186" s="29">
        <f t="shared" ca="1" si="142"/>
        <v>0</v>
      </c>
      <c r="H186" s="29">
        <f t="shared" ca="1" si="142"/>
        <v>0</v>
      </c>
      <c r="I186" s="29">
        <f t="shared" ca="1" si="141"/>
        <v>0</v>
      </c>
      <c r="J186" s="29">
        <f t="shared" ca="1" si="141"/>
        <v>0</v>
      </c>
      <c r="K186" s="29">
        <f t="shared" ca="1" si="141"/>
        <v>0</v>
      </c>
      <c r="L186" s="29">
        <f t="shared" ca="1" si="141"/>
        <v>0</v>
      </c>
      <c r="M186" s="29">
        <f t="shared" ca="1" si="141"/>
        <v>0</v>
      </c>
      <c r="N186" s="29">
        <f t="shared" ca="1" si="141"/>
        <v>0</v>
      </c>
      <c r="O186" s="29">
        <f t="shared" ca="1" si="141"/>
        <v>0</v>
      </c>
      <c r="P186" s="29">
        <f t="shared" ca="1" si="141"/>
        <v>0</v>
      </c>
      <c r="Q186" s="29">
        <f t="shared" ca="1" si="141"/>
        <v>0</v>
      </c>
      <c r="R186" s="29">
        <f t="shared" ca="1" si="115"/>
        <v>0</v>
      </c>
      <c r="S186" s="29">
        <f t="shared" ca="1" si="115"/>
        <v>0</v>
      </c>
      <c r="T186" s="29">
        <f t="shared" ca="1" si="115"/>
        <v>0</v>
      </c>
      <c r="U186" s="29">
        <f t="shared" ca="1" si="115"/>
        <v>0</v>
      </c>
      <c r="V186" s="29">
        <f t="shared" ca="1" si="139"/>
        <v>0</v>
      </c>
      <c r="W186" s="29">
        <f t="shared" ca="1" si="139"/>
        <v>0</v>
      </c>
      <c r="X186" s="12"/>
      <c r="Y186" s="7">
        <f t="shared" ca="1" si="133"/>
        <v>0</v>
      </c>
      <c r="Z186" s="7">
        <f t="shared" ca="1" si="134"/>
        <v>0</v>
      </c>
      <c r="AA186" s="7">
        <f t="shared" ca="1" si="135"/>
        <v>0</v>
      </c>
      <c r="AB186" s="7">
        <f t="shared" ca="1" si="136"/>
        <v>0</v>
      </c>
      <c r="AC186" s="7">
        <f t="shared" ca="1" si="137"/>
        <v>0</v>
      </c>
      <c r="AD186" s="7">
        <f t="shared" ca="1" si="138"/>
        <v>0</v>
      </c>
      <c r="AE186" s="7">
        <f t="shared" ca="1" si="144"/>
        <v>0</v>
      </c>
      <c r="AF186" s="7">
        <f t="shared" ca="1" si="144"/>
        <v>0</v>
      </c>
      <c r="AG186" s="7">
        <f t="shared" ca="1" si="144"/>
        <v>0</v>
      </c>
      <c r="AH186" s="7">
        <f t="shared" ca="1" si="144"/>
        <v>0</v>
      </c>
      <c r="AI186" s="7">
        <f t="shared" ca="1" si="144"/>
        <v>0</v>
      </c>
      <c r="AJ186" s="7">
        <f t="shared" ca="1" si="144"/>
        <v>0</v>
      </c>
      <c r="AK186" s="7">
        <f t="shared" ca="1" si="144"/>
        <v>0</v>
      </c>
      <c r="AL186" s="7">
        <f t="shared" ca="1" si="144"/>
        <v>0</v>
      </c>
      <c r="AM186" s="7">
        <f t="shared" ca="1" si="144"/>
        <v>0</v>
      </c>
      <c r="AN186" s="7">
        <f t="shared" ca="1" si="144"/>
        <v>0</v>
      </c>
      <c r="AO186" s="7">
        <f t="shared" ca="1" si="144"/>
        <v>0</v>
      </c>
      <c r="AP186" s="7">
        <f t="shared" ca="1" si="144"/>
        <v>0</v>
      </c>
      <c r="AQ186" s="7">
        <f t="shared" ca="1" si="144"/>
        <v>0</v>
      </c>
      <c r="AR186" s="7">
        <f t="shared" ca="1" si="144"/>
        <v>0</v>
      </c>
      <c r="AS186" s="2"/>
      <c r="AT186" s="7">
        <f t="shared" ref="AT186:BH202" ca="1" si="150">ROUND(Y185*D$9/12,2)</f>
        <v>0</v>
      </c>
      <c r="AU186" s="7">
        <f t="shared" ca="1" si="150"/>
        <v>0</v>
      </c>
      <c r="AV186" s="7">
        <f t="shared" ca="1" si="150"/>
        <v>0</v>
      </c>
      <c r="AW186" s="7">
        <f t="shared" ca="1" si="150"/>
        <v>0</v>
      </c>
      <c r="AX186" s="7">
        <f t="shared" ca="1" si="150"/>
        <v>0</v>
      </c>
      <c r="AY186" s="7">
        <f t="shared" ca="1" si="150"/>
        <v>0</v>
      </c>
      <c r="AZ186" s="7">
        <f t="shared" ca="1" si="150"/>
        <v>0</v>
      </c>
      <c r="BA186" s="7">
        <f t="shared" ca="1" si="150"/>
        <v>0</v>
      </c>
      <c r="BB186" s="7">
        <f t="shared" ca="1" si="150"/>
        <v>0</v>
      </c>
      <c r="BC186" s="7">
        <f t="shared" ca="1" si="150"/>
        <v>0</v>
      </c>
      <c r="BD186" s="7">
        <f t="shared" ca="1" si="150"/>
        <v>0</v>
      </c>
      <c r="BE186" s="7">
        <f t="shared" ca="1" si="150"/>
        <v>0</v>
      </c>
      <c r="BF186" s="7">
        <f t="shared" ca="1" si="150"/>
        <v>0</v>
      </c>
      <c r="BG186" s="7">
        <f t="shared" ca="1" si="150"/>
        <v>0</v>
      </c>
      <c r="BH186" s="7">
        <f t="shared" ca="1" si="150"/>
        <v>0</v>
      </c>
      <c r="BI186" s="7">
        <f t="shared" ca="1" si="113"/>
        <v>0</v>
      </c>
      <c r="BJ186" s="7">
        <f t="shared" ca="1" si="113"/>
        <v>0</v>
      </c>
      <c r="BK186" s="7">
        <f t="shared" ca="1" si="113"/>
        <v>0</v>
      </c>
      <c r="BL186" s="7">
        <f t="shared" ca="1" si="113"/>
        <v>0</v>
      </c>
      <c r="BM186" s="7">
        <f t="shared" ca="1" si="113"/>
        <v>0</v>
      </c>
      <c r="BN186" s="4"/>
      <c r="BO186" s="7">
        <f t="shared" ca="1" si="146"/>
        <v>0</v>
      </c>
      <c r="BP186" s="7">
        <f t="shared" ca="1" si="147"/>
        <v>0</v>
      </c>
      <c r="BQ186" s="7">
        <f t="shared" ca="1" si="148"/>
        <v>0</v>
      </c>
      <c r="BR186" s="7">
        <f t="shared" ca="1" si="145"/>
        <v>0</v>
      </c>
      <c r="BS186" s="7">
        <f t="shared" ca="1" si="145"/>
        <v>0</v>
      </c>
      <c r="BT186" s="7">
        <f t="shared" ca="1" si="145"/>
        <v>0</v>
      </c>
      <c r="BU186" s="7">
        <f t="shared" ca="1" si="145"/>
        <v>0</v>
      </c>
      <c r="BV186" s="7">
        <f t="shared" ca="1" si="145"/>
        <v>0</v>
      </c>
      <c r="BW186" s="7">
        <f t="shared" ca="1" si="145"/>
        <v>0</v>
      </c>
      <c r="BX186" s="7">
        <f t="shared" ca="1" si="145"/>
        <v>0</v>
      </c>
      <c r="BY186" s="7">
        <f t="shared" ca="1" si="149"/>
        <v>0</v>
      </c>
      <c r="BZ186" s="7">
        <f t="shared" ca="1" si="149"/>
        <v>0</v>
      </c>
      <c r="CA186" s="7">
        <f t="shared" ca="1" si="149"/>
        <v>0</v>
      </c>
      <c r="CB186" s="7">
        <f t="shared" ca="1" si="130"/>
        <v>0</v>
      </c>
      <c r="CC186" s="7">
        <f t="shared" ca="1" si="131"/>
        <v>0</v>
      </c>
      <c r="CD186" s="7">
        <f t="shared" ca="1" si="132"/>
        <v>0</v>
      </c>
      <c r="CE186" s="7">
        <f t="shared" ca="1" si="84"/>
        <v>0</v>
      </c>
      <c r="CF186" s="7">
        <f t="shared" ca="1" si="84"/>
        <v>0</v>
      </c>
      <c r="CG186" s="7">
        <f t="shared" ca="1" si="84"/>
        <v>0</v>
      </c>
      <c r="CH186" s="7">
        <f t="shared" ca="1" si="84"/>
        <v>0</v>
      </c>
      <c r="CI186" s="9">
        <f t="shared" ca="1" si="111"/>
        <v>0</v>
      </c>
      <c r="CJ186" s="9"/>
      <c r="CK186" s="13">
        <f t="shared" ca="1" si="109"/>
        <v>0</v>
      </c>
      <c r="CL186" s="7">
        <f ca="1">IF(NOT(snowball),0,IF(Z185=0,0,IF($C186&lt;=SUM($CK186:CK186),0,IF(BP186+$C186-SUM($CK186:CK186)&gt;Z185+AU186,Z185+AU186-BP186,$C186-SUM($CK186:CK186)))))</f>
        <v>0</v>
      </c>
      <c r="CM186" s="7">
        <f ca="1">IF(NOT(snowball),0,IF(AA185=0,0,IF($C186&lt;=SUM($CK186:CL186),0,IF(BQ186+$C186-SUM($CK186:CL186)&gt;AA185+AV186,AA185+AV186-BQ186,$C186-SUM($CK186:CL186)))))</f>
        <v>0</v>
      </c>
      <c r="CN186" s="7">
        <f ca="1">IF(NOT(snowball),0,IF(AB185=0,0,IF($C186&lt;=SUM($CK186:CM186),0,IF(BR186+$C186-SUM($CK186:CM186)&gt;AB185+AW186,AB185+AW186-BR186,$C186-SUM($CK186:CM186)))))</f>
        <v>0</v>
      </c>
      <c r="CO186" s="7">
        <f ca="1">IF(NOT(snowball),0,IF(AC185=0,0,IF($C186&lt;=SUM($CK186:CN186),0,IF(BS186+$C186-SUM($CK186:CN186)&gt;AC185+AX186,AC185+AX186-BS186,$C186-SUM($CK186:CN186)))))</f>
        <v>0</v>
      </c>
      <c r="CP186" s="7">
        <f ca="1">IF(NOT(snowball),0,IF(AD185=0,0,IF($C186&lt;=SUM($CK186:CO186),0,IF(BT186+$C186-SUM($CK186:CO186)&gt;AD185+AY186,AD185+AY186-BT186,$C186-SUM($CK186:CO186)))))</f>
        <v>0</v>
      </c>
      <c r="CQ186" s="7">
        <f ca="1">IF(NOT(snowball),0,IF(AE185=0,0,IF($C186&lt;=SUM($CK186:CP186),0,IF(BU186+$C186-SUM($CK186:CP186)&gt;AE185+AZ186,AE185+AZ186-BU186,$C186-SUM($CK186:CP186)))))</f>
        <v>0</v>
      </c>
      <c r="CR186" s="7">
        <f ca="1">IF(NOT(snowball),0,IF(AF185=0,0,IF($C186&lt;=SUM($CK186:CQ186),0,IF(BV186+$C186-SUM($CK186:CQ186)&gt;AF185+BA186,AF185+BA186-BV186,$C186-SUM($CK186:CQ186)))))</f>
        <v>0</v>
      </c>
      <c r="CS186" s="7">
        <f ca="1">IF(NOT(snowball),0,IF(AG185=0,0,IF($C186&lt;=SUM($CK186:CR186),0,IF(BW186+$C186-SUM($CK186:CR186)&gt;AG185+BB186,AG185+BB186-BW186,$C186-SUM($CK186:CR186)))))</f>
        <v>0</v>
      </c>
      <c r="CT186" s="7">
        <f ca="1">IF(NOT(snowball),0,IF(AH185=0,0,IF($C186&lt;=SUM($CK186:CS186),0,IF(BX186+$C186-SUM($CK186:CS186)&gt;AH185+BC186,AH185+BC186-BX186,$C186-SUM($CK186:CS186)))))</f>
        <v>0</v>
      </c>
      <c r="CU186" s="7">
        <f ca="1">IF(NOT(snowball),0,IF(AI185=0,0,IF($C186&lt;=SUM($CK186:CT186),0,IF(BY186+$C186-SUM($CK186:CT186)&gt;AI185+BD186,AI185+BD186-BY186,$C186-SUM($CK186:CT186)))))</f>
        <v>0</v>
      </c>
      <c r="CV186" s="7">
        <f ca="1">IF(NOT(snowball),0,IF(AJ185=0,0,IF($C186&lt;=SUM($CK186:CU186),0,IF(BZ186+$C186-SUM($CK186:CU186)&gt;AJ185+BE186,AJ185+BE186-BZ186,$C186-SUM($CK186:CU186)))))</f>
        <v>0</v>
      </c>
      <c r="CW186" s="7">
        <f ca="1">IF(NOT(snowball),0,IF(AK185=0,0,IF($C186&lt;=SUM($CK186:CV186),0,IF(CA186+$C186-SUM($CK186:CV186)&gt;AK185+BF186,AK185+BF186-CA186,$C186-SUM($CK186:CV186)))))</f>
        <v>0</v>
      </c>
      <c r="CX186" s="7">
        <f ca="1">IF(NOT(snowball),0,IF(AL185=0,0,IF($C186&lt;=SUM($CK186:CW186),0,IF(CB186+$C186-SUM($CK186:CW186)&gt;AL185+BG186,AL185+BG186-CB186,$C186-SUM($CK186:CW186)))))</f>
        <v>0</v>
      </c>
      <c r="CY186" s="7">
        <f ca="1">IF(NOT(snowball),0,IF(AM185=0,0,IF($C186&lt;=SUM($CK186:CX186),0,IF(CC186+$C186-SUM($CK186:CX186)&gt;AM185+BH186,AM185+BH186-CC186,$C186-SUM($CK186:CX186)))))</f>
        <v>0</v>
      </c>
      <c r="CZ186" s="7">
        <f ca="1">IF(NOT(snowball),0,IF(AN185=0,0,IF($C186&lt;=SUM($CK186:CY186),0,IF(CD186+$C186-SUM($CK186:CY186)&gt;AN185+BI186,AN185+BI186-CD186,$C186-SUM($CK186:CY186)))))</f>
        <v>0</v>
      </c>
      <c r="DA186" s="7">
        <f ca="1">IF(NOT(snowball),0,IF(AO185=0,0,IF($C186&lt;=SUM($CK186:CZ186),0,IF(CE186+$C186-SUM($CK186:CZ186)&gt;AO185+BJ186,AO185+BJ186-CE186,$C186-SUM($CK186:CZ186)))))</f>
        <v>0</v>
      </c>
      <c r="DB186" s="7">
        <f ca="1">IF(NOT(snowball),0,IF(AP185=0,0,IF($C186&lt;=SUM($CK186:DA186),0,IF(CF186+$C186-SUM($CK186:DA186)&gt;AP185+BK186,AP185+BK186-CF186,$C186-SUM($CK186:DA186)))))</f>
        <v>0</v>
      </c>
      <c r="DC186" s="7">
        <f ca="1">IF(NOT(snowball),0,IF(AQ185=0,0,IF($C186&lt;=SUM($CK186:DB186),0,IF(CG186+$C186-SUM($CK186:DB186)&gt;AQ185+BL186,AQ185+BL186-CG186,$C186-SUM($CK186:DB186)))))</f>
        <v>0</v>
      </c>
      <c r="DD186" s="7">
        <f ca="1">IF(NOT(snowball),0,IF(AR185=0,0,IF($C186&lt;=SUM($CK186:DC186),0,IF(CH186+$C186-SUM($CK186:DC186)&gt;AR185+BM186,AR185+BM186-CH186,$C186-SUM($CK186:DC186)))))</f>
        <v>0</v>
      </c>
    </row>
    <row r="187" spans="1:108">
      <c r="A187" s="27" t="str">
        <f t="shared" ca="1" si="112"/>
        <v/>
      </c>
      <c r="B187" s="30" t="str">
        <f t="shared" ca="1" si="110"/>
        <v/>
      </c>
      <c r="C187" s="28" t="str">
        <f t="shared" ca="1" si="108"/>
        <v/>
      </c>
      <c r="D187" s="29">
        <f t="shared" ca="1" si="142"/>
        <v>0</v>
      </c>
      <c r="E187" s="29">
        <f t="shared" ca="1" si="142"/>
        <v>0</v>
      </c>
      <c r="F187" s="29">
        <f t="shared" ca="1" si="142"/>
        <v>0</v>
      </c>
      <c r="G187" s="29">
        <f t="shared" ca="1" si="142"/>
        <v>0</v>
      </c>
      <c r="H187" s="29">
        <f t="shared" ca="1" si="142"/>
        <v>0</v>
      </c>
      <c r="I187" s="29">
        <f t="shared" ca="1" si="141"/>
        <v>0</v>
      </c>
      <c r="J187" s="29">
        <f t="shared" ca="1" si="141"/>
        <v>0</v>
      </c>
      <c r="K187" s="29">
        <f t="shared" ca="1" si="141"/>
        <v>0</v>
      </c>
      <c r="L187" s="29">
        <f t="shared" ca="1" si="141"/>
        <v>0</v>
      </c>
      <c r="M187" s="29">
        <f t="shared" ca="1" si="141"/>
        <v>0</v>
      </c>
      <c r="N187" s="29">
        <f t="shared" ca="1" si="141"/>
        <v>0</v>
      </c>
      <c r="O187" s="29">
        <f t="shared" ca="1" si="141"/>
        <v>0</v>
      </c>
      <c r="P187" s="29">
        <f t="shared" ca="1" si="141"/>
        <v>0</v>
      </c>
      <c r="Q187" s="29">
        <f t="shared" ca="1" si="141"/>
        <v>0</v>
      </c>
      <c r="R187" s="29">
        <f t="shared" ca="1" si="115"/>
        <v>0</v>
      </c>
      <c r="S187" s="29">
        <f t="shared" ca="1" si="115"/>
        <v>0</v>
      </c>
      <c r="T187" s="29">
        <f t="shared" ca="1" si="115"/>
        <v>0</v>
      </c>
      <c r="U187" s="29">
        <f t="shared" ca="1" si="115"/>
        <v>0</v>
      </c>
      <c r="V187" s="29">
        <f t="shared" ca="1" si="139"/>
        <v>0</v>
      </c>
      <c r="W187" s="29">
        <f t="shared" ca="1" si="139"/>
        <v>0</v>
      </c>
      <c r="X187" s="12"/>
      <c r="Y187" s="7">
        <f t="shared" ca="1" si="133"/>
        <v>0</v>
      </c>
      <c r="Z187" s="7">
        <f t="shared" ca="1" si="134"/>
        <v>0</v>
      </c>
      <c r="AA187" s="7">
        <f t="shared" ca="1" si="135"/>
        <v>0</v>
      </c>
      <c r="AB187" s="7">
        <f t="shared" ca="1" si="136"/>
        <v>0</v>
      </c>
      <c r="AC187" s="7">
        <f t="shared" ca="1" si="137"/>
        <v>0</v>
      </c>
      <c r="AD187" s="7">
        <f t="shared" ca="1" si="138"/>
        <v>0</v>
      </c>
      <c r="AE187" s="7">
        <f t="shared" ca="1" si="144"/>
        <v>0</v>
      </c>
      <c r="AF187" s="7">
        <f t="shared" ca="1" si="144"/>
        <v>0</v>
      </c>
      <c r="AG187" s="7">
        <f t="shared" ca="1" si="144"/>
        <v>0</v>
      </c>
      <c r="AH187" s="7">
        <f t="shared" ca="1" si="144"/>
        <v>0</v>
      </c>
      <c r="AI187" s="7">
        <f t="shared" ca="1" si="144"/>
        <v>0</v>
      </c>
      <c r="AJ187" s="7">
        <f t="shared" ca="1" si="144"/>
        <v>0</v>
      </c>
      <c r="AK187" s="7">
        <f t="shared" ca="1" si="144"/>
        <v>0</v>
      </c>
      <c r="AL187" s="7">
        <f t="shared" ca="1" si="144"/>
        <v>0</v>
      </c>
      <c r="AM187" s="7">
        <f t="shared" ca="1" si="144"/>
        <v>0</v>
      </c>
      <c r="AN187" s="7">
        <f t="shared" ca="1" si="144"/>
        <v>0</v>
      </c>
      <c r="AO187" s="7">
        <f t="shared" ca="1" si="144"/>
        <v>0</v>
      </c>
      <c r="AP187" s="7">
        <f t="shared" ca="1" si="144"/>
        <v>0</v>
      </c>
      <c r="AQ187" s="7">
        <f t="shared" ca="1" si="144"/>
        <v>0</v>
      </c>
      <c r="AR187" s="7">
        <f t="shared" ca="1" si="144"/>
        <v>0</v>
      </c>
      <c r="AS187" s="2"/>
      <c r="AT187" s="7">
        <f t="shared" ca="1" si="150"/>
        <v>0</v>
      </c>
      <c r="AU187" s="7">
        <f t="shared" ca="1" si="150"/>
        <v>0</v>
      </c>
      <c r="AV187" s="7">
        <f t="shared" ca="1" si="150"/>
        <v>0</v>
      </c>
      <c r="AW187" s="7">
        <f t="shared" ca="1" si="150"/>
        <v>0</v>
      </c>
      <c r="AX187" s="7">
        <f t="shared" ca="1" si="150"/>
        <v>0</v>
      </c>
      <c r="AY187" s="7">
        <f t="shared" ca="1" si="150"/>
        <v>0</v>
      </c>
      <c r="AZ187" s="7">
        <f t="shared" ca="1" si="150"/>
        <v>0</v>
      </c>
      <c r="BA187" s="7">
        <f t="shared" ca="1" si="150"/>
        <v>0</v>
      </c>
      <c r="BB187" s="7">
        <f t="shared" ca="1" si="150"/>
        <v>0</v>
      </c>
      <c r="BC187" s="7">
        <f t="shared" ca="1" si="150"/>
        <v>0</v>
      </c>
      <c r="BD187" s="7">
        <f t="shared" ca="1" si="150"/>
        <v>0</v>
      </c>
      <c r="BE187" s="7">
        <f t="shared" ca="1" si="150"/>
        <v>0</v>
      </c>
      <c r="BF187" s="7">
        <f t="shared" ca="1" si="150"/>
        <v>0</v>
      </c>
      <c r="BG187" s="7">
        <f t="shared" ca="1" si="150"/>
        <v>0</v>
      </c>
      <c r="BH187" s="7">
        <f t="shared" ca="1" si="150"/>
        <v>0</v>
      </c>
      <c r="BI187" s="7">
        <f t="shared" ca="1" si="113"/>
        <v>0</v>
      </c>
      <c r="BJ187" s="7">
        <f t="shared" ca="1" si="113"/>
        <v>0</v>
      </c>
      <c r="BK187" s="7">
        <f t="shared" ca="1" si="113"/>
        <v>0</v>
      </c>
      <c r="BL187" s="7">
        <f t="shared" ca="1" si="113"/>
        <v>0</v>
      </c>
      <c r="BM187" s="7">
        <f t="shared" ca="1" si="113"/>
        <v>0</v>
      </c>
      <c r="BN187" s="4"/>
      <c r="BO187" s="7">
        <f t="shared" ca="1" si="146"/>
        <v>0</v>
      </c>
      <c r="BP187" s="7">
        <f t="shared" ca="1" si="147"/>
        <v>0</v>
      </c>
      <c r="BQ187" s="7">
        <f t="shared" ca="1" si="148"/>
        <v>0</v>
      </c>
      <c r="BR187" s="7">
        <f t="shared" ca="1" si="145"/>
        <v>0</v>
      </c>
      <c r="BS187" s="7">
        <f t="shared" ca="1" si="145"/>
        <v>0</v>
      </c>
      <c r="BT187" s="7">
        <f t="shared" ca="1" si="145"/>
        <v>0</v>
      </c>
      <c r="BU187" s="7">
        <f t="shared" ca="1" si="145"/>
        <v>0</v>
      </c>
      <c r="BV187" s="7">
        <f t="shared" ca="1" si="145"/>
        <v>0</v>
      </c>
      <c r="BW187" s="7">
        <f t="shared" ca="1" si="145"/>
        <v>0</v>
      </c>
      <c r="BX187" s="7">
        <f t="shared" ca="1" si="145"/>
        <v>0</v>
      </c>
      <c r="BY187" s="7">
        <f t="shared" ca="1" si="149"/>
        <v>0</v>
      </c>
      <c r="BZ187" s="7">
        <f t="shared" ca="1" si="149"/>
        <v>0</v>
      </c>
      <c r="CA187" s="7">
        <f t="shared" ca="1" si="149"/>
        <v>0</v>
      </c>
      <c r="CB187" s="7">
        <f t="shared" ca="1" si="130"/>
        <v>0</v>
      </c>
      <c r="CC187" s="7">
        <f t="shared" ca="1" si="131"/>
        <v>0</v>
      </c>
      <c r="CD187" s="7">
        <f t="shared" ca="1" si="132"/>
        <v>0</v>
      </c>
      <c r="CE187" s="7">
        <f t="shared" ca="1" si="84"/>
        <v>0</v>
      </c>
      <c r="CF187" s="7">
        <f t="shared" ca="1" si="84"/>
        <v>0</v>
      </c>
      <c r="CG187" s="7">
        <f t="shared" ca="1" si="84"/>
        <v>0</v>
      </c>
      <c r="CH187" s="7">
        <f t="shared" ca="1" si="84"/>
        <v>0</v>
      </c>
      <c r="CI187" s="9">
        <f t="shared" ca="1" si="111"/>
        <v>0</v>
      </c>
      <c r="CJ187" s="9"/>
      <c r="CK187" s="13">
        <f t="shared" ca="1" si="109"/>
        <v>0</v>
      </c>
      <c r="CL187" s="7">
        <f ca="1">IF(NOT(snowball),0,IF(Z186=0,0,IF($C187&lt;=SUM($CK187:CK187),0,IF(BP187+$C187-SUM($CK187:CK187)&gt;Z186+AU187,Z186+AU187-BP187,$C187-SUM($CK187:CK187)))))</f>
        <v>0</v>
      </c>
      <c r="CM187" s="7">
        <f ca="1">IF(NOT(snowball),0,IF(AA186=0,0,IF($C187&lt;=SUM($CK187:CL187),0,IF(BQ187+$C187-SUM($CK187:CL187)&gt;AA186+AV187,AA186+AV187-BQ187,$C187-SUM($CK187:CL187)))))</f>
        <v>0</v>
      </c>
      <c r="CN187" s="7">
        <f ca="1">IF(NOT(snowball),0,IF(AB186=0,0,IF($C187&lt;=SUM($CK187:CM187),0,IF(BR187+$C187-SUM($CK187:CM187)&gt;AB186+AW187,AB186+AW187-BR187,$C187-SUM($CK187:CM187)))))</f>
        <v>0</v>
      </c>
      <c r="CO187" s="7">
        <f ca="1">IF(NOT(snowball),0,IF(AC186=0,0,IF($C187&lt;=SUM($CK187:CN187),0,IF(BS187+$C187-SUM($CK187:CN187)&gt;AC186+AX187,AC186+AX187-BS187,$C187-SUM($CK187:CN187)))))</f>
        <v>0</v>
      </c>
      <c r="CP187" s="7">
        <f ca="1">IF(NOT(snowball),0,IF(AD186=0,0,IF($C187&lt;=SUM($CK187:CO187),0,IF(BT187+$C187-SUM($CK187:CO187)&gt;AD186+AY187,AD186+AY187-BT187,$C187-SUM($CK187:CO187)))))</f>
        <v>0</v>
      </c>
      <c r="CQ187" s="7">
        <f ca="1">IF(NOT(snowball),0,IF(AE186=0,0,IF($C187&lt;=SUM($CK187:CP187),0,IF(BU187+$C187-SUM($CK187:CP187)&gt;AE186+AZ187,AE186+AZ187-BU187,$C187-SUM($CK187:CP187)))))</f>
        <v>0</v>
      </c>
      <c r="CR187" s="7">
        <f ca="1">IF(NOT(snowball),0,IF(AF186=0,0,IF($C187&lt;=SUM($CK187:CQ187),0,IF(BV187+$C187-SUM($CK187:CQ187)&gt;AF186+BA187,AF186+BA187-BV187,$C187-SUM($CK187:CQ187)))))</f>
        <v>0</v>
      </c>
      <c r="CS187" s="7">
        <f ca="1">IF(NOT(snowball),0,IF(AG186=0,0,IF($C187&lt;=SUM($CK187:CR187),0,IF(BW187+$C187-SUM($CK187:CR187)&gt;AG186+BB187,AG186+BB187-BW187,$C187-SUM($CK187:CR187)))))</f>
        <v>0</v>
      </c>
      <c r="CT187" s="7">
        <f ca="1">IF(NOT(snowball),0,IF(AH186=0,0,IF($C187&lt;=SUM($CK187:CS187),0,IF(BX187+$C187-SUM($CK187:CS187)&gt;AH186+BC187,AH186+BC187-BX187,$C187-SUM($CK187:CS187)))))</f>
        <v>0</v>
      </c>
      <c r="CU187" s="7">
        <f ca="1">IF(NOT(snowball),0,IF(AI186=0,0,IF($C187&lt;=SUM($CK187:CT187),0,IF(BY187+$C187-SUM($CK187:CT187)&gt;AI186+BD187,AI186+BD187-BY187,$C187-SUM($CK187:CT187)))))</f>
        <v>0</v>
      </c>
      <c r="CV187" s="7">
        <f ca="1">IF(NOT(snowball),0,IF(AJ186=0,0,IF($C187&lt;=SUM($CK187:CU187),0,IF(BZ187+$C187-SUM($CK187:CU187)&gt;AJ186+BE187,AJ186+BE187-BZ187,$C187-SUM($CK187:CU187)))))</f>
        <v>0</v>
      </c>
      <c r="CW187" s="7">
        <f ca="1">IF(NOT(snowball),0,IF(AK186=0,0,IF($C187&lt;=SUM($CK187:CV187),0,IF(CA187+$C187-SUM($CK187:CV187)&gt;AK186+BF187,AK186+BF187-CA187,$C187-SUM($CK187:CV187)))))</f>
        <v>0</v>
      </c>
      <c r="CX187" s="7">
        <f ca="1">IF(NOT(snowball),0,IF(AL186=0,0,IF($C187&lt;=SUM($CK187:CW187),0,IF(CB187+$C187-SUM($CK187:CW187)&gt;AL186+BG187,AL186+BG187-CB187,$C187-SUM($CK187:CW187)))))</f>
        <v>0</v>
      </c>
      <c r="CY187" s="7">
        <f ca="1">IF(NOT(snowball),0,IF(AM186=0,0,IF($C187&lt;=SUM($CK187:CX187),0,IF(CC187+$C187-SUM($CK187:CX187)&gt;AM186+BH187,AM186+BH187-CC187,$C187-SUM($CK187:CX187)))))</f>
        <v>0</v>
      </c>
      <c r="CZ187" s="7">
        <f ca="1">IF(NOT(snowball),0,IF(AN186=0,0,IF($C187&lt;=SUM($CK187:CY187),0,IF(CD187+$C187-SUM($CK187:CY187)&gt;AN186+BI187,AN186+BI187-CD187,$C187-SUM($CK187:CY187)))))</f>
        <v>0</v>
      </c>
      <c r="DA187" s="7">
        <f ca="1">IF(NOT(snowball),0,IF(AO186=0,0,IF($C187&lt;=SUM($CK187:CZ187),0,IF(CE187+$C187-SUM($CK187:CZ187)&gt;AO186+BJ187,AO186+BJ187-CE187,$C187-SUM($CK187:CZ187)))))</f>
        <v>0</v>
      </c>
      <c r="DB187" s="7">
        <f ca="1">IF(NOT(snowball),0,IF(AP186=0,0,IF($C187&lt;=SUM($CK187:DA187),0,IF(CF187+$C187-SUM($CK187:DA187)&gt;AP186+BK187,AP186+BK187-CF187,$C187-SUM($CK187:DA187)))))</f>
        <v>0</v>
      </c>
      <c r="DC187" s="7">
        <f ca="1">IF(NOT(snowball),0,IF(AQ186=0,0,IF($C187&lt;=SUM($CK187:DB187),0,IF(CG187+$C187-SUM($CK187:DB187)&gt;AQ186+BL187,AQ186+BL187-CG187,$C187-SUM($CK187:DB187)))))</f>
        <v>0</v>
      </c>
      <c r="DD187" s="7">
        <f ca="1">IF(NOT(snowball),0,IF(AR186=0,0,IF($C187&lt;=SUM($CK187:DC187),0,IF(CH187+$C187-SUM($CK187:DC187)&gt;AR186+BM187,AR186+BM187-CH187,$C187-SUM($CK187:DC187)))))</f>
        <v>0</v>
      </c>
    </row>
    <row r="188" spans="1:108">
      <c r="A188" s="27" t="str">
        <f t="shared" ca="1" si="112"/>
        <v/>
      </c>
      <c r="B188" s="30" t="str">
        <f t="shared" ca="1" si="110"/>
        <v/>
      </c>
      <c r="C188" s="28" t="str">
        <f t="shared" ca="1" si="108"/>
        <v/>
      </c>
      <c r="D188" s="29">
        <f t="shared" ca="1" si="142"/>
        <v>0</v>
      </c>
      <c r="E188" s="29">
        <f t="shared" ca="1" si="142"/>
        <v>0</v>
      </c>
      <c r="F188" s="29">
        <f t="shared" ca="1" si="142"/>
        <v>0</v>
      </c>
      <c r="G188" s="29">
        <f t="shared" ca="1" si="142"/>
        <v>0</v>
      </c>
      <c r="H188" s="29">
        <f t="shared" ca="1" si="142"/>
        <v>0</v>
      </c>
      <c r="I188" s="29">
        <f t="shared" ca="1" si="141"/>
        <v>0</v>
      </c>
      <c r="J188" s="29">
        <f t="shared" ca="1" si="141"/>
        <v>0</v>
      </c>
      <c r="K188" s="29">
        <f t="shared" ca="1" si="141"/>
        <v>0</v>
      </c>
      <c r="L188" s="29">
        <f t="shared" ca="1" si="141"/>
        <v>0</v>
      </c>
      <c r="M188" s="29">
        <f t="shared" ca="1" si="141"/>
        <v>0</v>
      </c>
      <c r="N188" s="29">
        <f t="shared" ca="1" si="141"/>
        <v>0</v>
      </c>
      <c r="O188" s="29">
        <f t="shared" ca="1" si="141"/>
        <v>0</v>
      </c>
      <c r="P188" s="29">
        <f t="shared" ca="1" si="141"/>
        <v>0</v>
      </c>
      <c r="Q188" s="29">
        <f t="shared" ca="1" si="141"/>
        <v>0</v>
      </c>
      <c r="R188" s="29">
        <f t="shared" ca="1" si="115"/>
        <v>0</v>
      </c>
      <c r="S188" s="29">
        <f t="shared" ca="1" si="115"/>
        <v>0</v>
      </c>
      <c r="T188" s="29">
        <f t="shared" ca="1" si="115"/>
        <v>0</v>
      </c>
      <c r="U188" s="29">
        <f t="shared" ca="1" si="115"/>
        <v>0</v>
      </c>
      <c r="V188" s="29">
        <f t="shared" ca="1" si="139"/>
        <v>0</v>
      </c>
      <c r="W188" s="29">
        <f t="shared" ca="1" si="139"/>
        <v>0</v>
      </c>
      <c r="X188" s="12"/>
      <c r="Y188" s="7">
        <f t="shared" ca="1" si="133"/>
        <v>0</v>
      </c>
      <c r="Z188" s="7">
        <f t="shared" ca="1" si="134"/>
        <v>0</v>
      </c>
      <c r="AA188" s="7">
        <f t="shared" ca="1" si="135"/>
        <v>0</v>
      </c>
      <c r="AB188" s="7">
        <f t="shared" ca="1" si="136"/>
        <v>0</v>
      </c>
      <c r="AC188" s="7">
        <f t="shared" ca="1" si="137"/>
        <v>0</v>
      </c>
      <c r="AD188" s="7">
        <f t="shared" ca="1" si="138"/>
        <v>0</v>
      </c>
      <c r="AE188" s="7">
        <f t="shared" ca="1" si="144"/>
        <v>0</v>
      </c>
      <c r="AF188" s="7">
        <f t="shared" ca="1" si="144"/>
        <v>0</v>
      </c>
      <c r="AG188" s="7">
        <f t="shared" ca="1" si="144"/>
        <v>0</v>
      </c>
      <c r="AH188" s="7">
        <f t="shared" ca="1" si="144"/>
        <v>0</v>
      </c>
      <c r="AI188" s="7">
        <f t="shared" ca="1" si="144"/>
        <v>0</v>
      </c>
      <c r="AJ188" s="7">
        <f t="shared" ca="1" si="144"/>
        <v>0</v>
      </c>
      <c r="AK188" s="7">
        <f t="shared" ca="1" si="144"/>
        <v>0</v>
      </c>
      <c r="AL188" s="7">
        <f t="shared" ca="1" si="144"/>
        <v>0</v>
      </c>
      <c r="AM188" s="7">
        <f t="shared" ca="1" si="144"/>
        <v>0</v>
      </c>
      <c r="AN188" s="7">
        <f t="shared" ca="1" si="144"/>
        <v>0</v>
      </c>
      <c r="AO188" s="7">
        <f t="shared" ca="1" si="144"/>
        <v>0</v>
      </c>
      <c r="AP188" s="7">
        <f t="shared" ca="1" si="144"/>
        <v>0</v>
      </c>
      <c r="AQ188" s="7">
        <f t="shared" ca="1" si="144"/>
        <v>0</v>
      </c>
      <c r="AR188" s="7">
        <f t="shared" ca="1" si="144"/>
        <v>0</v>
      </c>
      <c r="AS188" s="2"/>
      <c r="AT188" s="7">
        <f t="shared" ca="1" si="150"/>
        <v>0</v>
      </c>
      <c r="AU188" s="7">
        <f t="shared" ca="1" si="150"/>
        <v>0</v>
      </c>
      <c r="AV188" s="7">
        <f t="shared" ca="1" si="150"/>
        <v>0</v>
      </c>
      <c r="AW188" s="7">
        <f t="shared" ca="1" si="150"/>
        <v>0</v>
      </c>
      <c r="AX188" s="7">
        <f t="shared" ca="1" si="150"/>
        <v>0</v>
      </c>
      <c r="AY188" s="7">
        <f t="shared" ca="1" si="150"/>
        <v>0</v>
      </c>
      <c r="AZ188" s="7">
        <f t="shared" ca="1" si="150"/>
        <v>0</v>
      </c>
      <c r="BA188" s="7">
        <f t="shared" ca="1" si="150"/>
        <v>0</v>
      </c>
      <c r="BB188" s="7">
        <f t="shared" ca="1" si="150"/>
        <v>0</v>
      </c>
      <c r="BC188" s="7">
        <f t="shared" ca="1" si="150"/>
        <v>0</v>
      </c>
      <c r="BD188" s="7">
        <f t="shared" ca="1" si="150"/>
        <v>0</v>
      </c>
      <c r="BE188" s="7">
        <f t="shared" ca="1" si="150"/>
        <v>0</v>
      </c>
      <c r="BF188" s="7">
        <f t="shared" ca="1" si="150"/>
        <v>0</v>
      </c>
      <c r="BG188" s="7">
        <f t="shared" ca="1" si="150"/>
        <v>0</v>
      </c>
      <c r="BH188" s="7">
        <f t="shared" ca="1" si="150"/>
        <v>0</v>
      </c>
      <c r="BI188" s="7">
        <f t="shared" ca="1" si="113"/>
        <v>0</v>
      </c>
      <c r="BJ188" s="7">
        <f t="shared" ca="1" si="113"/>
        <v>0</v>
      </c>
      <c r="BK188" s="7">
        <f t="shared" ca="1" si="113"/>
        <v>0</v>
      </c>
      <c r="BL188" s="7">
        <f t="shared" ca="1" si="113"/>
        <v>0</v>
      </c>
      <c r="BM188" s="7">
        <f t="shared" ca="1" si="113"/>
        <v>0</v>
      </c>
      <c r="BN188" s="4"/>
      <c r="BO188" s="7">
        <f t="shared" ca="1" si="146"/>
        <v>0</v>
      </c>
      <c r="BP188" s="7">
        <f t="shared" ca="1" si="147"/>
        <v>0</v>
      </c>
      <c r="BQ188" s="7">
        <f t="shared" ca="1" si="148"/>
        <v>0</v>
      </c>
      <c r="BR188" s="7">
        <f t="shared" ca="1" si="145"/>
        <v>0</v>
      </c>
      <c r="BS188" s="7">
        <f t="shared" ca="1" si="145"/>
        <v>0</v>
      </c>
      <c r="BT188" s="7">
        <f t="shared" ca="1" si="145"/>
        <v>0</v>
      </c>
      <c r="BU188" s="7">
        <f t="shared" ca="1" si="145"/>
        <v>0</v>
      </c>
      <c r="BV188" s="7">
        <f t="shared" ca="1" si="145"/>
        <v>0</v>
      </c>
      <c r="BW188" s="7">
        <f t="shared" ca="1" si="145"/>
        <v>0</v>
      </c>
      <c r="BX188" s="7">
        <f t="shared" ca="1" si="145"/>
        <v>0</v>
      </c>
      <c r="BY188" s="7">
        <f t="shared" ca="1" si="149"/>
        <v>0</v>
      </c>
      <c r="BZ188" s="7">
        <f t="shared" ca="1" si="149"/>
        <v>0</v>
      </c>
      <c r="CA188" s="7">
        <f t="shared" ca="1" si="149"/>
        <v>0</v>
      </c>
      <c r="CB188" s="7">
        <f t="shared" ca="1" si="130"/>
        <v>0</v>
      </c>
      <c r="CC188" s="7">
        <f t="shared" ca="1" si="131"/>
        <v>0</v>
      </c>
      <c r="CD188" s="7">
        <f t="shared" ca="1" si="132"/>
        <v>0</v>
      </c>
      <c r="CE188" s="7">
        <f t="shared" ca="1" si="84"/>
        <v>0</v>
      </c>
      <c r="CF188" s="7">
        <f t="shared" ca="1" si="84"/>
        <v>0</v>
      </c>
      <c r="CG188" s="7">
        <f t="shared" ca="1" si="84"/>
        <v>0</v>
      </c>
      <c r="CH188" s="7">
        <f t="shared" ca="1" si="84"/>
        <v>0</v>
      </c>
      <c r="CI188" s="9">
        <f t="shared" ca="1" si="111"/>
        <v>0</v>
      </c>
      <c r="CJ188" s="9"/>
      <c r="CK188" s="13">
        <f t="shared" ca="1" si="109"/>
        <v>0</v>
      </c>
      <c r="CL188" s="7">
        <f ca="1">IF(NOT(snowball),0,IF(Z187=0,0,IF($C188&lt;=SUM($CK188:CK188),0,IF(BP188+$C188-SUM($CK188:CK188)&gt;Z187+AU188,Z187+AU188-BP188,$C188-SUM($CK188:CK188)))))</f>
        <v>0</v>
      </c>
      <c r="CM188" s="7">
        <f ca="1">IF(NOT(snowball),0,IF(AA187=0,0,IF($C188&lt;=SUM($CK188:CL188),0,IF(BQ188+$C188-SUM($CK188:CL188)&gt;AA187+AV188,AA187+AV188-BQ188,$C188-SUM($CK188:CL188)))))</f>
        <v>0</v>
      </c>
      <c r="CN188" s="7">
        <f ca="1">IF(NOT(snowball),0,IF(AB187=0,0,IF($C188&lt;=SUM($CK188:CM188),0,IF(BR188+$C188-SUM($CK188:CM188)&gt;AB187+AW188,AB187+AW188-BR188,$C188-SUM($CK188:CM188)))))</f>
        <v>0</v>
      </c>
      <c r="CO188" s="7">
        <f ca="1">IF(NOT(snowball),0,IF(AC187=0,0,IF($C188&lt;=SUM($CK188:CN188),0,IF(BS188+$C188-SUM($CK188:CN188)&gt;AC187+AX188,AC187+AX188-BS188,$C188-SUM($CK188:CN188)))))</f>
        <v>0</v>
      </c>
      <c r="CP188" s="7">
        <f ca="1">IF(NOT(snowball),0,IF(AD187=0,0,IF($C188&lt;=SUM($CK188:CO188),0,IF(BT188+$C188-SUM($CK188:CO188)&gt;AD187+AY188,AD187+AY188-BT188,$C188-SUM($CK188:CO188)))))</f>
        <v>0</v>
      </c>
      <c r="CQ188" s="7">
        <f ca="1">IF(NOT(snowball),0,IF(AE187=0,0,IF($C188&lt;=SUM($CK188:CP188),0,IF(BU188+$C188-SUM($CK188:CP188)&gt;AE187+AZ188,AE187+AZ188-BU188,$C188-SUM($CK188:CP188)))))</f>
        <v>0</v>
      </c>
      <c r="CR188" s="7">
        <f ca="1">IF(NOT(snowball),0,IF(AF187=0,0,IF($C188&lt;=SUM($CK188:CQ188),0,IF(BV188+$C188-SUM($CK188:CQ188)&gt;AF187+BA188,AF187+BA188-BV188,$C188-SUM($CK188:CQ188)))))</f>
        <v>0</v>
      </c>
      <c r="CS188" s="7">
        <f ca="1">IF(NOT(snowball),0,IF(AG187=0,0,IF($C188&lt;=SUM($CK188:CR188),0,IF(BW188+$C188-SUM($CK188:CR188)&gt;AG187+BB188,AG187+BB188-BW188,$C188-SUM($CK188:CR188)))))</f>
        <v>0</v>
      </c>
      <c r="CT188" s="7">
        <f ca="1">IF(NOT(snowball),0,IF(AH187=0,0,IF($C188&lt;=SUM($CK188:CS188),0,IF(BX188+$C188-SUM($CK188:CS188)&gt;AH187+BC188,AH187+BC188-BX188,$C188-SUM($CK188:CS188)))))</f>
        <v>0</v>
      </c>
      <c r="CU188" s="7">
        <f ca="1">IF(NOT(snowball),0,IF(AI187=0,0,IF($C188&lt;=SUM($CK188:CT188),0,IF(BY188+$C188-SUM($CK188:CT188)&gt;AI187+BD188,AI187+BD188-BY188,$C188-SUM($CK188:CT188)))))</f>
        <v>0</v>
      </c>
      <c r="CV188" s="7">
        <f ca="1">IF(NOT(snowball),0,IF(AJ187=0,0,IF($C188&lt;=SUM($CK188:CU188),0,IF(BZ188+$C188-SUM($CK188:CU188)&gt;AJ187+BE188,AJ187+BE188-BZ188,$C188-SUM($CK188:CU188)))))</f>
        <v>0</v>
      </c>
      <c r="CW188" s="7">
        <f ca="1">IF(NOT(snowball),0,IF(AK187=0,0,IF($C188&lt;=SUM($CK188:CV188),0,IF(CA188+$C188-SUM($CK188:CV188)&gt;AK187+BF188,AK187+BF188-CA188,$C188-SUM($CK188:CV188)))))</f>
        <v>0</v>
      </c>
      <c r="CX188" s="7">
        <f ca="1">IF(NOT(snowball),0,IF(AL187=0,0,IF($C188&lt;=SUM($CK188:CW188),0,IF(CB188+$C188-SUM($CK188:CW188)&gt;AL187+BG188,AL187+BG188-CB188,$C188-SUM($CK188:CW188)))))</f>
        <v>0</v>
      </c>
      <c r="CY188" s="7">
        <f ca="1">IF(NOT(snowball),0,IF(AM187=0,0,IF($C188&lt;=SUM($CK188:CX188),0,IF(CC188+$C188-SUM($CK188:CX188)&gt;AM187+BH188,AM187+BH188-CC188,$C188-SUM($CK188:CX188)))))</f>
        <v>0</v>
      </c>
      <c r="CZ188" s="7">
        <f ca="1">IF(NOT(snowball),0,IF(AN187=0,0,IF($C188&lt;=SUM($CK188:CY188),0,IF(CD188+$C188-SUM($CK188:CY188)&gt;AN187+BI188,AN187+BI188-CD188,$C188-SUM($CK188:CY188)))))</f>
        <v>0</v>
      </c>
      <c r="DA188" s="7">
        <f ca="1">IF(NOT(snowball),0,IF(AO187=0,0,IF($C188&lt;=SUM($CK188:CZ188),0,IF(CE188+$C188-SUM($CK188:CZ188)&gt;AO187+BJ188,AO187+BJ188-CE188,$C188-SUM($CK188:CZ188)))))</f>
        <v>0</v>
      </c>
      <c r="DB188" s="7">
        <f ca="1">IF(NOT(snowball),0,IF(AP187=0,0,IF($C188&lt;=SUM($CK188:DA188),0,IF(CF188+$C188-SUM($CK188:DA188)&gt;AP187+BK188,AP187+BK188-CF188,$C188-SUM($CK188:DA188)))))</f>
        <v>0</v>
      </c>
      <c r="DC188" s="7">
        <f ca="1">IF(NOT(snowball),0,IF(AQ187=0,0,IF($C188&lt;=SUM($CK188:DB188),0,IF(CG188+$C188-SUM($CK188:DB188)&gt;AQ187+BL188,AQ187+BL188-CG188,$C188-SUM($CK188:DB188)))))</f>
        <v>0</v>
      </c>
      <c r="DD188" s="7">
        <f ca="1">IF(NOT(snowball),0,IF(AR187=0,0,IF($C188&lt;=SUM($CK188:DC188),0,IF(CH188+$C188-SUM($CK188:DC188)&gt;AR187+BM188,AR187+BM188-CH188,$C188-SUM($CK188:DC188)))))</f>
        <v>0</v>
      </c>
    </row>
    <row r="189" spans="1:108">
      <c r="A189" s="27" t="str">
        <f t="shared" ca="1" si="112"/>
        <v/>
      </c>
      <c r="B189" s="30" t="str">
        <f t="shared" ca="1" si="110"/>
        <v/>
      </c>
      <c r="C189" s="28" t="str">
        <f t="shared" ca="1" si="108"/>
        <v/>
      </c>
      <c r="D189" s="29">
        <f t="shared" ca="1" si="142"/>
        <v>0</v>
      </c>
      <c r="E189" s="29">
        <f t="shared" ca="1" si="142"/>
        <v>0</v>
      </c>
      <c r="F189" s="29">
        <f t="shared" ca="1" si="142"/>
        <v>0</v>
      </c>
      <c r="G189" s="29">
        <f t="shared" ca="1" si="142"/>
        <v>0</v>
      </c>
      <c r="H189" s="29">
        <f t="shared" ca="1" si="142"/>
        <v>0</v>
      </c>
      <c r="I189" s="29">
        <f t="shared" ca="1" si="141"/>
        <v>0</v>
      </c>
      <c r="J189" s="29">
        <f t="shared" ca="1" si="141"/>
        <v>0</v>
      </c>
      <c r="K189" s="29">
        <f t="shared" ca="1" si="141"/>
        <v>0</v>
      </c>
      <c r="L189" s="29">
        <f t="shared" ca="1" si="141"/>
        <v>0</v>
      </c>
      <c r="M189" s="29">
        <f t="shared" ca="1" si="141"/>
        <v>0</v>
      </c>
      <c r="N189" s="29">
        <f t="shared" ca="1" si="141"/>
        <v>0</v>
      </c>
      <c r="O189" s="29">
        <f t="shared" ca="1" si="141"/>
        <v>0</v>
      </c>
      <c r="P189" s="29">
        <f t="shared" ca="1" si="141"/>
        <v>0</v>
      </c>
      <c r="Q189" s="29">
        <f t="shared" ca="1" si="141"/>
        <v>0</v>
      </c>
      <c r="R189" s="29">
        <f t="shared" ca="1" si="115"/>
        <v>0</v>
      </c>
      <c r="S189" s="29">
        <f t="shared" ca="1" si="115"/>
        <v>0</v>
      </c>
      <c r="T189" s="29">
        <f t="shared" ca="1" si="115"/>
        <v>0</v>
      </c>
      <c r="U189" s="29">
        <f t="shared" ca="1" si="115"/>
        <v>0</v>
      </c>
      <c r="V189" s="29">
        <f t="shared" ca="1" si="139"/>
        <v>0</v>
      </c>
      <c r="W189" s="29">
        <f t="shared" ca="1" si="139"/>
        <v>0</v>
      </c>
      <c r="X189" s="12"/>
      <c r="Y189" s="7">
        <f t="shared" ca="1" si="133"/>
        <v>0</v>
      </c>
      <c r="Z189" s="7">
        <f t="shared" ca="1" si="134"/>
        <v>0</v>
      </c>
      <c r="AA189" s="7">
        <f t="shared" ca="1" si="135"/>
        <v>0</v>
      </c>
      <c r="AB189" s="7">
        <f t="shared" ca="1" si="136"/>
        <v>0</v>
      </c>
      <c r="AC189" s="7">
        <f t="shared" ca="1" si="137"/>
        <v>0</v>
      </c>
      <c r="AD189" s="7">
        <f t="shared" ca="1" si="138"/>
        <v>0</v>
      </c>
      <c r="AE189" s="7">
        <f t="shared" ca="1" si="144"/>
        <v>0</v>
      </c>
      <c r="AF189" s="7">
        <f t="shared" ca="1" si="144"/>
        <v>0</v>
      </c>
      <c r="AG189" s="7">
        <f t="shared" ca="1" si="144"/>
        <v>0</v>
      </c>
      <c r="AH189" s="7">
        <f t="shared" ca="1" si="144"/>
        <v>0</v>
      </c>
      <c r="AI189" s="7">
        <f t="shared" ca="1" si="144"/>
        <v>0</v>
      </c>
      <c r="AJ189" s="7">
        <f t="shared" ca="1" si="144"/>
        <v>0</v>
      </c>
      <c r="AK189" s="7">
        <f t="shared" ca="1" si="144"/>
        <v>0</v>
      </c>
      <c r="AL189" s="7">
        <f t="shared" ca="1" si="144"/>
        <v>0</v>
      </c>
      <c r="AM189" s="7">
        <f t="shared" ca="1" si="144"/>
        <v>0</v>
      </c>
      <c r="AN189" s="7">
        <f t="shared" ca="1" si="144"/>
        <v>0</v>
      </c>
      <c r="AO189" s="7">
        <f t="shared" ca="1" si="144"/>
        <v>0</v>
      </c>
      <c r="AP189" s="7">
        <f t="shared" ca="1" si="144"/>
        <v>0</v>
      </c>
      <c r="AQ189" s="7">
        <f t="shared" ca="1" si="144"/>
        <v>0</v>
      </c>
      <c r="AR189" s="7">
        <f t="shared" ca="1" si="144"/>
        <v>0</v>
      </c>
      <c r="AS189" s="2"/>
      <c r="AT189" s="7">
        <f t="shared" ca="1" si="150"/>
        <v>0</v>
      </c>
      <c r="AU189" s="7">
        <f t="shared" ca="1" si="150"/>
        <v>0</v>
      </c>
      <c r="AV189" s="7">
        <f t="shared" ca="1" si="150"/>
        <v>0</v>
      </c>
      <c r="AW189" s="7">
        <f t="shared" ca="1" si="150"/>
        <v>0</v>
      </c>
      <c r="AX189" s="7">
        <f t="shared" ca="1" si="150"/>
        <v>0</v>
      </c>
      <c r="AY189" s="7">
        <f t="shared" ca="1" si="150"/>
        <v>0</v>
      </c>
      <c r="AZ189" s="7">
        <f t="shared" ca="1" si="150"/>
        <v>0</v>
      </c>
      <c r="BA189" s="7">
        <f t="shared" ca="1" si="150"/>
        <v>0</v>
      </c>
      <c r="BB189" s="7">
        <f t="shared" ca="1" si="150"/>
        <v>0</v>
      </c>
      <c r="BC189" s="7">
        <f t="shared" ca="1" si="150"/>
        <v>0</v>
      </c>
      <c r="BD189" s="7">
        <f t="shared" ca="1" si="150"/>
        <v>0</v>
      </c>
      <c r="BE189" s="7">
        <f t="shared" ca="1" si="150"/>
        <v>0</v>
      </c>
      <c r="BF189" s="7">
        <f t="shared" ca="1" si="150"/>
        <v>0</v>
      </c>
      <c r="BG189" s="7">
        <f t="shared" ca="1" si="150"/>
        <v>0</v>
      </c>
      <c r="BH189" s="7">
        <f t="shared" ca="1" si="150"/>
        <v>0</v>
      </c>
      <c r="BI189" s="7">
        <f t="shared" ca="1" si="113"/>
        <v>0</v>
      </c>
      <c r="BJ189" s="7">
        <f t="shared" ca="1" si="113"/>
        <v>0</v>
      </c>
      <c r="BK189" s="7">
        <f t="shared" ca="1" si="113"/>
        <v>0</v>
      </c>
      <c r="BL189" s="7">
        <f t="shared" ca="1" si="113"/>
        <v>0</v>
      </c>
      <c r="BM189" s="7">
        <f t="shared" ca="1" si="113"/>
        <v>0</v>
      </c>
      <c r="BN189" s="4"/>
      <c r="BO189" s="7">
        <f t="shared" ca="1" si="146"/>
        <v>0</v>
      </c>
      <c r="BP189" s="7">
        <f t="shared" ca="1" si="147"/>
        <v>0</v>
      </c>
      <c r="BQ189" s="7">
        <f t="shared" ca="1" si="148"/>
        <v>0</v>
      </c>
      <c r="BR189" s="7">
        <f t="shared" ca="1" si="145"/>
        <v>0</v>
      </c>
      <c r="BS189" s="7">
        <f t="shared" ca="1" si="145"/>
        <v>0</v>
      </c>
      <c r="BT189" s="7">
        <f t="shared" ca="1" si="145"/>
        <v>0</v>
      </c>
      <c r="BU189" s="7">
        <f t="shared" ca="1" si="145"/>
        <v>0</v>
      </c>
      <c r="BV189" s="7">
        <f t="shared" ca="1" si="145"/>
        <v>0</v>
      </c>
      <c r="BW189" s="7">
        <f t="shared" ca="1" si="145"/>
        <v>0</v>
      </c>
      <c r="BX189" s="7">
        <f t="shared" ca="1" si="145"/>
        <v>0</v>
      </c>
      <c r="BY189" s="7">
        <f t="shared" ca="1" si="149"/>
        <v>0</v>
      </c>
      <c r="BZ189" s="7">
        <f t="shared" ca="1" si="149"/>
        <v>0</v>
      </c>
      <c r="CA189" s="7">
        <f t="shared" ca="1" si="149"/>
        <v>0</v>
      </c>
      <c r="CB189" s="7">
        <f t="shared" ca="1" si="130"/>
        <v>0</v>
      </c>
      <c r="CC189" s="7">
        <f t="shared" ca="1" si="131"/>
        <v>0</v>
      </c>
      <c r="CD189" s="7">
        <f t="shared" ca="1" si="132"/>
        <v>0</v>
      </c>
      <c r="CE189" s="7">
        <f t="shared" ca="1" si="84"/>
        <v>0</v>
      </c>
      <c r="CF189" s="7">
        <f t="shared" ca="1" si="84"/>
        <v>0</v>
      </c>
      <c r="CG189" s="7">
        <f t="shared" ca="1" si="84"/>
        <v>0</v>
      </c>
      <c r="CH189" s="7">
        <f t="shared" ca="1" si="84"/>
        <v>0</v>
      </c>
      <c r="CI189" s="9">
        <f t="shared" ca="1" si="111"/>
        <v>0</v>
      </c>
      <c r="CJ189" s="9"/>
      <c r="CK189" s="13">
        <f t="shared" ca="1" si="109"/>
        <v>0</v>
      </c>
      <c r="CL189" s="7">
        <f ca="1">IF(NOT(snowball),0,IF(Z188=0,0,IF($C189&lt;=SUM($CK189:CK189),0,IF(BP189+$C189-SUM($CK189:CK189)&gt;Z188+AU189,Z188+AU189-BP189,$C189-SUM($CK189:CK189)))))</f>
        <v>0</v>
      </c>
      <c r="CM189" s="7">
        <f ca="1">IF(NOT(snowball),0,IF(AA188=0,0,IF($C189&lt;=SUM($CK189:CL189),0,IF(BQ189+$C189-SUM($CK189:CL189)&gt;AA188+AV189,AA188+AV189-BQ189,$C189-SUM($CK189:CL189)))))</f>
        <v>0</v>
      </c>
      <c r="CN189" s="7">
        <f ca="1">IF(NOT(snowball),0,IF(AB188=0,0,IF($C189&lt;=SUM($CK189:CM189),0,IF(BR189+$C189-SUM($CK189:CM189)&gt;AB188+AW189,AB188+AW189-BR189,$C189-SUM($CK189:CM189)))))</f>
        <v>0</v>
      </c>
      <c r="CO189" s="7">
        <f ca="1">IF(NOT(snowball),0,IF(AC188=0,0,IF($C189&lt;=SUM($CK189:CN189),0,IF(BS189+$C189-SUM($CK189:CN189)&gt;AC188+AX189,AC188+AX189-BS189,$C189-SUM($CK189:CN189)))))</f>
        <v>0</v>
      </c>
      <c r="CP189" s="7">
        <f ca="1">IF(NOT(snowball),0,IF(AD188=0,0,IF($C189&lt;=SUM($CK189:CO189),0,IF(BT189+$C189-SUM($CK189:CO189)&gt;AD188+AY189,AD188+AY189-BT189,$C189-SUM($CK189:CO189)))))</f>
        <v>0</v>
      </c>
      <c r="CQ189" s="7">
        <f ca="1">IF(NOT(snowball),0,IF(AE188=0,0,IF($C189&lt;=SUM($CK189:CP189),0,IF(BU189+$C189-SUM($CK189:CP189)&gt;AE188+AZ189,AE188+AZ189-BU189,$C189-SUM($CK189:CP189)))))</f>
        <v>0</v>
      </c>
      <c r="CR189" s="7">
        <f ca="1">IF(NOT(snowball),0,IF(AF188=0,0,IF($C189&lt;=SUM($CK189:CQ189),0,IF(BV189+$C189-SUM($CK189:CQ189)&gt;AF188+BA189,AF188+BA189-BV189,$C189-SUM($CK189:CQ189)))))</f>
        <v>0</v>
      </c>
      <c r="CS189" s="7">
        <f ca="1">IF(NOT(snowball),0,IF(AG188=0,0,IF($C189&lt;=SUM($CK189:CR189),0,IF(BW189+$C189-SUM($CK189:CR189)&gt;AG188+BB189,AG188+BB189-BW189,$C189-SUM($CK189:CR189)))))</f>
        <v>0</v>
      </c>
      <c r="CT189" s="7">
        <f ca="1">IF(NOT(snowball),0,IF(AH188=0,0,IF($C189&lt;=SUM($CK189:CS189),0,IF(BX189+$C189-SUM($CK189:CS189)&gt;AH188+BC189,AH188+BC189-BX189,$C189-SUM($CK189:CS189)))))</f>
        <v>0</v>
      </c>
      <c r="CU189" s="7">
        <f ca="1">IF(NOT(snowball),0,IF(AI188=0,0,IF($C189&lt;=SUM($CK189:CT189),0,IF(BY189+$C189-SUM($CK189:CT189)&gt;AI188+BD189,AI188+BD189-BY189,$C189-SUM($CK189:CT189)))))</f>
        <v>0</v>
      </c>
      <c r="CV189" s="7">
        <f ca="1">IF(NOT(snowball),0,IF(AJ188=0,0,IF($C189&lt;=SUM($CK189:CU189),0,IF(BZ189+$C189-SUM($CK189:CU189)&gt;AJ188+BE189,AJ188+BE189-BZ189,$C189-SUM($CK189:CU189)))))</f>
        <v>0</v>
      </c>
      <c r="CW189" s="7">
        <f ca="1">IF(NOT(snowball),0,IF(AK188=0,0,IF($C189&lt;=SUM($CK189:CV189),0,IF(CA189+$C189-SUM($CK189:CV189)&gt;AK188+BF189,AK188+BF189-CA189,$C189-SUM($CK189:CV189)))))</f>
        <v>0</v>
      </c>
      <c r="CX189" s="7">
        <f ca="1">IF(NOT(snowball),0,IF(AL188=0,0,IF($C189&lt;=SUM($CK189:CW189),0,IF(CB189+$C189-SUM($CK189:CW189)&gt;AL188+BG189,AL188+BG189-CB189,$C189-SUM($CK189:CW189)))))</f>
        <v>0</v>
      </c>
      <c r="CY189" s="7">
        <f ca="1">IF(NOT(snowball),0,IF(AM188=0,0,IF($C189&lt;=SUM($CK189:CX189),0,IF(CC189+$C189-SUM($CK189:CX189)&gt;AM188+BH189,AM188+BH189-CC189,$C189-SUM($CK189:CX189)))))</f>
        <v>0</v>
      </c>
      <c r="CZ189" s="7">
        <f ca="1">IF(NOT(snowball),0,IF(AN188=0,0,IF($C189&lt;=SUM($CK189:CY189),0,IF(CD189+$C189-SUM($CK189:CY189)&gt;AN188+BI189,AN188+BI189-CD189,$C189-SUM($CK189:CY189)))))</f>
        <v>0</v>
      </c>
      <c r="DA189" s="7">
        <f ca="1">IF(NOT(snowball),0,IF(AO188=0,0,IF($C189&lt;=SUM($CK189:CZ189),0,IF(CE189+$C189-SUM($CK189:CZ189)&gt;AO188+BJ189,AO188+BJ189-CE189,$C189-SUM($CK189:CZ189)))))</f>
        <v>0</v>
      </c>
      <c r="DB189" s="7">
        <f ca="1">IF(NOT(snowball),0,IF(AP188=0,0,IF($C189&lt;=SUM($CK189:DA189),0,IF(CF189+$C189-SUM($CK189:DA189)&gt;AP188+BK189,AP188+BK189-CF189,$C189-SUM($CK189:DA189)))))</f>
        <v>0</v>
      </c>
      <c r="DC189" s="7">
        <f ca="1">IF(NOT(snowball),0,IF(AQ188=0,0,IF($C189&lt;=SUM($CK189:DB189),0,IF(CG189+$C189-SUM($CK189:DB189)&gt;AQ188+BL189,AQ188+BL189-CG189,$C189-SUM($CK189:DB189)))))</f>
        <v>0</v>
      </c>
      <c r="DD189" s="7">
        <f ca="1">IF(NOT(snowball),0,IF(AR188=0,0,IF($C189&lt;=SUM($CK189:DC189),0,IF(CH189+$C189-SUM($CK189:DC189)&gt;AR188+BM189,AR188+BM189-CH189,$C189-SUM($CK189:DC189)))))</f>
        <v>0</v>
      </c>
    </row>
    <row r="190" spans="1:108">
      <c r="A190" s="27" t="str">
        <f t="shared" ca="1" si="112"/>
        <v/>
      </c>
      <c r="B190" s="30" t="str">
        <f t="shared" ca="1" si="110"/>
        <v/>
      </c>
      <c r="C190" s="28" t="str">
        <f t="shared" ca="1" si="108"/>
        <v/>
      </c>
      <c r="D190" s="29">
        <f t="shared" ca="1" si="142"/>
        <v>0</v>
      </c>
      <c r="E190" s="29">
        <f t="shared" ca="1" si="142"/>
        <v>0</v>
      </c>
      <c r="F190" s="29">
        <f t="shared" ca="1" si="142"/>
        <v>0</v>
      </c>
      <c r="G190" s="29">
        <f t="shared" ca="1" si="142"/>
        <v>0</v>
      </c>
      <c r="H190" s="29">
        <f t="shared" ca="1" si="142"/>
        <v>0</v>
      </c>
      <c r="I190" s="29">
        <f t="shared" ca="1" si="141"/>
        <v>0</v>
      </c>
      <c r="J190" s="29">
        <f t="shared" ca="1" si="141"/>
        <v>0</v>
      </c>
      <c r="K190" s="29">
        <f t="shared" ca="1" si="141"/>
        <v>0</v>
      </c>
      <c r="L190" s="29">
        <f t="shared" ca="1" si="141"/>
        <v>0</v>
      </c>
      <c r="M190" s="29">
        <f t="shared" ca="1" si="141"/>
        <v>0</v>
      </c>
      <c r="N190" s="29">
        <f t="shared" ca="1" si="141"/>
        <v>0</v>
      </c>
      <c r="O190" s="29">
        <f t="shared" ca="1" si="141"/>
        <v>0</v>
      </c>
      <c r="P190" s="29">
        <f t="shared" ca="1" si="141"/>
        <v>0</v>
      </c>
      <c r="Q190" s="29">
        <f t="shared" ca="1" si="141"/>
        <v>0</v>
      </c>
      <c r="R190" s="29">
        <f t="shared" ca="1" si="115"/>
        <v>0</v>
      </c>
      <c r="S190" s="29">
        <f t="shared" ca="1" si="115"/>
        <v>0</v>
      </c>
      <c r="T190" s="29">
        <f t="shared" ca="1" si="115"/>
        <v>0</v>
      </c>
      <c r="U190" s="29">
        <f t="shared" ca="1" si="115"/>
        <v>0</v>
      </c>
      <c r="V190" s="29">
        <f t="shared" ca="1" si="139"/>
        <v>0</v>
      </c>
      <c r="W190" s="29">
        <f t="shared" ca="1" si="139"/>
        <v>0</v>
      </c>
      <c r="X190" s="12"/>
      <c r="Y190" s="7">
        <f t="shared" ca="1" si="133"/>
        <v>0</v>
      </c>
      <c r="Z190" s="7">
        <f t="shared" ca="1" si="134"/>
        <v>0</v>
      </c>
      <c r="AA190" s="7">
        <f t="shared" ca="1" si="135"/>
        <v>0</v>
      </c>
      <c r="AB190" s="7">
        <f t="shared" ca="1" si="136"/>
        <v>0</v>
      </c>
      <c r="AC190" s="7">
        <f t="shared" ca="1" si="137"/>
        <v>0</v>
      </c>
      <c r="AD190" s="7">
        <f t="shared" ca="1" si="138"/>
        <v>0</v>
      </c>
      <c r="AE190" s="7">
        <f t="shared" ca="1" si="144"/>
        <v>0</v>
      </c>
      <c r="AF190" s="7">
        <f t="shared" ca="1" si="144"/>
        <v>0</v>
      </c>
      <c r="AG190" s="7">
        <f t="shared" ca="1" si="144"/>
        <v>0</v>
      </c>
      <c r="AH190" s="7">
        <f t="shared" ca="1" si="144"/>
        <v>0</v>
      </c>
      <c r="AI190" s="7">
        <f t="shared" ca="1" si="144"/>
        <v>0</v>
      </c>
      <c r="AJ190" s="7">
        <f t="shared" ca="1" si="144"/>
        <v>0</v>
      </c>
      <c r="AK190" s="7">
        <f t="shared" ca="1" si="144"/>
        <v>0</v>
      </c>
      <c r="AL190" s="7">
        <f t="shared" ca="1" si="144"/>
        <v>0</v>
      </c>
      <c r="AM190" s="7">
        <f t="shared" ca="1" si="144"/>
        <v>0</v>
      </c>
      <c r="AN190" s="7">
        <f t="shared" ca="1" si="144"/>
        <v>0</v>
      </c>
      <c r="AO190" s="7">
        <f t="shared" ca="1" si="144"/>
        <v>0</v>
      </c>
      <c r="AP190" s="7">
        <f t="shared" ca="1" si="144"/>
        <v>0</v>
      </c>
      <c r="AQ190" s="7">
        <f t="shared" ca="1" si="144"/>
        <v>0</v>
      </c>
      <c r="AR190" s="7">
        <f t="shared" ca="1" si="144"/>
        <v>0</v>
      </c>
      <c r="AS190" s="2"/>
      <c r="AT190" s="7">
        <f t="shared" ca="1" si="150"/>
        <v>0</v>
      </c>
      <c r="AU190" s="7">
        <f t="shared" ca="1" si="150"/>
        <v>0</v>
      </c>
      <c r="AV190" s="7">
        <f t="shared" ca="1" si="150"/>
        <v>0</v>
      </c>
      <c r="AW190" s="7">
        <f t="shared" ca="1" si="150"/>
        <v>0</v>
      </c>
      <c r="AX190" s="7">
        <f t="shared" ca="1" si="150"/>
        <v>0</v>
      </c>
      <c r="AY190" s="7">
        <f t="shared" ca="1" si="150"/>
        <v>0</v>
      </c>
      <c r="AZ190" s="7">
        <f t="shared" ca="1" si="150"/>
        <v>0</v>
      </c>
      <c r="BA190" s="7">
        <f t="shared" ca="1" si="150"/>
        <v>0</v>
      </c>
      <c r="BB190" s="7">
        <f t="shared" ca="1" si="150"/>
        <v>0</v>
      </c>
      <c r="BC190" s="7">
        <f t="shared" ca="1" si="150"/>
        <v>0</v>
      </c>
      <c r="BD190" s="7">
        <f t="shared" ca="1" si="150"/>
        <v>0</v>
      </c>
      <c r="BE190" s="7">
        <f t="shared" ca="1" si="150"/>
        <v>0</v>
      </c>
      <c r="BF190" s="7">
        <f t="shared" ca="1" si="150"/>
        <v>0</v>
      </c>
      <c r="BG190" s="7">
        <f t="shared" ca="1" si="150"/>
        <v>0</v>
      </c>
      <c r="BH190" s="7">
        <f t="shared" ca="1" si="150"/>
        <v>0</v>
      </c>
      <c r="BI190" s="7">
        <f t="shared" ca="1" si="113"/>
        <v>0</v>
      </c>
      <c r="BJ190" s="7">
        <f t="shared" ca="1" si="113"/>
        <v>0</v>
      </c>
      <c r="BK190" s="7">
        <f t="shared" ca="1" si="113"/>
        <v>0</v>
      </c>
      <c r="BL190" s="7">
        <f t="shared" ca="1" si="113"/>
        <v>0</v>
      </c>
      <c r="BM190" s="7">
        <f t="shared" ca="1" si="113"/>
        <v>0</v>
      </c>
      <c r="BN190" s="4"/>
      <c r="BO190" s="7">
        <f t="shared" ca="1" si="146"/>
        <v>0</v>
      </c>
      <c r="BP190" s="7">
        <f t="shared" ca="1" si="147"/>
        <v>0</v>
      </c>
      <c r="BQ190" s="7">
        <f t="shared" ca="1" si="148"/>
        <v>0</v>
      </c>
      <c r="BR190" s="7">
        <f t="shared" ca="1" si="145"/>
        <v>0</v>
      </c>
      <c r="BS190" s="7">
        <f t="shared" ca="1" si="145"/>
        <v>0</v>
      </c>
      <c r="BT190" s="7">
        <f t="shared" ca="1" si="145"/>
        <v>0</v>
      </c>
      <c r="BU190" s="7">
        <f t="shared" ca="1" si="145"/>
        <v>0</v>
      </c>
      <c r="BV190" s="7">
        <f t="shared" ca="1" si="145"/>
        <v>0</v>
      </c>
      <c r="BW190" s="7">
        <f t="shared" ca="1" si="145"/>
        <v>0</v>
      </c>
      <c r="BX190" s="7">
        <f t="shared" ca="1" si="145"/>
        <v>0</v>
      </c>
      <c r="BY190" s="7">
        <f t="shared" ca="1" si="149"/>
        <v>0</v>
      </c>
      <c r="BZ190" s="7">
        <f t="shared" ca="1" si="149"/>
        <v>0</v>
      </c>
      <c r="CA190" s="7">
        <f t="shared" ca="1" si="149"/>
        <v>0</v>
      </c>
      <c r="CB190" s="7">
        <f t="shared" ca="1" si="130"/>
        <v>0</v>
      </c>
      <c r="CC190" s="7">
        <f t="shared" ca="1" si="131"/>
        <v>0</v>
      </c>
      <c r="CD190" s="7">
        <f t="shared" ca="1" si="132"/>
        <v>0</v>
      </c>
      <c r="CE190" s="7">
        <f t="shared" ref="CE190:CH192" ca="1" si="151">IF(AO189&gt;0,IF((AO189+BJ190)&lt;T$10,AO189+BJ190,T$10),0)</f>
        <v>0</v>
      </c>
      <c r="CF190" s="7">
        <f t="shared" ca="1" si="151"/>
        <v>0</v>
      </c>
      <c r="CG190" s="7">
        <f t="shared" ca="1" si="151"/>
        <v>0</v>
      </c>
      <c r="CH190" s="7">
        <f t="shared" ca="1" si="151"/>
        <v>0</v>
      </c>
      <c r="CI190" s="9">
        <f t="shared" ca="1" si="111"/>
        <v>0</v>
      </c>
      <c r="CJ190" s="9"/>
      <c r="CK190" s="13">
        <f t="shared" ca="1" si="109"/>
        <v>0</v>
      </c>
      <c r="CL190" s="7">
        <f ca="1">IF(NOT(snowball),0,IF(Z189=0,0,IF($C190&lt;=SUM($CK190:CK190),0,IF(BP190+$C190-SUM($CK190:CK190)&gt;Z189+AU190,Z189+AU190-BP190,$C190-SUM($CK190:CK190)))))</f>
        <v>0</v>
      </c>
      <c r="CM190" s="7">
        <f ca="1">IF(NOT(snowball),0,IF(AA189=0,0,IF($C190&lt;=SUM($CK190:CL190),0,IF(BQ190+$C190-SUM($CK190:CL190)&gt;AA189+AV190,AA189+AV190-BQ190,$C190-SUM($CK190:CL190)))))</f>
        <v>0</v>
      </c>
      <c r="CN190" s="7">
        <f ca="1">IF(NOT(snowball),0,IF(AB189=0,0,IF($C190&lt;=SUM($CK190:CM190),0,IF(BR190+$C190-SUM($CK190:CM190)&gt;AB189+AW190,AB189+AW190-BR190,$C190-SUM($CK190:CM190)))))</f>
        <v>0</v>
      </c>
      <c r="CO190" s="7">
        <f ca="1">IF(NOT(snowball),0,IF(AC189=0,0,IF($C190&lt;=SUM($CK190:CN190),0,IF(BS190+$C190-SUM($CK190:CN190)&gt;AC189+AX190,AC189+AX190-BS190,$C190-SUM($CK190:CN190)))))</f>
        <v>0</v>
      </c>
      <c r="CP190" s="7">
        <f ca="1">IF(NOT(snowball),0,IF(AD189=0,0,IF($C190&lt;=SUM($CK190:CO190),0,IF(BT190+$C190-SUM($CK190:CO190)&gt;AD189+AY190,AD189+AY190-BT190,$C190-SUM($CK190:CO190)))))</f>
        <v>0</v>
      </c>
      <c r="CQ190" s="7">
        <f ca="1">IF(NOT(snowball),0,IF(AE189=0,0,IF($C190&lt;=SUM($CK190:CP190),0,IF(BU190+$C190-SUM($CK190:CP190)&gt;AE189+AZ190,AE189+AZ190-BU190,$C190-SUM($CK190:CP190)))))</f>
        <v>0</v>
      </c>
      <c r="CR190" s="7">
        <f ca="1">IF(NOT(snowball),0,IF(AF189=0,0,IF($C190&lt;=SUM($CK190:CQ190),0,IF(BV190+$C190-SUM($CK190:CQ190)&gt;AF189+BA190,AF189+BA190-BV190,$C190-SUM($CK190:CQ190)))))</f>
        <v>0</v>
      </c>
      <c r="CS190" s="7">
        <f ca="1">IF(NOT(snowball),0,IF(AG189=0,0,IF($C190&lt;=SUM($CK190:CR190),0,IF(BW190+$C190-SUM($CK190:CR190)&gt;AG189+BB190,AG189+BB190-BW190,$C190-SUM($CK190:CR190)))))</f>
        <v>0</v>
      </c>
      <c r="CT190" s="7">
        <f ca="1">IF(NOT(snowball),0,IF(AH189=0,0,IF($C190&lt;=SUM($CK190:CS190),0,IF(BX190+$C190-SUM($CK190:CS190)&gt;AH189+BC190,AH189+BC190-BX190,$C190-SUM($CK190:CS190)))))</f>
        <v>0</v>
      </c>
      <c r="CU190" s="7">
        <f ca="1">IF(NOT(snowball),0,IF(AI189=0,0,IF($C190&lt;=SUM($CK190:CT190),0,IF(BY190+$C190-SUM($CK190:CT190)&gt;AI189+BD190,AI189+BD190-BY190,$C190-SUM($CK190:CT190)))))</f>
        <v>0</v>
      </c>
      <c r="CV190" s="7">
        <f ca="1">IF(NOT(snowball),0,IF(AJ189=0,0,IF($C190&lt;=SUM($CK190:CU190),0,IF(BZ190+$C190-SUM($CK190:CU190)&gt;AJ189+BE190,AJ189+BE190-BZ190,$C190-SUM($CK190:CU190)))))</f>
        <v>0</v>
      </c>
      <c r="CW190" s="7">
        <f ca="1">IF(NOT(snowball),0,IF(AK189=0,0,IF($C190&lt;=SUM($CK190:CV190),0,IF(CA190+$C190-SUM($CK190:CV190)&gt;AK189+BF190,AK189+BF190-CA190,$C190-SUM($CK190:CV190)))))</f>
        <v>0</v>
      </c>
      <c r="CX190" s="7">
        <f ca="1">IF(NOT(snowball),0,IF(AL189=0,0,IF($C190&lt;=SUM($CK190:CW190),0,IF(CB190+$C190-SUM($CK190:CW190)&gt;AL189+BG190,AL189+BG190-CB190,$C190-SUM($CK190:CW190)))))</f>
        <v>0</v>
      </c>
      <c r="CY190" s="7">
        <f ca="1">IF(NOT(snowball),0,IF(AM189=0,0,IF($C190&lt;=SUM($CK190:CX190),0,IF(CC190+$C190-SUM($CK190:CX190)&gt;AM189+BH190,AM189+BH190-CC190,$C190-SUM($CK190:CX190)))))</f>
        <v>0</v>
      </c>
      <c r="CZ190" s="7">
        <f ca="1">IF(NOT(snowball),0,IF(AN189=0,0,IF($C190&lt;=SUM($CK190:CY190),0,IF(CD190+$C190-SUM($CK190:CY190)&gt;AN189+BI190,AN189+BI190-CD190,$C190-SUM($CK190:CY190)))))</f>
        <v>0</v>
      </c>
      <c r="DA190" s="7">
        <f ca="1">IF(NOT(snowball),0,IF(AO189=0,0,IF($C190&lt;=SUM($CK190:CZ190),0,IF(CE190+$C190-SUM($CK190:CZ190)&gt;AO189+BJ190,AO189+BJ190-CE190,$C190-SUM($CK190:CZ190)))))</f>
        <v>0</v>
      </c>
      <c r="DB190" s="7">
        <f ca="1">IF(NOT(snowball),0,IF(AP189=0,0,IF($C190&lt;=SUM($CK190:DA190),0,IF(CF190+$C190-SUM($CK190:DA190)&gt;AP189+BK190,AP189+BK190-CF190,$C190-SUM($CK190:DA190)))))</f>
        <v>0</v>
      </c>
      <c r="DC190" s="7">
        <f ca="1">IF(NOT(snowball),0,IF(AQ189=0,0,IF($C190&lt;=SUM($CK190:DB190),0,IF(CG190+$C190-SUM($CK190:DB190)&gt;AQ189+BL190,AQ189+BL190-CG190,$C190-SUM($CK190:DB190)))))</f>
        <v>0</v>
      </c>
      <c r="DD190" s="7">
        <f ca="1">IF(NOT(snowball),0,IF(AR189=0,0,IF($C190&lt;=SUM($CK190:DC190),0,IF(CH190+$C190-SUM($CK190:DC190)&gt;AR189+BM190,AR189+BM190-CH190,$C190-SUM($CK190:DC190)))))</f>
        <v>0</v>
      </c>
    </row>
    <row r="191" spans="1:108">
      <c r="A191" s="27" t="str">
        <f t="shared" ca="1" si="112"/>
        <v/>
      </c>
      <c r="B191" s="30" t="str">
        <f t="shared" ca="1" si="110"/>
        <v/>
      </c>
      <c r="C191" s="28" t="str">
        <f t="shared" ca="1" si="108"/>
        <v/>
      </c>
      <c r="D191" s="29">
        <f t="shared" ca="1" si="142"/>
        <v>0</v>
      </c>
      <c r="E191" s="29">
        <f t="shared" ca="1" si="142"/>
        <v>0</v>
      </c>
      <c r="F191" s="29">
        <f t="shared" ca="1" si="142"/>
        <v>0</v>
      </c>
      <c r="G191" s="29">
        <f t="shared" ca="1" si="142"/>
        <v>0</v>
      </c>
      <c r="H191" s="29">
        <f t="shared" ca="1" si="142"/>
        <v>0</v>
      </c>
      <c r="I191" s="29">
        <f t="shared" ca="1" si="141"/>
        <v>0</v>
      </c>
      <c r="J191" s="29">
        <f t="shared" ca="1" si="141"/>
        <v>0</v>
      </c>
      <c r="K191" s="29">
        <f t="shared" ca="1" si="141"/>
        <v>0</v>
      </c>
      <c r="L191" s="29">
        <f t="shared" ca="1" si="141"/>
        <v>0</v>
      </c>
      <c r="M191" s="29">
        <f t="shared" ca="1" si="141"/>
        <v>0</v>
      </c>
      <c r="N191" s="29">
        <f t="shared" ca="1" si="141"/>
        <v>0</v>
      </c>
      <c r="O191" s="29">
        <f t="shared" ca="1" si="141"/>
        <v>0</v>
      </c>
      <c r="P191" s="29">
        <f t="shared" ca="1" si="141"/>
        <v>0</v>
      </c>
      <c r="Q191" s="29">
        <f t="shared" ca="1" si="141"/>
        <v>0</v>
      </c>
      <c r="R191" s="29">
        <f t="shared" ca="1" si="115"/>
        <v>0</v>
      </c>
      <c r="S191" s="29">
        <f t="shared" ca="1" si="115"/>
        <v>0</v>
      </c>
      <c r="T191" s="29">
        <f t="shared" ca="1" si="115"/>
        <v>0</v>
      </c>
      <c r="U191" s="29">
        <f t="shared" ca="1" si="115"/>
        <v>0</v>
      </c>
      <c r="V191" s="29">
        <f t="shared" ca="1" si="139"/>
        <v>0</v>
      </c>
      <c r="W191" s="29">
        <f t="shared" ca="1" si="139"/>
        <v>0</v>
      </c>
      <c r="X191" s="12"/>
      <c r="Y191" s="7">
        <f t="shared" ca="1" si="133"/>
        <v>0</v>
      </c>
      <c r="Z191" s="7">
        <f t="shared" ca="1" si="134"/>
        <v>0</v>
      </c>
      <c r="AA191" s="7">
        <f t="shared" ca="1" si="135"/>
        <v>0</v>
      </c>
      <c r="AB191" s="7">
        <f t="shared" ca="1" si="136"/>
        <v>0</v>
      </c>
      <c r="AC191" s="7">
        <f t="shared" ca="1" si="137"/>
        <v>0</v>
      </c>
      <c r="AD191" s="7">
        <f t="shared" ca="1" si="138"/>
        <v>0</v>
      </c>
      <c r="AE191" s="7">
        <f t="shared" ca="1" si="144"/>
        <v>0</v>
      </c>
      <c r="AF191" s="7">
        <f t="shared" ca="1" si="144"/>
        <v>0</v>
      </c>
      <c r="AG191" s="7">
        <f t="shared" ca="1" si="144"/>
        <v>0</v>
      </c>
      <c r="AH191" s="7">
        <f t="shared" ca="1" si="144"/>
        <v>0</v>
      </c>
      <c r="AI191" s="7">
        <f t="shared" ca="1" si="144"/>
        <v>0</v>
      </c>
      <c r="AJ191" s="7">
        <f t="shared" ca="1" si="144"/>
        <v>0</v>
      </c>
      <c r="AK191" s="7">
        <f t="shared" ca="1" si="144"/>
        <v>0</v>
      </c>
      <c r="AL191" s="7">
        <f t="shared" ca="1" si="144"/>
        <v>0</v>
      </c>
      <c r="AM191" s="7">
        <f t="shared" ca="1" si="144"/>
        <v>0</v>
      </c>
      <c r="AN191" s="7">
        <f t="shared" ca="1" si="144"/>
        <v>0</v>
      </c>
      <c r="AO191" s="7">
        <f t="shared" ca="1" si="144"/>
        <v>0</v>
      </c>
      <c r="AP191" s="7">
        <f t="shared" ca="1" si="144"/>
        <v>0</v>
      </c>
      <c r="AQ191" s="7">
        <f t="shared" ca="1" si="144"/>
        <v>0</v>
      </c>
      <c r="AR191" s="7">
        <f t="shared" ca="1" si="144"/>
        <v>0</v>
      </c>
      <c r="AS191" s="2"/>
      <c r="AT191" s="7">
        <f t="shared" ca="1" si="150"/>
        <v>0</v>
      </c>
      <c r="AU191" s="7">
        <f t="shared" ca="1" si="150"/>
        <v>0</v>
      </c>
      <c r="AV191" s="7">
        <f t="shared" ca="1" si="150"/>
        <v>0</v>
      </c>
      <c r="AW191" s="7">
        <f t="shared" ca="1" si="150"/>
        <v>0</v>
      </c>
      <c r="AX191" s="7">
        <f t="shared" ca="1" si="150"/>
        <v>0</v>
      </c>
      <c r="AY191" s="7">
        <f t="shared" ca="1" si="150"/>
        <v>0</v>
      </c>
      <c r="AZ191" s="7">
        <f t="shared" ca="1" si="150"/>
        <v>0</v>
      </c>
      <c r="BA191" s="7">
        <f t="shared" ca="1" si="150"/>
        <v>0</v>
      </c>
      <c r="BB191" s="7">
        <f t="shared" ca="1" si="150"/>
        <v>0</v>
      </c>
      <c r="BC191" s="7">
        <f t="shared" ca="1" si="150"/>
        <v>0</v>
      </c>
      <c r="BD191" s="7">
        <f t="shared" ca="1" si="150"/>
        <v>0</v>
      </c>
      <c r="BE191" s="7">
        <f t="shared" ca="1" si="150"/>
        <v>0</v>
      </c>
      <c r="BF191" s="7">
        <f t="shared" ca="1" si="150"/>
        <v>0</v>
      </c>
      <c r="BG191" s="7">
        <f t="shared" ca="1" si="150"/>
        <v>0</v>
      </c>
      <c r="BH191" s="7">
        <f t="shared" ca="1" si="150"/>
        <v>0</v>
      </c>
      <c r="BI191" s="7">
        <f t="shared" ca="1" si="113"/>
        <v>0</v>
      </c>
      <c r="BJ191" s="7">
        <f t="shared" ca="1" si="113"/>
        <v>0</v>
      </c>
      <c r="BK191" s="7">
        <f t="shared" ca="1" si="113"/>
        <v>0</v>
      </c>
      <c r="BL191" s="7">
        <f t="shared" ca="1" si="113"/>
        <v>0</v>
      </c>
      <c r="BM191" s="7">
        <f t="shared" ca="1" si="113"/>
        <v>0</v>
      </c>
      <c r="BN191" s="4"/>
      <c r="BO191" s="7">
        <f t="shared" ca="1" si="146"/>
        <v>0</v>
      </c>
      <c r="BP191" s="7">
        <f t="shared" ca="1" si="147"/>
        <v>0</v>
      </c>
      <c r="BQ191" s="7">
        <f t="shared" ca="1" si="148"/>
        <v>0</v>
      </c>
      <c r="BR191" s="7">
        <f t="shared" ca="1" si="145"/>
        <v>0</v>
      </c>
      <c r="BS191" s="7">
        <f t="shared" ca="1" si="145"/>
        <v>0</v>
      </c>
      <c r="BT191" s="7">
        <f t="shared" ca="1" si="145"/>
        <v>0</v>
      </c>
      <c r="BU191" s="7">
        <f t="shared" ca="1" si="145"/>
        <v>0</v>
      </c>
      <c r="BV191" s="7">
        <f t="shared" ca="1" si="145"/>
        <v>0</v>
      </c>
      <c r="BW191" s="7">
        <f t="shared" ca="1" si="145"/>
        <v>0</v>
      </c>
      <c r="BX191" s="7">
        <f t="shared" ca="1" si="145"/>
        <v>0</v>
      </c>
      <c r="BY191" s="7">
        <f t="shared" ca="1" si="149"/>
        <v>0</v>
      </c>
      <c r="BZ191" s="7">
        <f t="shared" ca="1" si="149"/>
        <v>0</v>
      </c>
      <c r="CA191" s="7">
        <f t="shared" ca="1" si="149"/>
        <v>0</v>
      </c>
      <c r="CB191" s="7">
        <f t="shared" ca="1" si="130"/>
        <v>0</v>
      </c>
      <c r="CC191" s="7">
        <f t="shared" ca="1" si="131"/>
        <v>0</v>
      </c>
      <c r="CD191" s="7">
        <f t="shared" ca="1" si="132"/>
        <v>0</v>
      </c>
      <c r="CE191" s="7">
        <f t="shared" ca="1" si="151"/>
        <v>0</v>
      </c>
      <c r="CF191" s="7">
        <f t="shared" ca="1" si="151"/>
        <v>0</v>
      </c>
      <c r="CG191" s="7">
        <f t="shared" ca="1" si="151"/>
        <v>0</v>
      </c>
      <c r="CH191" s="7">
        <f t="shared" ca="1" si="151"/>
        <v>0</v>
      </c>
      <c r="CI191" s="9">
        <f t="shared" ca="1" si="111"/>
        <v>0</v>
      </c>
      <c r="CJ191" s="9"/>
      <c r="CK191" s="13">
        <f t="shared" ca="1" si="109"/>
        <v>0</v>
      </c>
      <c r="CL191" s="7">
        <f ca="1">IF(NOT(snowball),0,IF(Z190=0,0,IF($C191&lt;=SUM($CK191:CK191),0,IF(BP191+$C191-SUM($CK191:CK191)&gt;Z190+AU191,Z190+AU191-BP191,$C191-SUM($CK191:CK191)))))</f>
        <v>0</v>
      </c>
      <c r="CM191" s="7">
        <f ca="1">IF(NOT(snowball),0,IF(AA190=0,0,IF($C191&lt;=SUM($CK191:CL191),0,IF(BQ191+$C191-SUM($CK191:CL191)&gt;AA190+AV191,AA190+AV191-BQ191,$C191-SUM($CK191:CL191)))))</f>
        <v>0</v>
      </c>
      <c r="CN191" s="7">
        <f ca="1">IF(NOT(snowball),0,IF(AB190=0,0,IF($C191&lt;=SUM($CK191:CM191),0,IF(BR191+$C191-SUM($CK191:CM191)&gt;AB190+AW191,AB190+AW191-BR191,$C191-SUM($CK191:CM191)))))</f>
        <v>0</v>
      </c>
      <c r="CO191" s="7">
        <f ca="1">IF(NOT(snowball),0,IF(AC190=0,0,IF($C191&lt;=SUM($CK191:CN191),0,IF(BS191+$C191-SUM($CK191:CN191)&gt;AC190+AX191,AC190+AX191-BS191,$C191-SUM($CK191:CN191)))))</f>
        <v>0</v>
      </c>
      <c r="CP191" s="7">
        <f ca="1">IF(NOT(snowball),0,IF(AD190=0,0,IF($C191&lt;=SUM($CK191:CO191),0,IF(BT191+$C191-SUM($CK191:CO191)&gt;AD190+AY191,AD190+AY191-BT191,$C191-SUM($CK191:CO191)))))</f>
        <v>0</v>
      </c>
      <c r="CQ191" s="7">
        <f ca="1">IF(NOT(snowball),0,IF(AE190=0,0,IF($C191&lt;=SUM($CK191:CP191),0,IF(BU191+$C191-SUM($CK191:CP191)&gt;AE190+AZ191,AE190+AZ191-BU191,$C191-SUM($CK191:CP191)))))</f>
        <v>0</v>
      </c>
      <c r="CR191" s="7">
        <f ca="1">IF(NOT(snowball),0,IF(AF190=0,0,IF($C191&lt;=SUM($CK191:CQ191),0,IF(BV191+$C191-SUM($CK191:CQ191)&gt;AF190+BA191,AF190+BA191-BV191,$C191-SUM($CK191:CQ191)))))</f>
        <v>0</v>
      </c>
      <c r="CS191" s="7">
        <f ca="1">IF(NOT(snowball),0,IF(AG190=0,0,IF($C191&lt;=SUM($CK191:CR191),0,IF(BW191+$C191-SUM($CK191:CR191)&gt;AG190+BB191,AG190+BB191-BW191,$C191-SUM($CK191:CR191)))))</f>
        <v>0</v>
      </c>
      <c r="CT191" s="7">
        <f ca="1">IF(NOT(snowball),0,IF(AH190=0,0,IF($C191&lt;=SUM($CK191:CS191),0,IF(BX191+$C191-SUM($CK191:CS191)&gt;AH190+BC191,AH190+BC191-BX191,$C191-SUM($CK191:CS191)))))</f>
        <v>0</v>
      </c>
      <c r="CU191" s="7">
        <f ca="1">IF(NOT(snowball),0,IF(AI190=0,0,IF($C191&lt;=SUM($CK191:CT191),0,IF(BY191+$C191-SUM($CK191:CT191)&gt;AI190+BD191,AI190+BD191-BY191,$C191-SUM($CK191:CT191)))))</f>
        <v>0</v>
      </c>
      <c r="CV191" s="7">
        <f ca="1">IF(NOT(snowball),0,IF(AJ190=0,0,IF($C191&lt;=SUM($CK191:CU191),0,IF(BZ191+$C191-SUM($CK191:CU191)&gt;AJ190+BE191,AJ190+BE191-BZ191,$C191-SUM($CK191:CU191)))))</f>
        <v>0</v>
      </c>
      <c r="CW191" s="7">
        <f ca="1">IF(NOT(snowball),0,IF(AK190=0,0,IF($C191&lt;=SUM($CK191:CV191),0,IF(CA191+$C191-SUM($CK191:CV191)&gt;AK190+BF191,AK190+BF191-CA191,$C191-SUM($CK191:CV191)))))</f>
        <v>0</v>
      </c>
      <c r="CX191" s="7">
        <f ca="1">IF(NOT(snowball),0,IF(AL190=0,0,IF($C191&lt;=SUM($CK191:CW191),0,IF(CB191+$C191-SUM($CK191:CW191)&gt;AL190+BG191,AL190+BG191-CB191,$C191-SUM($CK191:CW191)))))</f>
        <v>0</v>
      </c>
      <c r="CY191" s="7">
        <f ca="1">IF(NOT(snowball),0,IF(AM190=0,0,IF($C191&lt;=SUM($CK191:CX191),0,IF(CC191+$C191-SUM($CK191:CX191)&gt;AM190+BH191,AM190+BH191-CC191,$C191-SUM($CK191:CX191)))))</f>
        <v>0</v>
      </c>
      <c r="CZ191" s="7">
        <f ca="1">IF(NOT(snowball),0,IF(AN190=0,0,IF($C191&lt;=SUM($CK191:CY191),0,IF(CD191+$C191-SUM($CK191:CY191)&gt;AN190+BI191,AN190+BI191-CD191,$C191-SUM($CK191:CY191)))))</f>
        <v>0</v>
      </c>
      <c r="DA191" s="7">
        <f ca="1">IF(NOT(snowball),0,IF(AO190=0,0,IF($C191&lt;=SUM($CK191:CZ191),0,IF(CE191+$C191-SUM($CK191:CZ191)&gt;AO190+BJ191,AO190+BJ191-CE191,$C191-SUM($CK191:CZ191)))))</f>
        <v>0</v>
      </c>
      <c r="DB191" s="7">
        <f ca="1">IF(NOT(snowball),0,IF(AP190=0,0,IF($C191&lt;=SUM($CK191:DA191),0,IF(CF191+$C191-SUM($CK191:DA191)&gt;AP190+BK191,AP190+BK191-CF191,$C191-SUM($CK191:DA191)))))</f>
        <v>0</v>
      </c>
      <c r="DC191" s="7">
        <f ca="1">IF(NOT(snowball),0,IF(AQ190=0,0,IF($C191&lt;=SUM($CK191:DB191),0,IF(CG191+$C191-SUM($CK191:DB191)&gt;AQ190+BL191,AQ190+BL191-CG191,$C191-SUM($CK191:DB191)))))</f>
        <v>0</v>
      </c>
      <c r="DD191" s="7">
        <f ca="1">IF(NOT(snowball),0,IF(AR190=0,0,IF($C191&lt;=SUM($CK191:DC191),0,IF(CH191+$C191-SUM($CK191:DC191)&gt;AR190+BM191,AR190+BM191-CH191,$C191-SUM($CK191:DC191)))))</f>
        <v>0</v>
      </c>
    </row>
    <row r="192" spans="1:108">
      <c r="A192" s="27" t="str">
        <f t="shared" ca="1" si="112"/>
        <v/>
      </c>
      <c r="B192" s="30" t="str">
        <f t="shared" ca="1" si="110"/>
        <v/>
      </c>
      <c r="C192" s="28" t="str">
        <f t="shared" ca="1" si="108"/>
        <v/>
      </c>
      <c r="D192" s="29">
        <f t="shared" ca="1" si="142"/>
        <v>0</v>
      </c>
      <c r="E192" s="29">
        <f t="shared" ca="1" si="142"/>
        <v>0</v>
      </c>
      <c r="F192" s="29">
        <f t="shared" ca="1" si="142"/>
        <v>0</v>
      </c>
      <c r="G192" s="29">
        <f t="shared" ca="1" si="142"/>
        <v>0</v>
      </c>
      <c r="H192" s="29">
        <f t="shared" ca="1" si="142"/>
        <v>0</v>
      </c>
      <c r="I192" s="29">
        <f t="shared" ca="1" si="141"/>
        <v>0</v>
      </c>
      <c r="J192" s="29">
        <f t="shared" ca="1" si="141"/>
        <v>0</v>
      </c>
      <c r="K192" s="29">
        <f t="shared" ca="1" si="141"/>
        <v>0</v>
      </c>
      <c r="L192" s="29">
        <f t="shared" ca="1" si="141"/>
        <v>0</v>
      </c>
      <c r="M192" s="29">
        <f t="shared" ca="1" si="141"/>
        <v>0</v>
      </c>
      <c r="N192" s="29">
        <f t="shared" ca="1" si="141"/>
        <v>0</v>
      </c>
      <c r="O192" s="29">
        <f t="shared" ca="1" si="141"/>
        <v>0</v>
      </c>
      <c r="P192" s="29">
        <f t="shared" ca="1" si="141"/>
        <v>0</v>
      </c>
      <c r="Q192" s="29">
        <f t="shared" ca="1" si="141"/>
        <v>0</v>
      </c>
      <c r="R192" s="29">
        <f t="shared" ca="1" si="115"/>
        <v>0</v>
      </c>
      <c r="S192" s="29">
        <f t="shared" ca="1" si="115"/>
        <v>0</v>
      </c>
      <c r="T192" s="29">
        <f t="shared" ca="1" si="115"/>
        <v>0</v>
      </c>
      <c r="U192" s="29">
        <f t="shared" ca="1" si="115"/>
        <v>0</v>
      </c>
      <c r="V192" s="29">
        <f t="shared" ca="1" si="139"/>
        <v>0</v>
      </c>
      <c r="W192" s="29">
        <f t="shared" ca="1" si="139"/>
        <v>0</v>
      </c>
      <c r="X192" s="12"/>
      <c r="Y192" s="7">
        <f t="shared" ca="1" si="133"/>
        <v>0</v>
      </c>
      <c r="Z192" s="7">
        <f t="shared" ca="1" si="134"/>
        <v>0</v>
      </c>
      <c r="AA192" s="7">
        <f t="shared" ca="1" si="135"/>
        <v>0</v>
      </c>
      <c r="AB192" s="7">
        <f t="shared" ca="1" si="136"/>
        <v>0</v>
      </c>
      <c r="AC192" s="7">
        <f t="shared" ca="1" si="137"/>
        <v>0</v>
      </c>
      <c r="AD192" s="7">
        <f t="shared" ca="1" si="138"/>
        <v>0</v>
      </c>
      <c r="AE192" s="7">
        <f t="shared" ca="1" si="144"/>
        <v>0</v>
      </c>
      <c r="AF192" s="7">
        <f t="shared" ca="1" si="144"/>
        <v>0</v>
      </c>
      <c r="AG192" s="7">
        <f t="shared" ca="1" si="144"/>
        <v>0</v>
      </c>
      <c r="AH192" s="7">
        <f t="shared" ca="1" si="144"/>
        <v>0</v>
      </c>
      <c r="AI192" s="7">
        <f t="shared" ca="1" si="144"/>
        <v>0</v>
      </c>
      <c r="AJ192" s="7">
        <f t="shared" ca="1" si="144"/>
        <v>0</v>
      </c>
      <c r="AK192" s="7">
        <f t="shared" ca="1" si="144"/>
        <v>0</v>
      </c>
      <c r="AL192" s="7">
        <f t="shared" ca="1" si="144"/>
        <v>0</v>
      </c>
      <c r="AM192" s="7">
        <f t="shared" ca="1" si="144"/>
        <v>0</v>
      </c>
      <c r="AN192" s="7">
        <f t="shared" ca="1" si="144"/>
        <v>0</v>
      </c>
      <c r="AO192" s="7">
        <f t="shared" ca="1" si="144"/>
        <v>0</v>
      </c>
      <c r="AP192" s="7">
        <f t="shared" ca="1" si="144"/>
        <v>0</v>
      </c>
      <c r="AQ192" s="7">
        <f t="shared" ca="1" si="144"/>
        <v>0</v>
      </c>
      <c r="AR192" s="7">
        <f t="shared" ca="1" si="144"/>
        <v>0</v>
      </c>
      <c r="AS192" s="2"/>
      <c r="AT192" s="7">
        <f t="shared" ca="1" si="150"/>
        <v>0</v>
      </c>
      <c r="AU192" s="7">
        <f t="shared" ca="1" si="150"/>
        <v>0</v>
      </c>
      <c r="AV192" s="7">
        <f t="shared" ca="1" si="150"/>
        <v>0</v>
      </c>
      <c r="AW192" s="7">
        <f t="shared" ca="1" si="150"/>
        <v>0</v>
      </c>
      <c r="AX192" s="7">
        <f t="shared" ca="1" si="150"/>
        <v>0</v>
      </c>
      <c r="AY192" s="7">
        <f t="shared" ca="1" si="150"/>
        <v>0</v>
      </c>
      <c r="AZ192" s="7">
        <f t="shared" ca="1" si="150"/>
        <v>0</v>
      </c>
      <c r="BA192" s="7">
        <f t="shared" ca="1" si="150"/>
        <v>0</v>
      </c>
      <c r="BB192" s="7">
        <f t="shared" ca="1" si="150"/>
        <v>0</v>
      </c>
      <c r="BC192" s="7">
        <f t="shared" ca="1" si="150"/>
        <v>0</v>
      </c>
      <c r="BD192" s="7">
        <f t="shared" ca="1" si="150"/>
        <v>0</v>
      </c>
      <c r="BE192" s="7">
        <f t="shared" ca="1" si="150"/>
        <v>0</v>
      </c>
      <c r="BF192" s="7">
        <f t="shared" ca="1" si="150"/>
        <v>0</v>
      </c>
      <c r="BG192" s="7">
        <f t="shared" ca="1" si="150"/>
        <v>0</v>
      </c>
      <c r="BH192" s="7">
        <f t="shared" ca="1" si="150"/>
        <v>0</v>
      </c>
      <c r="BI192" s="7">
        <f t="shared" ca="1" si="113"/>
        <v>0</v>
      </c>
      <c r="BJ192" s="7">
        <f t="shared" ca="1" si="113"/>
        <v>0</v>
      </c>
      <c r="BK192" s="7">
        <f t="shared" ca="1" si="113"/>
        <v>0</v>
      </c>
      <c r="BL192" s="7">
        <f t="shared" ca="1" si="113"/>
        <v>0</v>
      </c>
      <c r="BM192" s="7">
        <f t="shared" ca="1" si="113"/>
        <v>0</v>
      </c>
      <c r="BN192" s="4"/>
      <c r="BO192" s="7">
        <f t="shared" ca="1" si="146"/>
        <v>0</v>
      </c>
      <c r="BP192" s="7">
        <f t="shared" ca="1" si="147"/>
        <v>0</v>
      </c>
      <c r="BQ192" s="7">
        <f t="shared" ca="1" si="148"/>
        <v>0</v>
      </c>
      <c r="BR192" s="7">
        <f t="shared" ca="1" si="145"/>
        <v>0</v>
      </c>
      <c r="BS192" s="7">
        <f t="shared" ca="1" si="145"/>
        <v>0</v>
      </c>
      <c r="BT192" s="7">
        <f t="shared" ca="1" si="145"/>
        <v>0</v>
      </c>
      <c r="BU192" s="7">
        <f t="shared" ca="1" si="145"/>
        <v>0</v>
      </c>
      <c r="BV192" s="7">
        <f t="shared" ca="1" si="145"/>
        <v>0</v>
      </c>
      <c r="BW192" s="7">
        <f t="shared" ca="1" si="145"/>
        <v>0</v>
      </c>
      <c r="BX192" s="7">
        <f t="shared" ca="1" si="145"/>
        <v>0</v>
      </c>
      <c r="BY192" s="7">
        <f t="shared" ca="1" si="149"/>
        <v>0</v>
      </c>
      <c r="BZ192" s="7">
        <f t="shared" ca="1" si="149"/>
        <v>0</v>
      </c>
      <c r="CA192" s="7">
        <f t="shared" ca="1" si="149"/>
        <v>0</v>
      </c>
      <c r="CB192" s="7">
        <f t="shared" ca="1" si="130"/>
        <v>0</v>
      </c>
      <c r="CC192" s="7">
        <f t="shared" ca="1" si="131"/>
        <v>0</v>
      </c>
      <c r="CD192" s="7">
        <f t="shared" ca="1" si="132"/>
        <v>0</v>
      </c>
      <c r="CE192" s="7">
        <f t="shared" ca="1" si="151"/>
        <v>0</v>
      </c>
      <c r="CF192" s="7">
        <f t="shared" ca="1" si="151"/>
        <v>0</v>
      </c>
      <c r="CG192" s="7">
        <f t="shared" ca="1" si="151"/>
        <v>0</v>
      </c>
      <c r="CH192" s="7">
        <f t="shared" ca="1" si="151"/>
        <v>0</v>
      </c>
      <c r="CI192" s="9">
        <f t="shared" ca="1" si="111"/>
        <v>0</v>
      </c>
      <c r="CJ192" s="9"/>
      <c r="CK192" s="13">
        <f t="shared" ca="1" si="109"/>
        <v>0</v>
      </c>
      <c r="CL192" s="7">
        <f ca="1">IF(NOT(snowball),0,IF(Z191=0,0,IF($C192&lt;=SUM($CK192:CK192),0,IF(BP192+$C192-SUM($CK192:CK192)&gt;Z191+AU192,Z191+AU192-BP192,$C192-SUM($CK192:CK192)))))</f>
        <v>0</v>
      </c>
      <c r="CM192" s="7">
        <f ca="1">IF(NOT(snowball),0,IF(AA191=0,0,IF($C192&lt;=SUM($CK192:CL192),0,IF(BQ192+$C192-SUM($CK192:CL192)&gt;AA191+AV192,AA191+AV192-BQ192,$C192-SUM($CK192:CL192)))))</f>
        <v>0</v>
      </c>
      <c r="CN192" s="7">
        <f ca="1">IF(NOT(snowball),0,IF(AB191=0,0,IF($C192&lt;=SUM($CK192:CM192),0,IF(BR192+$C192-SUM($CK192:CM192)&gt;AB191+AW192,AB191+AW192-BR192,$C192-SUM($CK192:CM192)))))</f>
        <v>0</v>
      </c>
      <c r="CO192" s="7">
        <f ca="1">IF(NOT(snowball),0,IF(AC191=0,0,IF($C192&lt;=SUM($CK192:CN192),0,IF(BS192+$C192-SUM($CK192:CN192)&gt;AC191+AX192,AC191+AX192-BS192,$C192-SUM($CK192:CN192)))))</f>
        <v>0</v>
      </c>
      <c r="CP192" s="7">
        <f ca="1">IF(NOT(snowball),0,IF(AD191=0,0,IF($C192&lt;=SUM($CK192:CO192),0,IF(BT192+$C192-SUM($CK192:CO192)&gt;AD191+AY192,AD191+AY192-BT192,$C192-SUM($CK192:CO192)))))</f>
        <v>0</v>
      </c>
      <c r="CQ192" s="7">
        <f ca="1">IF(NOT(snowball),0,IF(AE191=0,0,IF($C192&lt;=SUM($CK192:CP192),0,IF(BU192+$C192-SUM($CK192:CP192)&gt;AE191+AZ192,AE191+AZ192-BU192,$C192-SUM($CK192:CP192)))))</f>
        <v>0</v>
      </c>
      <c r="CR192" s="7">
        <f ca="1">IF(NOT(snowball),0,IF(AF191=0,0,IF($C192&lt;=SUM($CK192:CQ192),0,IF(BV192+$C192-SUM($CK192:CQ192)&gt;AF191+BA192,AF191+BA192-BV192,$C192-SUM($CK192:CQ192)))))</f>
        <v>0</v>
      </c>
      <c r="CS192" s="7">
        <f ca="1">IF(NOT(snowball),0,IF(AG191=0,0,IF($C192&lt;=SUM($CK192:CR192),0,IF(BW192+$C192-SUM($CK192:CR192)&gt;AG191+BB192,AG191+BB192-BW192,$C192-SUM($CK192:CR192)))))</f>
        <v>0</v>
      </c>
      <c r="CT192" s="7">
        <f ca="1">IF(NOT(snowball),0,IF(AH191=0,0,IF($C192&lt;=SUM($CK192:CS192),0,IF(BX192+$C192-SUM($CK192:CS192)&gt;AH191+BC192,AH191+BC192-BX192,$C192-SUM($CK192:CS192)))))</f>
        <v>0</v>
      </c>
      <c r="CU192" s="7">
        <f ca="1">IF(NOT(snowball),0,IF(AI191=0,0,IF($C192&lt;=SUM($CK192:CT192),0,IF(BY192+$C192-SUM($CK192:CT192)&gt;AI191+BD192,AI191+BD192-BY192,$C192-SUM($CK192:CT192)))))</f>
        <v>0</v>
      </c>
      <c r="CV192" s="7">
        <f ca="1">IF(NOT(snowball),0,IF(AJ191=0,0,IF($C192&lt;=SUM($CK192:CU192),0,IF(BZ192+$C192-SUM($CK192:CU192)&gt;AJ191+BE192,AJ191+BE192-BZ192,$C192-SUM($CK192:CU192)))))</f>
        <v>0</v>
      </c>
      <c r="CW192" s="7">
        <f ca="1">IF(NOT(snowball),0,IF(AK191=0,0,IF($C192&lt;=SUM($CK192:CV192),0,IF(CA192+$C192-SUM($CK192:CV192)&gt;AK191+BF192,AK191+BF192-CA192,$C192-SUM($CK192:CV192)))))</f>
        <v>0</v>
      </c>
      <c r="CX192" s="7">
        <f ca="1">IF(NOT(snowball),0,IF(AL191=0,0,IF($C192&lt;=SUM($CK192:CW192),0,IF(CB192+$C192-SUM($CK192:CW192)&gt;AL191+BG192,AL191+BG192-CB192,$C192-SUM($CK192:CW192)))))</f>
        <v>0</v>
      </c>
      <c r="CY192" s="7">
        <f ca="1">IF(NOT(snowball),0,IF(AM191=0,0,IF($C192&lt;=SUM($CK192:CX192),0,IF(CC192+$C192-SUM($CK192:CX192)&gt;AM191+BH192,AM191+BH192-CC192,$C192-SUM($CK192:CX192)))))</f>
        <v>0</v>
      </c>
      <c r="CZ192" s="7">
        <f ca="1">IF(NOT(snowball),0,IF(AN191=0,0,IF($C192&lt;=SUM($CK192:CY192),0,IF(CD192+$C192-SUM($CK192:CY192)&gt;AN191+BI192,AN191+BI192-CD192,$C192-SUM($CK192:CY192)))))</f>
        <v>0</v>
      </c>
      <c r="DA192" s="7">
        <f ca="1">IF(NOT(snowball),0,IF(AO191=0,0,IF($C192&lt;=SUM($CK192:CZ192),0,IF(CE192+$C192-SUM($CK192:CZ192)&gt;AO191+BJ192,AO191+BJ192-CE192,$C192-SUM($CK192:CZ192)))))</f>
        <v>0</v>
      </c>
      <c r="DB192" s="7">
        <f ca="1">IF(NOT(snowball),0,IF(AP191=0,0,IF($C192&lt;=SUM($CK192:DA192),0,IF(CF192+$C192-SUM($CK192:DA192)&gt;AP191+BK192,AP191+BK192-CF192,$C192-SUM($CK192:DA192)))))</f>
        <v>0</v>
      </c>
      <c r="DC192" s="7">
        <f ca="1">IF(NOT(snowball),0,IF(AQ191=0,0,IF($C192&lt;=SUM($CK192:DB192),0,IF(CG192+$C192-SUM($CK192:DB192)&gt;AQ191+BL192,AQ191+BL192-CG192,$C192-SUM($CK192:DB192)))))</f>
        <v>0</v>
      </c>
      <c r="DD192" s="7">
        <f ca="1">IF(NOT(snowball),0,IF(AR191=0,0,IF($C192&lt;=SUM($CK192:DC192),0,IF(CH192+$C192-SUM($CK192:DC192)&gt;AR191+BM192,AR191+BM192-CH192,$C192-SUM($CK192:DC192)))))</f>
        <v>0</v>
      </c>
    </row>
    <row r="193" spans="1:108">
      <c r="A193" s="27" t="str">
        <f t="shared" ca="1" si="112"/>
        <v/>
      </c>
      <c r="B193" s="30" t="str">
        <f t="shared" ca="1" si="110"/>
        <v/>
      </c>
      <c r="C193" s="28" t="str">
        <f t="shared" ca="1" si="108"/>
        <v/>
      </c>
      <c r="D193" s="29">
        <f t="shared" ca="1" si="142"/>
        <v>0</v>
      </c>
      <c r="E193" s="29">
        <f t="shared" ca="1" si="142"/>
        <v>0</v>
      </c>
      <c r="F193" s="29">
        <f t="shared" ca="1" si="142"/>
        <v>0</v>
      </c>
      <c r="G193" s="29">
        <f t="shared" ca="1" si="142"/>
        <v>0</v>
      </c>
      <c r="H193" s="29">
        <f t="shared" ca="1" si="142"/>
        <v>0</v>
      </c>
      <c r="I193" s="29">
        <f t="shared" ca="1" si="141"/>
        <v>0</v>
      </c>
      <c r="J193" s="29">
        <f t="shared" ca="1" si="141"/>
        <v>0</v>
      </c>
      <c r="K193" s="29">
        <f t="shared" ca="1" si="141"/>
        <v>0</v>
      </c>
      <c r="L193" s="29">
        <f t="shared" ca="1" si="141"/>
        <v>0</v>
      </c>
      <c r="M193" s="29">
        <f t="shared" ca="1" si="141"/>
        <v>0</v>
      </c>
      <c r="N193" s="29">
        <f t="shared" ca="1" si="141"/>
        <v>0</v>
      </c>
      <c r="O193" s="29">
        <f t="shared" ca="1" si="141"/>
        <v>0</v>
      </c>
      <c r="P193" s="29">
        <f t="shared" ca="1" si="141"/>
        <v>0</v>
      </c>
      <c r="Q193" s="29">
        <f t="shared" ca="1" si="141"/>
        <v>0</v>
      </c>
      <c r="R193" s="29">
        <f t="shared" ca="1" si="115"/>
        <v>0</v>
      </c>
      <c r="S193" s="29">
        <f t="shared" ca="1" si="115"/>
        <v>0</v>
      </c>
      <c r="T193" s="29">
        <f t="shared" ca="1" si="115"/>
        <v>0</v>
      </c>
      <c r="U193" s="29">
        <f t="shared" ca="1" si="115"/>
        <v>0</v>
      </c>
      <c r="V193" s="29">
        <f t="shared" ca="1" si="139"/>
        <v>0</v>
      </c>
      <c r="W193" s="29">
        <f t="shared" ca="1" si="139"/>
        <v>0</v>
      </c>
      <c r="X193" s="12"/>
      <c r="Y193" s="7">
        <f t="shared" ca="1" si="133"/>
        <v>0</v>
      </c>
      <c r="Z193" s="7">
        <f t="shared" ca="1" si="134"/>
        <v>0</v>
      </c>
      <c r="AA193" s="7">
        <f t="shared" ca="1" si="135"/>
        <v>0</v>
      </c>
      <c r="AB193" s="7">
        <f t="shared" ca="1" si="136"/>
        <v>0</v>
      </c>
      <c r="AC193" s="7">
        <f t="shared" ca="1" si="137"/>
        <v>0</v>
      </c>
      <c r="AD193" s="7">
        <f t="shared" ca="1" si="138"/>
        <v>0</v>
      </c>
      <c r="AE193" s="7">
        <f t="shared" ref="AE193:AN193" ca="1" si="152">IF(J$8=0,0,AE192-(J193-AZ193))</f>
        <v>0</v>
      </c>
      <c r="AF193" s="7">
        <f t="shared" ca="1" si="152"/>
        <v>0</v>
      </c>
      <c r="AG193" s="7">
        <f t="shared" ca="1" si="152"/>
        <v>0</v>
      </c>
      <c r="AH193" s="7">
        <f t="shared" ca="1" si="152"/>
        <v>0</v>
      </c>
      <c r="AI193" s="7">
        <f t="shared" ca="1" si="152"/>
        <v>0</v>
      </c>
      <c r="AJ193" s="7">
        <f t="shared" ca="1" si="152"/>
        <v>0</v>
      </c>
      <c r="AK193" s="7">
        <f t="shared" ca="1" si="152"/>
        <v>0</v>
      </c>
      <c r="AL193" s="7">
        <f t="shared" ca="1" si="152"/>
        <v>0</v>
      </c>
      <c r="AM193" s="7">
        <f t="shared" ca="1" si="152"/>
        <v>0</v>
      </c>
      <c r="AN193" s="7">
        <f t="shared" ca="1" si="152"/>
        <v>0</v>
      </c>
      <c r="AO193" s="7">
        <f t="shared" ref="AE193:AR208" ca="1" si="153">IF(T$8=0,0,AO192-(T193-BJ193))</f>
        <v>0</v>
      </c>
      <c r="AP193" s="7">
        <f t="shared" ca="1" si="153"/>
        <v>0</v>
      </c>
      <c r="AQ193" s="7">
        <f t="shared" ca="1" si="153"/>
        <v>0</v>
      </c>
      <c r="AR193" s="7">
        <f t="shared" ca="1" si="153"/>
        <v>0</v>
      </c>
      <c r="AS193" s="2"/>
      <c r="AT193" s="7">
        <f t="shared" ca="1" si="150"/>
        <v>0</v>
      </c>
      <c r="AU193" s="7">
        <f t="shared" ca="1" si="150"/>
        <v>0</v>
      </c>
      <c r="AV193" s="7">
        <f t="shared" ca="1" si="150"/>
        <v>0</v>
      </c>
      <c r="AW193" s="7">
        <f t="shared" ca="1" si="150"/>
        <v>0</v>
      </c>
      <c r="AX193" s="7">
        <f t="shared" ca="1" si="150"/>
        <v>0</v>
      </c>
      <c r="AY193" s="7">
        <f t="shared" ca="1" si="150"/>
        <v>0</v>
      </c>
      <c r="AZ193" s="7">
        <f t="shared" ca="1" si="150"/>
        <v>0</v>
      </c>
      <c r="BA193" s="7">
        <f t="shared" ca="1" si="150"/>
        <v>0</v>
      </c>
      <c r="BB193" s="7">
        <f t="shared" ca="1" si="150"/>
        <v>0</v>
      </c>
      <c r="BC193" s="7">
        <f t="shared" ca="1" si="150"/>
        <v>0</v>
      </c>
      <c r="BD193" s="7">
        <f t="shared" ca="1" si="150"/>
        <v>0</v>
      </c>
      <c r="BE193" s="7">
        <f t="shared" ca="1" si="150"/>
        <v>0</v>
      </c>
      <c r="BF193" s="7">
        <f t="shared" ca="1" si="150"/>
        <v>0</v>
      </c>
      <c r="BG193" s="7">
        <f t="shared" ca="1" si="150"/>
        <v>0</v>
      </c>
      <c r="BH193" s="7">
        <f t="shared" ca="1" si="150"/>
        <v>0</v>
      </c>
      <c r="BI193" s="7">
        <f t="shared" ca="1" si="113"/>
        <v>0</v>
      </c>
      <c r="BJ193" s="7">
        <f t="shared" ca="1" si="113"/>
        <v>0</v>
      </c>
      <c r="BK193" s="7">
        <f t="shared" ca="1" si="113"/>
        <v>0</v>
      </c>
      <c r="BL193" s="7">
        <f t="shared" ca="1" si="113"/>
        <v>0</v>
      </c>
      <c r="BM193" s="7">
        <f t="shared" ca="1" si="113"/>
        <v>0</v>
      </c>
      <c r="BN193" s="4"/>
      <c r="BO193" s="7">
        <f t="shared" ca="1" si="146"/>
        <v>0</v>
      </c>
      <c r="BP193" s="7">
        <f t="shared" ca="1" si="147"/>
        <v>0</v>
      </c>
      <c r="BQ193" s="7">
        <f t="shared" ca="1" si="148"/>
        <v>0</v>
      </c>
      <c r="BR193" s="7">
        <f t="shared" ca="1" si="145"/>
        <v>0</v>
      </c>
      <c r="BS193" s="7">
        <f t="shared" ca="1" si="145"/>
        <v>0</v>
      </c>
      <c r="BT193" s="7">
        <f t="shared" ca="1" si="145"/>
        <v>0</v>
      </c>
      <c r="BU193" s="7">
        <f t="shared" ca="1" si="145"/>
        <v>0</v>
      </c>
      <c r="BV193" s="7">
        <f t="shared" ca="1" si="145"/>
        <v>0</v>
      </c>
      <c r="BW193" s="7">
        <f t="shared" ca="1" si="145"/>
        <v>0</v>
      </c>
      <c r="BX193" s="7">
        <f t="shared" ca="1" si="145"/>
        <v>0</v>
      </c>
      <c r="BY193" s="7">
        <f t="shared" ca="1" si="149"/>
        <v>0</v>
      </c>
      <c r="BZ193" s="7">
        <f t="shared" ca="1" si="149"/>
        <v>0</v>
      </c>
      <c r="CA193" s="7">
        <f t="shared" ca="1" si="149"/>
        <v>0</v>
      </c>
      <c r="CB193" s="7">
        <f t="shared" ca="1" si="149"/>
        <v>0</v>
      </c>
      <c r="CC193" s="7">
        <f t="shared" ca="1" si="149"/>
        <v>0</v>
      </c>
      <c r="CD193" s="7">
        <f t="shared" ca="1" si="149"/>
        <v>0</v>
      </c>
      <c r="CE193" s="7">
        <f t="shared" ca="1" si="149"/>
        <v>0</v>
      </c>
      <c r="CF193" s="7">
        <f t="shared" ca="1" si="149"/>
        <v>0</v>
      </c>
      <c r="CG193" s="7">
        <f t="shared" ca="1" si="149"/>
        <v>0</v>
      </c>
      <c r="CH193" s="7">
        <f t="shared" ca="1" si="149"/>
        <v>0</v>
      </c>
      <c r="CI193" s="9">
        <f t="shared" ca="1" si="111"/>
        <v>0</v>
      </c>
      <c r="CJ193" s="9"/>
      <c r="CK193" s="13">
        <f t="shared" ca="1" si="109"/>
        <v>0</v>
      </c>
      <c r="CL193" s="7">
        <f ca="1">IF(NOT(snowball),0,IF(Z192=0,0,IF($C193&lt;=SUM($CK193:CK193),0,IF(BP193+$C193-SUM($CK193:CK193)&gt;Z192+AU193,Z192+AU193-BP193,$C193-SUM($CK193:CK193)))))</f>
        <v>0</v>
      </c>
      <c r="CM193" s="7">
        <f ca="1">IF(NOT(snowball),0,IF(AA192=0,0,IF($C193&lt;=SUM($CK193:CL193),0,IF(BQ193+$C193-SUM($CK193:CL193)&gt;AA192+AV193,AA192+AV193-BQ193,$C193-SUM($CK193:CL193)))))</f>
        <v>0</v>
      </c>
      <c r="CN193" s="7">
        <f ca="1">IF(NOT(snowball),0,IF(AB192=0,0,IF($C193&lt;=SUM($CK193:CM193),0,IF(BR193+$C193-SUM($CK193:CM193)&gt;AB192+AW193,AB192+AW193-BR193,$C193-SUM($CK193:CM193)))))</f>
        <v>0</v>
      </c>
      <c r="CO193" s="7">
        <f ca="1">IF(NOT(snowball),0,IF(AC192=0,0,IF($C193&lt;=SUM($CK193:CN193),0,IF(BS193+$C193-SUM($CK193:CN193)&gt;AC192+AX193,AC192+AX193-BS193,$C193-SUM($CK193:CN193)))))</f>
        <v>0</v>
      </c>
      <c r="CP193" s="7">
        <f ca="1">IF(NOT(snowball),0,IF(AD192=0,0,IF($C193&lt;=SUM($CK193:CO193),0,IF(BT193+$C193-SUM($CK193:CO193)&gt;AD192+AY193,AD192+AY193-BT193,$C193-SUM($CK193:CO193)))))</f>
        <v>0</v>
      </c>
      <c r="CQ193" s="7">
        <f ca="1">IF(NOT(snowball),0,IF(AE192=0,0,IF($C193&lt;=SUM($CK193:CP193),0,IF(BU193+$C193-SUM($CK193:CP193)&gt;AE192+AZ193,AE192+AZ193-BU193,$C193-SUM($CK193:CP193)))))</f>
        <v>0</v>
      </c>
      <c r="CR193" s="7">
        <f ca="1">IF(NOT(snowball),0,IF(AF192=0,0,IF($C193&lt;=SUM($CK193:CQ193),0,IF(BV193+$C193-SUM($CK193:CQ193)&gt;AF192+BA193,AF192+BA193-BV193,$C193-SUM($CK193:CQ193)))))</f>
        <v>0</v>
      </c>
      <c r="CS193" s="7">
        <f ca="1">IF(NOT(snowball),0,IF(AG192=0,0,IF($C193&lt;=SUM($CK193:CR193),0,IF(BW193+$C193-SUM($CK193:CR193)&gt;AG192+BB193,AG192+BB193-BW193,$C193-SUM($CK193:CR193)))))</f>
        <v>0</v>
      </c>
      <c r="CT193" s="7">
        <f ca="1">IF(NOT(snowball),0,IF(AH192=0,0,IF($C193&lt;=SUM($CK193:CS193),0,IF(BX193+$C193-SUM($CK193:CS193)&gt;AH192+BC193,AH192+BC193-BX193,$C193-SUM($CK193:CS193)))))</f>
        <v>0</v>
      </c>
      <c r="CU193" s="7">
        <f ca="1">IF(NOT(snowball),0,IF(AI192=0,0,IF($C193&lt;=SUM($CK193:CT193),0,IF(BY193+$C193-SUM($CK193:CT193)&gt;AI192+BD193,AI192+BD193-BY193,$C193-SUM($CK193:CT193)))))</f>
        <v>0</v>
      </c>
      <c r="CV193" s="7">
        <f ca="1">IF(NOT(snowball),0,IF(AJ192=0,0,IF($C193&lt;=SUM($CK193:CU193),0,IF(BZ193+$C193-SUM($CK193:CU193)&gt;AJ192+BE193,AJ192+BE193-BZ193,$C193-SUM($CK193:CU193)))))</f>
        <v>0</v>
      </c>
      <c r="CW193" s="7">
        <f ca="1">IF(NOT(snowball),0,IF(AK192=0,0,IF($C193&lt;=SUM($CK193:CV193),0,IF(CA193+$C193-SUM($CK193:CV193)&gt;AK192+BF193,AK192+BF193-CA193,$C193-SUM($CK193:CV193)))))</f>
        <v>0</v>
      </c>
      <c r="CX193" s="7">
        <f ca="1">IF(NOT(snowball),0,IF(AL192=0,0,IF($C193&lt;=SUM($CK193:CW193),0,IF(CB193+$C193-SUM($CK193:CW193)&gt;AL192+BG193,AL192+BG193-CB193,$C193-SUM($CK193:CW193)))))</f>
        <v>0</v>
      </c>
      <c r="CY193" s="7">
        <f ca="1">IF(NOT(snowball),0,IF(AM192=0,0,IF($C193&lt;=SUM($CK193:CX193),0,IF(CC193+$C193-SUM($CK193:CX193)&gt;AM192+BH193,AM192+BH193-CC193,$C193-SUM($CK193:CX193)))))</f>
        <v>0</v>
      </c>
      <c r="CZ193" s="7">
        <f ca="1">IF(NOT(snowball),0,IF(AN192=0,0,IF($C193&lt;=SUM($CK193:CY193),0,IF(CD193+$C193-SUM($CK193:CY193)&gt;AN192+BI193,AN192+BI193-CD193,$C193-SUM($CK193:CY193)))))</f>
        <v>0</v>
      </c>
      <c r="DA193" s="7">
        <f ca="1">IF(NOT(snowball),0,IF(AO192=0,0,IF($C193&lt;=SUM($CK193:CZ193),0,IF(CE193+$C193-SUM($CK193:CZ193)&gt;AO192+BJ193,AO192+BJ193-CE193,$C193-SUM($CK193:CZ193)))))</f>
        <v>0</v>
      </c>
      <c r="DB193" s="7">
        <f ca="1">IF(NOT(snowball),0,IF(AP192=0,0,IF($C193&lt;=SUM($CK193:DA193),0,IF(CF193+$C193-SUM($CK193:DA193)&gt;AP192+BK193,AP192+BK193-CF193,$C193-SUM($CK193:DA193)))))</f>
        <v>0</v>
      </c>
      <c r="DC193" s="7">
        <f ca="1">IF(NOT(snowball),0,IF(AQ192=0,0,IF($C193&lt;=SUM($CK193:DB193),0,IF(CG193+$C193-SUM($CK193:DB193)&gt;AQ192+BL193,AQ192+BL193-CG193,$C193-SUM($CK193:DB193)))))</f>
        <v>0</v>
      </c>
      <c r="DD193" s="7">
        <f ca="1">IF(NOT(snowball),0,IF(AR192=0,0,IF($C193&lt;=SUM($CK193:DC193),0,IF(CH193+$C193-SUM($CK193:DC193)&gt;AR192+BM193,AR192+BM193-CH193,$C193-SUM($CK193:DC193)))))</f>
        <v>0</v>
      </c>
    </row>
    <row r="194" spans="1:108">
      <c r="A194" s="27" t="str">
        <f t="shared" ca="1" si="112"/>
        <v/>
      </c>
      <c r="B194" s="30" t="str">
        <f t="shared" ca="1" si="110"/>
        <v/>
      </c>
      <c r="C194" s="28" t="str">
        <f t="shared" ca="1" si="108"/>
        <v/>
      </c>
      <c r="D194" s="29">
        <f t="shared" ca="1" si="142"/>
        <v>0</v>
      </c>
      <c r="E194" s="29">
        <f t="shared" ca="1" si="142"/>
        <v>0</v>
      </c>
      <c r="F194" s="29">
        <f t="shared" ca="1" si="142"/>
        <v>0</v>
      </c>
      <c r="G194" s="29">
        <f t="shared" ca="1" si="142"/>
        <v>0</v>
      </c>
      <c r="H194" s="29">
        <f t="shared" ca="1" si="142"/>
        <v>0</v>
      </c>
      <c r="I194" s="29">
        <f t="shared" ca="1" si="141"/>
        <v>0</v>
      </c>
      <c r="J194" s="29">
        <f t="shared" ca="1" si="141"/>
        <v>0</v>
      </c>
      <c r="K194" s="29">
        <f t="shared" ca="1" si="141"/>
        <v>0</v>
      </c>
      <c r="L194" s="29">
        <f t="shared" ca="1" si="141"/>
        <v>0</v>
      </c>
      <c r="M194" s="29">
        <f t="shared" ca="1" si="141"/>
        <v>0</v>
      </c>
      <c r="N194" s="29">
        <f t="shared" ca="1" si="141"/>
        <v>0</v>
      </c>
      <c r="O194" s="29">
        <f t="shared" ca="1" si="141"/>
        <v>0</v>
      </c>
      <c r="P194" s="29">
        <f t="shared" ca="1" si="141"/>
        <v>0</v>
      </c>
      <c r="Q194" s="29">
        <f t="shared" ca="1" si="141"/>
        <v>0</v>
      </c>
      <c r="R194" s="29">
        <f t="shared" ca="1" si="115"/>
        <v>0</v>
      </c>
      <c r="S194" s="29">
        <f t="shared" ca="1" si="115"/>
        <v>0</v>
      </c>
      <c r="T194" s="29">
        <f t="shared" ca="1" si="115"/>
        <v>0</v>
      </c>
      <c r="U194" s="29">
        <f t="shared" ca="1" si="115"/>
        <v>0</v>
      </c>
      <c r="V194" s="29">
        <f t="shared" ca="1" si="139"/>
        <v>0</v>
      </c>
      <c r="W194" s="29">
        <f t="shared" ca="1" si="139"/>
        <v>0</v>
      </c>
      <c r="X194" s="12"/>
      <c r="Y194" s="7">
        <f t="shared" ca="1" si="133"/>
        <v>0</v>
      </c>
      <c r="Z194" s="7">
        <f t="shared" ca="1" si="134"/>
        <v>0</v>
      </c>
      <c r="AA194" s="7">
        <f t="shared" ca="1" si="135"/>
        <v>0</v>
      </c>
      <c r="AB194" s="7">
        <f t="shared" ca="1" si="136"/>
        <v>0</v>
      </c>
      <c r="AC194" s="7">
        <f t="shared" ca="1" si="137"/>
        <v>0</v>
      </c>
      <c r="AD194" s="7">
        <f t="shared" ca="1" si="138"/>
        <v>0</v>
      </c>
      <c r="AE194" s="7">
        <f t="shared" ca="1" si="153"/>
        <v>0</v>
      </c>
      <c r="AF194" s="7">
        <f t="shared" ca="1" si="153"/>
        <v>0</v>
      </c>
      <c r="AG194" s="7">
        <f t="shared" ca="1" si="153"/>
        <v>0</v>
      </c>
      <c r="AH194" s="7">
        <f t="shared" ca="1" si="153"/>
        <v>0</v>
      </c>
      <c r="AI194" s="7">
        <f t="shared" ca="1" si="153"/>
        <v>0</v>
      </c>
      <c r="AJ194" s="7">
        <f t="shared" ca="1" si="153"/>
        <v>0</v>
      </c>
      <c r="AK194" s="7">
        <f t="shared" ca="1" si="153"/>
        <v>0</v>
      </c>
      <c r="AL194" s="7">
        <f t="shared" ca="1" si="153"/>
        <v>0</v>
      </c>
      <c r="AM194" s="7">
        <f t="shared" ca="1" si="153"/>
        <v>0</v>
      </c>
      <c r="AN194" s="7">
        <f t="shared" ca="1" si="153"/>
        <v>0</v>
      </c>
      <c r="AO194" s="7">
        <f t="shared" ca="1" si="153"/>
        <v>0</v>
      </c>
      <c r="AP194" s="7">
        <f t="shared" ca="1" si="153"/>
        <v>0</v>
      </c>
      <c r="AQ194" s="7">
        <f t="shared" ca="1" si="153"/>
        <v>0</v>
      </c>
      <c r="AR194" s="7">
        <f t="shared" ca="1" si="153"/>
        <v>0</v>
      </c>
      <c r="AS194" s="2"/>
      <c r="AT194" s="7">
        <f t="shared" ca="1" si="150"/>
        <v>0</v>
      </c>
      <c r="AU194" s="7">
        <f t="shared" ca="1" si="150"/>
        <v>0</v>
      </c>
      <c r="AV194" s="7">
        <f t="shared" ca="1" si="150"/>
        <v>0</v>
      </c>
      <c r="AW194" s="7">
        <f t="shared" ca="1" si="150"/>
        <v>0</v>
      </c>
      <c r="AX194" s="7">
        <f t="shared" ca="1" si="150"/>
        <v>0</v>
      </c>
      <c r="AY194" s="7">
        <f t="shared" ca="1" si="150"/>
        <v>0</v>
      </c>
      <c r="AZ194" s="7">
        <f t="shared" ca="1" si="150"/>
        <v>0</v>
      </c>
      <c r="BA194" s="7">
        <f t="shared" ca="1" si="150"/>
        <v>0</v>
      </c>
      <c r="BB194" s="7">
        <f t="shared" ca="1" si="150"/>
        <v>0</v>
      </c>
      <c r="BC194" s="7">
        <f t="shared" ca="1" si="150"/>
        <v>0</v>
      </c>
      <c r="BD194" s="7">
        <f t="shared" ca="1" si="150"/>
        <v>0</v>
      </c>
      <c r="BE194" s="7">
        <f t="shared" ca="1" si="150"/>
        <v>0</v>
      </c>
      <c r="BF194" s="7">
        <f t="shared" ca="1" si="150"/>
        <v>0</v>
      </c>
      <c r="BG194" s="7">
        <f t="shared" ca="1" si="150"/>
        <v>0</v>
      </c>
      <c r="BH194" s="7">
        <f t="shared" ca="1" si="150"/>
        <v>0</v>
      </c>
      <c r="BI194" s="7">
        <f t="shared" ca="1" si="113"/>
        <v>0</v>
      </c>
      <c r="BJ194" s="7">
        <f t="shared" ca="1" si="113"/>
        <v>0</v>
      </c>
      <c r="BK194" s="7">
        <f t="shared" ca="1" si="113"/>
        <v>0</v>
      </c>
      <c r="BL194" s="7">
        <f t="shared" ca="1" si="113"/>
        <v>0</v>
      </c>
      <c r="BM194" s="7">
        <f t="shared" ca="1" si="113"/>
        <v>0</v>
      </c>
      <c r="BN194" s="4"/>
      <c r="BO194" s="7">
        <f t="shared" ca="1" si="146"/>
        <v>0</v>
      </c>
      <c r="BP194" s="7">
        <f t="shared" ca="1" si="147"/>
        <v>0</v>
      </c>
      <c r="BQ194" s="7">
        <f t="shared" ca="1" si="148"/>
        <v>0</v>
      </c>
      <c r="BR194" s="7">
        <f t="shared" ca="1" si="145"/>
        <v>0</v>
      </c>
      <c r="BS194" s="7">
        <f t="shared" ca="1" si="145"/>
        <v>0</v>
      </c>
      <c r="BT194" s="7">
        <f t="shared" ca="1" si="145"/>
        <v>0</v>
      </c>
      <c r="BU194" s="7">
        <f t="shared" ca="1" si="145"/>
        <v>0</v>
      </c>
      <c r="BV194" s="7">
        <f t="shared" ca="1" si="145"/>
        <v>0</v>
      </c>
      <c r="BW194" s="7">
        <f t="shared" ca="1" si="145"/>
        <v>0</v>
      </c>
      <c r="BX194" s="7">
        <f t="shared" ca="1" si="145"/>
        <v>0</v>
      </c>
      <c r="BY194" s="7">
        <f t="shared" ca="1" si="149"/>
        <v>0</v>
      </c>
      <c r="BZ194" s="7">
        <f t="shared" ca="1" si="149"/>
        <v>0</v>
      </c>
      <c r="CA194" s="7">
        <f t="shared" ca="1" si="149"/>
        <v>0</v>
      </c>
      <c r="CB194" s="7">
        <f t="shared" ca="1" si="149"/>
        <v>0</v>
      </c>
      <c r="CC194" s="7">
        <f t="shared" ca="1" si="149"/>
        <v>0</v>
      </c>
      <c r="CD194" s="7">
        <f t="shared" ca="1" si="149"/>
        <v>0</v>
      </c>
      <c r="CE194" s="7">
        <f t="shared" ca="1" si="149"/>
        <v>0</v>
      </c>
      <c r="CF194" s="7">
        <f t="shared" ca="1" si="149"/>
        <v>0</v>
      </c>
      <c r="CG194" s="7">
        <f t="shared" ca="1" si="149"/>
        <v>0</v>
      </c>
      <c r="CH194" s="7">
        <f t="shared" ca="1" si="149"/>
        <v>0</v>
      </c>
      <c r="CI194" s="9">
        <f t="shared" ca="1" si="111"/>
        <v>0</v>
      </c>
      <c r="CJ194" s="9"/>
      <c r="CK194" s="13">
        <f t="shared" ca="1" si="109"/>
        <v>0</v>
      </c>
      <c r="CL194" s="7">
        <f ca="1">IF(NOT(snowball),0,IF(Z193=0,0,IF($C194&lt;=SUM($CK194:CK194),0,IF(BP194+$C194-SUM($CK194:CK194)&gt;Z193+AU194,Z193+AU194-BP194,$C194-SUM($CK194:CK194)))))</f>
        <v>0</v>
      </c>
      <c r="CM194" s="7">
        <f ca="1">IF(NOT(snowball),0,IF(AA193=0,0,IF($C194&lt;=SUM($CK194:CL194),0,IF(BQ194+$C194-SUM($CK194:CL194)&gt;AA193+AV194,AA193+AV194-BQ194,$C194-SUM($CK194:CL194)))))</f>
        <v>0</v>
      </c>
      <c r="CN194" s="7">
        <f ca="1">IF(NOT(snowball),0,IF(AB193=0,0,IF($C194&lt;=SUM($CK194:CM194),0,IF(BR194+$C194-SUM($CK194:CM194)&gt;AB193+AW194,AB193+AW194-BR194,$C194-SUM($CK194:CM194)))))</f>
        <v>0</v>
      </c>
      <c r="CO194" s="7">
        <f ca="1">IF(NOT(snowball),0,IF(AC193=0,0,IF($C194&lt;=SUM($CK194:CN194),0,IF(BS194+$C194-SUM($CK194:CN194)&gt;AC193+AX194,AC193+AX194-BS194,$C194-SUM($CK194:CN194)))))</f>
        <v>0</v>
      </c>
      <c r="CP194" s="7">
        <f ca="1">IF(NOT(snowball),0,IF(AD193=0,0,IF($C194&lt;=SUM($CK194:CO194),0,IF(BT194+$C194-SUM($CK194:CO194)&gt;AD193+AY194,AD193+AY194-BT194,$C194-SUM($CK194:CO194)))))</f>
        <v>0</v>
      </c>
      <c r="CQ194" s="7">
        <f ca="1">IF(NOT(snowball),0,IF(AE193=0,0,IF($C194&lt;=SUM($CK194:CP194),0,IF(BU194+$C194-SUM($CK194:CP194)&gt;AE193+AZ194,AE193+AZ194-BU194,$C194-SUM($CK194:CP194)))))</f>
        <v>0</v>
      </c>
      <c r="CR194" s="7">
        <f ca="1">IF(NOT(snowball),0,IF(AF193=0,0,IF($C194&lt;=SUM($CK194:CQ194),0,IF(BV194+$C194-SUM($CK194:CQ194)&gt;AF193+BA194,AF193+BA194-BV194,$C194-SUM($CK194:CQ194)))))</f>
        <v>0</v>
      </c>
      <c r="CS194" s="7">
        <f ca="1">IF(NOT(snowball),0,IF(AG193=0,0,IF($C194&lt;=SUM($CK194:CR194),0,IF(BW194+$C194-SUM($CK194:CR194)&gt;AG193+BB194,AG193+BB194-BW194,$C194-SUM($CK194:CR194)))))</f>
        <v>0</v>
      </c>
      <c r="CT194" s="7">
        <f ca="1">IF(NOT(snowball),0,IF(AH193=0,0,IF($C194&lt;=SUM($CK194:CS194),0,IF(BX194+$C194-SUM($CK194:CS194)&gt;AH193+BC194,AH193+BC194-BX194,$C194-SUM($CK194:CS194)))))</f>
        <v>0</v>
      </c>
      <c r="CU194" s="7">
        <f ca="1">IF(NOT(snowball),0,IF(AI193=0,0,IF($C194&lt;=SUM($CK194:CT194),0,IF(BY194+$C194-SUM($CK194:CT194)&gt;AI193+BD194,AI193+BD194-BY194,$C194-SUM($CK194:CT194)))))</f>
        <v>0</v>
      </c>
      <c r="CV194" s="7">
        <f ca="1">IF(NOT(snowball),0,IF(AJ193=0,0,IF($C194&lt;=SUM($CK194:CU194),0,IF(BZ194+$C194-SUM($CK194:CU194)&gt;AJ193+BE194,AJ193+BE194-BZ194,$C194-SUM($CK194:CU194)))))</f>
        <v>0</v>
      </c>
      <c r="CW194" s="7">
        <f ca="1">IF(NOT(snowball),0,IF(AK193=0,0,IF($C194&lt;=SUM($CK194:CV194),0,IF(CA194+$C194-SUM($CK194:CV194)&gt;AK193+BF194,AK193+BF194-CA194,$C194-SUM($CK194:CV194)))))</f>
        <v>0</v>
      </c>
      <c r="CX194" s="7">
        <f ca="1">IF(NOT(snowball),0,IF(AL193=0,0,IF($C194&lt;=SUM($CK194:CW194),0,IF(CB194+$C194-SUM($CK194:CW194)&gt;AL193+BG194,AL193+BG194-CB194,$C194-SUM($CK194:CW194)))))</f>
        <v>0</v>
      </c>
      <c r="CY194" s="7">
        <f ca="1">IF(NOT(snowball),0,IF(AM193=0,0,IF($C194&lt;=SUM($CK194:CX194),0,IF(CC194+$C194-SUM($CK194:CX194)&gt;AM193+BH194,AM193+BH194-CC194,$C194-SUM($CK194:CX194)))))</f>
        <v>0</v>
      </c>
      <c r="CZ194" s="7">
        <f ca="1">IF(NOT(snowball),0,IF(AN193=0,0,IF($C194&lt;=SUM($CK194:CY194),0,IF(CD194+$C194-SUM($CK194:CY194)&gt;AN193+BI194,AN193+BI194-CD194,$C194-SUM($CK194:CY194)))))</f>
        <v>0</v>
      </c>
      <c r="DA194" s="7">
        <f ca="1">IF(NOT(snowball),0,IF(AO193=0,0,IF($C194&lt;=SUM($CK194:CZ194),0,IF(CE194+$C194-SUM($CK194:CZ194)&gt;AO193+BJ194,AO193+BJ194-CE194,$C194-SUM($CK194:CZ194)))))</f>
        <v>0</v>
      </c>
      <c r="DB194" s="7">
        <f ca="1">IF(NOT(snowball),0,IF(AP193=0,0,IF($C194&lt;=SUM($CK194:DA194),0,IF(CF194+$C194-SUM($CK194:DA194)&gt;AP193+BK194,AP193+BK194-CF194,$C194-SUM($CK194:DA194)))))</f>
        <v>0</v>
      </c>
      <c r="DC194" s="7">
        <f ca="1">IF(NOT(snowball),0,IF(AQ193=0,0,IF($C194&lt;=SUM($CK194:DB194),0,IF(CG194+$C194-SUM($CK194:DB194)&gt;AQ193+BL194,AQ193+BL194-CG194,$C194-SUM($CK194:DB194)))))</f>
        <v>0</v>
      </c>
      <c r="DD194" s="7">
        <f ca="1">IF(NOT(snowball),0,IF(AR193=0,0,IF($C194&lt;=SUM($CK194:DC194),0,IF(CH194+$C194-SUM($CK194:DC194)&gt;AR193+BM194,AR193+BM194-CH194,$C194-SUM($CK194:DC194)))))</f>
        <v>0</v>
      </c>
    </row>
    <row r="195" spans="1:108">
      <c r="A195" s="27" t="str">
        <f t="shared" ca="1" si="112"/>
        <v/>
      </c>
      <c r="B195" s="30" t="str">
        <f t="shared" ca="1" si="110"/>
        <v/>
      </c>
      <c r="C195" s="28" t="str">
        <f t="shared" ca="1" si="108"/>
        <v/>
      </c>
      <c r="D195" s="29">
        <f t="shared" ca="1" si="142"/>
        <v>0</v>
      </c>
      <c r="E195" s="29">
        <f t="shared" ca="1" si="142"/>
        <v>0</v>
      </c>
      <c r="F195" s="29">
        <f t="shared" ca="1" si="142"/>
        <v>0</v>
      </c>
      <c r="G195" s="29">
        <f t="shared" ca="1" si="142"/>
        <v>0</v>
      </c>
      <c r="H195" s="29">
        <f t="shared" ca="1" si="142"/>
        <v>0</v>
      </c>
      <c r="I195" s="29">
        <f t="shared" ca="1" si="141"/>
        <v>0</v>
      </c>
      <c r="J195" s="29">
        <f t="shared" ca="1" si="141"/>
        <v>0</v>
      </c>
      <c r="K195" s="29">
        <f t="shared" ca="1" si="141"/>
        <v>0</v>
      </c>
      <c r="L195" s="29">
        <f t="shared" ca="1" si="141"/>
        <v>0</v>
      </c>
      <c r="M195" s="29">
        <f t="shared" ca="1" si="141"/>
        <v>0</v>
      </c>
      <c r="N195" s="29">
        <f t="shared" ca="1" si="141"/>
        <v>0</v>
      </c>
      <c r="O195" s="29">
        <f t="shared" ca="1" si="141"/>
        <v>0</v>
      </c>
      <c r="P195" s="29">
        <f t="shared" ca="1" si="141"/>
        <v>0</v>
      </c>
      <c r="Q195" s="29">
        <f t="shared" ca="1" si="141"/>
        <v>0</v>
      </c>
      <c r="R195" s="29">
        <f t="shared" ca="1" si="115"/>
        <v>0</v>
      </c>
      <c r="S195" s="29">
        <f t="shared" ca="1" si="115"/>
        <v>0</v>
      </c>
      <c r="T195" s="29">
        <f t="shared" ca="1" si="115"/>
        <v>0</v>
      </c>
      <c r="U195" s="29">
        <f t="shared" ca="1" si="115"/>
        <v>0</v>
      </c>
      <c r="V195" s="29">
        <f t="shared" ca="1" si="139"/>
        <v>0</v>
      </c>
      <c r="W195" s="29">
        <f t="shared" ca="1" si="139"/>
        <v>0</v>
      </c>
      <c r="X195" s="12"/>
      <c r="Y195" s="7">
        <f t="shared" ca="1" si="133"/>
        <v>0</v>
      </c>
      <c r="Z195" s="7">
        <f t="shared" ca="1" si="134"/>
        <v>0</v>
      </c>
      <c r="AA195" s="7">
        <f t="shared" ca="1" si="135"/>
        <v>0</v>
      </c>
      <c r="AB195" s="7">
        <f t="shared" ca="1" si="136"/>
        <v>0</v>
      </c>
      <c r="AC195" s="7">
        <f t="shared" ca="1" si="137"/>
        <v>0</v>
      </c>
      <c r="AD195" s="7">
        <f t="shared" ca="1" si="138"/>
        <v>0</v>
      </c>
      <c r="AE195" s="7">
        <f t="shared" ca="1" si="153"/>
        <v>0</v>
      </c>
      <c r="AF195" s="7">
        <f t="shared" ca="1" si="153"/>
        <v>0</v>
      </c>
      <c r="AG195" s="7">
        <f t="shared" ca="1" si="153"/>
        <v>0</v>
      </c>
      <c r="AH195" s="7">
        <f t="shared" ca="1" si="153"/>
        <v>0</v>
      </c>
      <c r="AI195" s="7">
        <f t="shared" ca="1" si="153"/>
        <v>0</v>
      </c>
      <c r="AJ195" s="7">
        <f t="shared" ca="1" si="153"/>
        <v>0</v>
      </c>
      <c r="AK195" s="7">
        <f t="shared" ca="1" si="153"/>
        <v>0</v>
      </c>
      <c r="AL195" s="7">
        <f t="shared" ca="1" si="153"/>
        <v>0</v>
      </c>
      <c r="AM195" s="7">
        <f t="shared" ca="1" si="153"/>
        <v>0</v>
      </c>
      <c r="AN195" s="7">
        <f t="shared" ca="1" si="153"/>
        <v>0</v>
      </c>
      <c r="AO195" s="7">
        <f t="shared" ca="1" si="153"/>
        <v>0</v>
      </c>
      <c r="AP195" s="7">
        <f t="shared" ca="1" si="153"/>
        <v>0</v>
      </c>
      <c r="AQ195" s="7">
        <f t="shared" ca="1" si="153"/>
        <v>0</v>
      </c>
      <c r="AR195" s="7">
        <f t="shared" ca="1" si="153"/>
        <v>0</v>
      </c>
      <c r="AS195" s="2"/>
      <c r="AT195" s="7">
        <f t="shared" ca="1" si="150"/>
        <v>0</v>
      </c>
      <c r="AU195" s="7">
        <f t="shared" ca="1" si="150"/>
        <v>0</v>
      </c>
      <c r="AV195" s="7">
        <f t="shared" ca="1" si="150"/>
        <v>0</v>
      </c>
      <c r="AW195" s="7">
        <f t="shared" ca="1" si="150"/>
        <v>0</v>
      </c>
      <c r="AX195" s="7">
        <f t="shared" ca="1" si="150"/>
        <v>0</v>
      </c>
      <c r="AY195" s="7">
        <f t="shared" ca="1" si="150"/>
        <v>0</v>
      </c>
      <c r="AZ195" s="7">
        <f t="shared" ca="1" si="150"/>
        <v>0</v>
      </c>
      <c r="BA195" s="7">
        <f t="shared" ca="1" si="150"/>
        <v>0</v>
      </c>
      <c r="BB195" s="7">
        <f t="shared" ca="1" si="150"/>
        <v>0</v>
      </c>
      <c r="BC195" s="7">
        <f t="shared" ca="1" si="150"/>
        <v>0</v>
      </c>
      <c r="BD195" s="7">
        <f t="shared" ca="1" si="150"/>
        <v>0</v>
      </c>
      <c r="BE195" s="7">
        <f t="shared" ca="1" si="150"/>
        <v>0</v>
      </c>
      <c r="BF195" s="7">
        <f t="shared" ca="1" si="150"/>
        <v>0</v>
      </c>
      <c r="BG195" s="7">
        <f t="shared" ca="1" si="150"/>
        <v>0</v>
      </c>
      <c r="BH195" s="7">
        <f t="shared" ca="1" si="150"/>
        <v>0</v>
      </c>
      <c r="BI195" s="7">
        <f t="shared" ca="1" si="113"/>
        <v>0</v>
      </c>
      <c r="BJ195" s="7">
        <f t="shared" ca="1" si="113"/>
        <v>0</v>
      </c>
      <c r="BK195" s="7">
        <f t="shared" ca="1" si="113"/>
        <v>0</v>
      </c>
      <c r="BL195" s="7">
        <f t="shared" ca="1" si="113"/>
        <v>0</v>
      </c>
      <c r="BM195" s="7">
        <f t="shared" ca="1" si="113"/>
        <v>0</v>
      </c>
      <c r="BN195" s="4"/>
      <c r="BO195" s="7">
        <f t="shared" ca="1" si="146"/>
        <v>0</v>
      </c>
      <c r="BP195" s="7">
        <f t="shared" ca="1" si="147"/>
        <v>0</v>
      </c>
      <c r="BQ195" s="7">
        <f t="shared" ca="1" si="148"/>
        <v>0</v>
      </c>
      <c r="BR195" s="7">
        <f t="shared" ca="1" si="145"/>
        <v>0</v>
      </c>
      <c r="BS195" s="7">
        <f t="shared" ca="1" si="145"/>
        <v>0</v>
      </c>
      <c r="BT195" s="7">
        <f t="shared" ca="1" si="145"/>
        <v>0</v>
      </c>
      <c r="BU195" s="7">
        <f t="shared" ca="1" si="145"/>
        <v>0</v>
      </c>
      <c r="BV195" s="7">
        <f t="shared" ca="1" si="145"/>
        <v>0</v>
      </c>
      <c r="BW195" s="7">
        <f t="shared" ca="1" si="145"/>
        <v>0</v>
      </c>
      <c r="BX195" s="7">
        <f t="shared" ca="1" si="145"/>
        <v>0</v>
      </c>
      <c r="BY195" s="7">
        <f t="shared" ca="1" si="149"/>
        <v>0</v>
      </c>
      <c r="BZ195" s="7">
        <f t="shared" ca="1" si="149"/>
        <v>0</v>
      </c>
      <c r="CA195" s="7">
        <f t="shared" ca="1" si="149"/>
        <v>0</v>
      </c>
      <c r="CB195" s="7">
        <f t="shared" ca="1" si="149"/>
        <v>0</v>
      </c>
      <c r="CC195" s="7">
        <f t="shared" ca="1" si="149"/>
        <v>0</v>
      </c>
      <c r="CD195" s="7">
        <f t="shared" ca="1" si="149"/>
        <v>0</v>
      </c>
      <c r="CE195" s="7">
        <f t="shared" ca="1" si="149"/>
        <v>0</v>
      </c>
      <c r="CF195" s="7">
        <f t="shared" ca="1" si="149"/>
        <v>0</v>
      </c>
      <c r="CG195" s="7">
        <f t="shared" ca="1" si="149"/>
        <v>0</v>
      </c>
      <c r="CH195" s="7">
        <f t="shared" ca="1" si="149"/>
        <v>0</v>
      </c>
      <c r="CI195" s="9">
        <f t="shared" ca="1" si="111"/>
        <v>0</v>
      </c>
      <c r="CJ195" s="9"/>
      <c r="CK195" s="13">
        <f t="shared" ca="1" si="109"/>
        <v>0</v>
      </c>
      <c r="CL195" s="7">
        <f ca="1">IF(NOT(snowball),0,IF(Z194=0,0,IF($C195&lt;=SUM($CK195:CK195),0,IF(BP195+$C195-SUM($CK195:CK195)&gt;Z194+AU195,Z194+AU195-BP195,$C195-SUM($CK195:CK195)))))</f>
        <v>0</v>
      </c>
      <c r="CM195" s="7">
        <f ca="1">IF(NOT(snowball),0,IF(AA194=0,0,IF($C195&lt;=SUM($CK195:CL195),0,IF(BQ195+$C195-SUM($CK195:CL195)&gt;AA194+AV195,AA194+AV195-BQ195,$C195-SUM($CK195:CL195)))))</f>
        <v>0</v>
      </c>
      <c r="CN195" s="7">
        <f ca="1">IF(NOT(snowball),0,IF(AB194=0,0,IF($C195&lt;=SUM($CK195:CM195),0,IF(BR195+$C195-SUM($CK195:CM195)&gt;AB194+AW195,AB194+AW195-BR195,$C195-SUM($CK195:CM195)))))</f>
        <v>0</v>
      </c>
      <c r="CO195" s="7">
        <f ca="1">IF(NOT(snowball),0,IF(AC194=0,0,IF($C195&lt;=SUM($CK195:CN195),0,IF(BS195+$C195-SUM($CK195:CN195)&gt;AC194+AX195,AC194+AX195-BS195,$C195-SUM($CK195:CN195)))))</f>
        <v>0</v>
      </c>
      <c r="CP195" s="7">
        <f ca="1">IF(NOT(snowball),0,IF(AD194=0,0,IF($C195&lt;=SUM($CK195:CO195),0,IF(BT195+$C195-SUM($CK195:CO195)&gt;AD194+AY195,AD194+AY195-BT195,$C195-SUM($CK195:CO195)))))</f>
        <v>0</v>
      </c>
      <c r="CQ195" s="7">
        <f ca="1">IF(NOT(snowball),0,IF(AE194=0,0,IF($C195&lt;=SUM($CK195:CP195),0,IF(BU195+$C195-SUM($CK195:CP195)&gt;AE194+AZ195,AE194+AZ195-BU195,$C195-SUM($CK195:CP195)))))</f>
        <v>0</v>
      </c>
      <c r="CR195" s="7">
        <f ca="1">IF(NOT(snowball),0,IF(AF194=0,0,IF($C195&lt;=SUM($CK195:CQ195),0,IF(BV195+$C195-SUM($CK195:CQ195)&gt;AF194+BA195,AF194+BA195-BV195,$C195-SUM($CK195:CQ195)))))</f>
        <v>0</v>
      </c>
      <c r="CS195" s="7">
        <f ca="1">IF(NOT(snowball),0,IF(AG194=0,0,IF($C195&lt;=SUM($CK195:CR195),0,IF(BW195+$C195-SUM($CK195:CR195)&gt;AG194+BB195,AG194+BB195-BW195,$C195-SUM($CK195:CR195)))))</f>
        <v>0</v>
      </c>
      <c r="CT195" s="7">
        <f ca="1">IF(NOT(snowball),0,IF(AH194=0,0,IF($C195&lt;=SUM($CK195:CS195),0,IF(BX195+$C195-SUM($CK195:CS195)&gt;AH194+BC195,AH194+BC195-BX195,$C195-SUM($CK195:CS195)))))</f>
        <v>0</v>
      </c>
      <c r="CU195" s="7">
        <f ca="1">IF(NOT(snowball),0,IF(AI194=0,0,IF($C195&lt;=SUM($CK195:CT195),0,IF(BY195+$C195-SUM($CK195:CT195)&gt;AI194+BD195,AI194+BD195-BY195,$C195-SUM($CK195:CT195)))))</f>
        <v>0</v>
      </c>
      <c r="CV195" s="7">
        <f ca="1">IF(NOT(snowball),0,IF(AJ194=0,0,IF($C195&lt;=SUM($CK195:CU195),0,IF(BZ195+$C195-SUM($CK195:CU195)&gt;AJ194+BE195,AJ194+BE195-BZ195,$C195-SUM($CK195:CU195)))))</f>
        <v>0</v>
      </c>
      <c r="CW195" s="7">
        <f ca="1">IF(NOT(snowball),0,IF(AK194=0,0,IF($C195&lt;=SUM($CK195:CV195),0,IF(CA195+$C195-SUM($CK195:CV195)&gt;AK194+BF195,AK194+BF195-CA195,$C195-SUM($CK195:CV195)))))</f>
        <v>0</v>
      </c>
      <c r="CX195" s="7">
        <f ca="1">IF(NOT(snowball),0,IF(AL194=0,0,IF($C195&lt;=SUM($CK195:CW195),0,IF(CB195+$C195-SUM($CK195:CW195)&gt;AL194+BG195,AL194+BG195-CB195,$C195-SUM($CK195:CW195)))))</f>
        <v>0</v>
      </c>
      <c r="CY195" s="7">
        <f ca="1">IF(NOT(snowball),0,IF(AM194=0,0,IF($C195&lt;=SUM($CK195:CX195),0,IF(CC195+$C195-SUM($CK195:CX195)&gt;AM194+BH195,AM194+BH195-CC195,$C195-SUM($CK195:CX195)))))</f>
        <v>0</v>
      </c>
      <c r="CZ195" s="7">
        <f ca="1">IF(NOT(snowball),0,IF(AN194=0,0,IF($C195&lt;=SUM($CK195:CY195),0,IF(CD195+$C195-SUM($CK195:CY195)&gt;AN194+BI195,AN194+BI195-CD195,$C195-SUM($CK195:CY195)))))</f>
        <v>0</v>
      </c>
      <c r="DA195" s="7">
        <f ca="1">IF(NOT(snowball),0,IF(AO194=0,0,IF($C195&lt;=SUM($CK195:CZ195),0,IF(CE195+$C195-SUM($CK195:CZ195)&gt;AO194+BJ195,AO194+BJ195-CE195,$C195-SUM($CK195:CZ195)))))</f>
        <v>0</v>
      </c>
      <c r="DB195" s="7">
        <f ca="1">IF(NOT(snowball),0,IF(AP194=0,0,IF($C195&lt;=SUM($CK195:DA195),0,IF(CF195+$C195-SUM($CK195:DA195)&gt;AP194+BK195,AP194+BK195-CF195,$C195-SUM($CK195:DA195)))))</f>
        <v>0</v>
      </c>
      <c r="DC195" s="7">
        <f ca="1">IF(NOT(snowball),0,IF(AQ194=0,0,IF($C195&lt;=SUM($CK195:DB195),0,IF(CG195+$C195-SUM($CK195:DB195)&gt;AQ194+BL195,AQ194+BL195-CG195,$C195-SUM($CK195:DB195)))))</f>
        <v>0</v>
      </c>
      <c r="DD195" s="7">
        <f ca="1">IF(NOT(snowball),0,IF(AR194=0,0,IF($C195&lt;=SUM($CK195:DC195),0,IF(CH195+$C195-SUM($CK195:DC195)&gt;AR194+BM195,AR194+BM195-CH195,$C195-SUM($CK195:DC195)))))</f>
        <v>0</v>
      </c>
    </row>
    <row r="196" spans="1:108">
      <c r="A196" s="27" t="str">
        <f t="shared" ca="1" si="112"/>
        <v/>
      </c>
      <c r="B196" s="30" t="str">
        <f t="shared" ca="1" si="110"/>
        <v/>
      </c>
      <c r="C196" s="28" t="str">
        <f t="shared" ca="1" si="108"/>
        <v/>
      </c>
      <c r="D196" s="29">
        <f t="shared" ca="1" si="142"/>
        <v>0</v>
      </c>
      <c r="E196" s="29">
        <f t="shared" ca="1" si="142"/>
        <v>0</v>
      </c>
      <c r="F196" s="29">
        <f t="shared" ca="1" si="142"/>
        <v>0</v>
      </c>
      <c r="G196" s="29">
        <f t="shared" ca="1" si="142"/>
        <v>0</v>
      </c>
      <c r="H196" s="29">
        <f t="shared" ca="1" si="142"/>
        <v>0</v>
      </c>
      <c r="I196" s="29">
        <f t="shared" ca="1" si="141"/>
        <v>0</v>
      </c>
      <c r="J196" s="29">
        <f t="shared" ca="1" si="141"/>
        <v>0</v>
      </c>
      <c r="K196" s="29">
        <f t="shared" ca="1" si="141"/>
        <v>0</v>
      </c>
      <c r="L196" s="29">
        <f t="shared" ca="1" si="141"/>
        <v>0</v>
      </c>
      <c r="M196" s="29">
        <f t="shared" ca="1" si="141"/>
        <v>0</v>
      </c>
      <c r="N196" s="29">
        <f t="shared" ca="1" si="141"/>
        <v>0</v>
      </c>
      <c r="O196" s="29">
        <f t="shared" ca="1" si="141"/>
        <v>0</v>
      </c>
      <c r="P196" s="29">
        <f t="shared" ca="1" si="141"/>
        <v>0</v>
      </c>
      <c r="Q196" s="29">
        <f t="shared" ca="1" si="141"/>
        <v>0</v>
      </c>
      <c r="R196" s="29">
        <f t="shared" ca="1" si="115"/>
        <v>0</v>
      </c>
      <c r="S196" s="29">
        <f t="shared" ca="1" si="115"/>
        <v>0</v>
      </c>
      <c r="T196" s="29">
        <f t="shared" ca="1" si="115"/>
        <v>0</v>
      </c>
      <c r="U196" s="29">
        <f t="shared" ca="1" si="115"/>
        <v>0</v>
      </c>
      <c r="V196" s="29">
        <f t="shared" ca="1" si="139"/>
        <v>0</v>
      </c>
      <c r="W196" s="29">
        <f t="shared" ca="1" si="139"/>
        <v>0</v>
      </c>
      <c r="X196" s="12"/>
      <c r="Y196" s="7">
        <f t="shared" ca="1" si="133"/>
        <v>0</v>
      </c>
      <c r="Z196" s="7">
        <f t="shared" ca="1" si="134"/>
        <v>0</v>
      </c>
      <c r="AA196" s="7">
        <f t="shared" ca="1" si="135"/>
        <v>0</v>
      </c>
      <c r="AB196" s="7">
        <f t="shared" ca="1" si="136"/>
        <v>0</v>
      </c>
      <c r="AC196" s="7">
        <f t="shared" ca="1" si="137"/>
        <v>0</v>
      </c>
      <c r="AD196" s="7">
        <f t="shared" ca="1" si="138"/>
        <v>0</v>
      </c>
      <c r="AE196" s="7">
        <f t="shared" ca="1" si="153"/>
        <v>0</v>
      </c>
      <c r="AF196" s="7">
        <f t="shared" ca="1" si="153"/>
        <v>0</v>
      </c>
      <c r="AG196" s="7">
        <f t="shared" ca="1" si="153"/>
        <v>0</v>
      </c>
      <c r="AH196" s="7">
        <f t="shared" ca="1" si="153"/>
        <v>0</v>
      </c>
      <c r="AI196" s="7">
        <f t="shared" ca="1" si="153"/>
        <v>0</v>
      </c>
      <c r="AJ196" s="7">
        <f t="shared" ca="1" si="153"/>
        <v>0</v>
      </c>
      <c r="AK196" s="7">
        <f t="shared" ca="1" si="153"/>
        <v>0</v>
      </c>
      <c r="AL196" s="7">
        <f t="shared" ca="1" si="153"/>
        <v>0</v>
      </c>
      <c r="AM196" s="7">
        <f t="shared" ca="1" si="153"/>
        <v>0</v>
      </c>
      <c r="AN196" s="7">
        <f t="shared" ca="1" si="153"/>
        <v>0</v>
      </c>
      <c r="AO196" s="7">
        <f t="shared" ca="1" si="153"/>
        <v>0</v>
      </c>
      <c r="AP196" s="7">
        <f t="shared" ca="1" si="153"/>
        <v>0</v>
      </c>
      <c r="AQ196" s="7">
        <f t="shared" ca="1" si="153"/>
        <v>0</v>
      </c>
      <c r="AR196" s="7">
        <f t="shared" ca="1" si="153"/>
        <v>0</v>
      </c>
      <c r="AS196" s="2"/>
      <c r="AT196" s="7">
        <f t="shared" ca="1" si="150"/>
        <v>0</v>
      </c>
      <c r="AU196" s="7">
        <f t="shared" ca="1" si="150"/>
        <v>0</v>
      </c>
      <c r="AV196" s="7">
        <f t="shared" ca="1" si="150"/>
        <v>0</v>
      </c>
      <c r="AW196" s="7">
        <f t="shared" ca="1" si="150"/>
        <v>0</v>
      </c>
      <c r="AX196" s="7">
        <f t="shared" ca="1" si="150"/>
        <v>0</v>
      </c>
      <c r="AY196" s="7">
        <f t="shared" ca="1" si="150"/>
        <v>0</v>
      </c>
      <c r="AZ196" s="7">
        <f t="shared" ca="1" si="150"/>
        <v>0</v>
      </c>
      <c r="BA196" s="7">
        <f t="shared" ca="1" si="150"/>
        <v>0</v>
      </c>
      <c r="BB196" s="7">
        <f t="shared" ca="1" si="150"/>
        <v>0</v>
      </c>
      <c r="BC196" s="7">
        <f t="shared" ca="1" si="150"/>
        <v>0</v>
      </c>
      <c r="BD196" s="7">
        <f t="shared" ca="1" si="150"/>
        <v>0</v>
      </c>
      <c r="BE196" s="7">
        <f t="shared" ca="1" si="150"/>
        <v>0</v>
      </c>
      <c r="BF196" s="7">
        <f t="shared" ca="1" si="150"/>
        <v>0</v>
      </c>
      <c r="BG196" s="7">
        <f t="shared" ca="1" si="150"/>
        <v>0</v>
      </c>
      <c r="BH196" s="7">
        <f t="shared" ca="1" si="150"/>
        <v>0</v>
      </c>
      <c r="BI196" s="7">
        <f t="shared" ca="1" si="113"/>
        <v>0</v>
      </c>
      <c r="BJ196" s="7">
        <f t="shared" ca="1" si="113"/>
        <v>0</v>
      </c>
      <c r="BK196" s="7">
        <f t="shared" ca="1" si="113"/>
        <v>0</v>
      </c>
      <c r="BL196" s="7">
        <f t="shared" ca="1" si="113"/>
        <v>0</v>
      </c>
      <c r="BM196" s="7">
        <f t="shared" ca="1" si="113"/>
        <v>0</v>
      </c>
      <c r="BN196" s="4"/>
      <c r="BO196" s="7">
        <f t="shared" ca="1" si="146"/>
        <v>0</v>
      </c>
      <c r="BP196" s="7">
        <f t="shared" ca="1" si="147"/>
        <v>0</v>
      </c>
      <c r="BQ196" s="7">
        <f t="shared" ca="1" si="148"/>
        <v>0</v>
      </c>
      <c r="BR196" s="7">
        <f t="shared" ca="1" si="145"/>
        <v>0</v>
      </c>
      <c r="BS196" s="7">
        <f t="shared" ca="1" si="145"/>
        <v>0</v>
      </c>
      <c r="BT196" s="7">
        <f t="shared" ca="1" si="145"/>
        <v>0</v>
      </c>
      <c r="BU196" s="7">
        <f t="shared" ca="1" si="145"/>
        <v>0</v>
      </c>
      <c r="BV196" s="7">
        <f t="shared" ca="1" si="145"/>
        <v>0</v>
      </c>
      <c r="BW196" s="7">
        <f t="shared" ca="1" si="145"/>
        <v>0</v>
      </c>
      <c r="BX196" s="7">
        <f t="shared" ca="1" si="145"/>
        <v>0</v>
      </c>
      <c r="BY196" s="7">
        <f t="shared" ca="1" si="149"/>
        <v>0</v>
      </c>
      <c r="BZ196" s="7">
        <f t="shared" ca="1" si="149"/>
        <v>0</v>
      </c>
      <c r="CA196" s="7">
        <f t="shared" ca="1" si="149"/>
        <v>0</v>
      </c>
      <c r="CB196" s="7">
        <f t="shared" ca="1" si="149"/>
        <v>0</v>
      </c>
      <c r="CC196" s="7">
        <f t="shared" ca="1" si="149"/>
        <v>0</v>
      </c>
      <c r="CD196" s="7">
        <f t="shared" ca="1" si="149"/>
        <v>0</v>
      </c>
      <c r="CE196" s="7">
        <f t="shared" ca="1" si="149"/>
        <v>0</v>
      </c>
      <c r="CF196" s="7">
        <f t="shared" ca="1" si="149"/>
        <v>0</v>
      </c>
      <c r="CG196" s="7">
        <f t="shared" ca="1" si="149"/>
        <v>0</v>
      </c>
      <c r="CH196" s="7">
        <f t="shared" ca="1" si="149"/>
        <v>0</v>
      </c>
      <c r="CI196" s="9">
        <f t="shared" ca="1" si="111"/>
        <v>0</v>
      </c>
      <c r="CJ196" s="9"/>
      <c r="CK196" s="13">
        <f t="shared" ca="1" si="109"/>
        <v>0</v>
      </c>
      <c r="CL196" s="7">
        <f ca="1">IF(NOT(snowball),0,IF(Z195=0,0,IF($C196&lt;=SUM($CK196:CK196),0,IF(BP196+$C196-SUM($CK196:CK196)&gt;Z195+AU196,Z195+AU196-BP196,$C196-SUM($CK196:CK196)))))</f>
        <v>0</v>
      </c>
      <c r="CM196" s="7">
        <f ca="1">IF(NOT(snowball),0,IF(AA195=0,0,IF($C196&lt;=SUM($CK196:CL196),0,IF(BQ196+$C196-SUM($CK196:CL196)&gt;AA195+AV196,AA195+AV196-BQ196,$C196-SUM($CK196:CL196)))))</f>
        <v>0</v>
      </c>
      <c r="CN196" s="7">
        <f ca="1">IF(NOT(snowball),0,IF(AB195=0,0,IF($C196&lt;=SUM($CK196:CM196),0,IF(BR196+$C196-SUM($CK196:CM196)&gt;AB195+AW196,AB195+AW196-BR196,$C196-SUM($CK196:CM196)))))</f>
        <v>0</v>
      </c>
      <c r="CO196" s="7">
        <f ca="1">IF(NOT(snowball),0,IF(AC195=0,0,IF($C196&lt;=SUM($CK196:CN196),0,IF(BS196+$C196-SUM($CK196:CN196)&gt;AC195+AX196,AC195+AX196-BS196,$C196-SUM($CK196:CN196)))))</f>
        <v>0</v>
      </c>
      <c r="CP196" s="7">
        <f ca="1">IF(NOT(snowball),0,IF(AD195=0,0,IF($C196&lt;=SUM($CK196:CO196),0,IF(BT196+$C196-SUM($CK196:CO196)&gt;AD195+AY196,AD195+AY196-BT196,$C196-SUM($CK196:CO196)))))</f>
        <v>0</v>
      </c>
      <c r="CQ196" s="7">
        <f ca="1">IF(NOT(snowball),0,IF(AE195=0,0,IF($C196&lt;=SUM($CK196:CP196),0,IF(BU196+$C196-SUM($CK196:CP196)&gt;AE195+AZ196,AE195+AZ196-BU196,$C196-SUM($CK196:CP196)))))</f>
        <v>0</v>
      </c>
      <c r="CR196" s="7">
        <f ca="1">IF(NOT(snowball),0,IF(AF195=0,0,IF($C196&lt;=SUM($CK196:CQ196),0,IF(BV196+$C196-SUM($CK196:CQ196)&gt;AF195+BA196,AF195+BA196-BV196,$C196-SUM($CK196:CQ196)))))</f>
        <v>0</v>
      </c>
      <c r="CS196" s="7">
        <f ca="1">IF(NOT(snowball),0,IF(AG195=0,0,IF($C196&lt;=SUM($CK196:CR196),0,IF(BW196+$C196-SUM($CK196:CR196)&gt;AG195+BB196,AG195+BB196-BW196,$C196-SUM($CK196:CR196)))))</f>
        <v>0</v>
      </c>
      <c r="CT196" s="7">
        <f ca="1">IF(NOT(snowball),0,IF(AH195=0,0,IF($C196&lt;=SUM($CK196:CS196),0,IF(BX196+$C196-SUM($CK196:CS196)&gt;AH195+BC196,AH195+BC196-BX196,$C196-SUM($CK196:CS196)))))</f>
        <v>0</v>
      </c>
      <c r="CU196" s="7">
        <f ca="1">IF(NOT(snowball),0,IF(AI195=0,0,IF($C196&lt;=SUM($CK196:CT196),0,IF(BY196+$C196-SUM($CK196:CT196)&gt;AI195+BD196,AI195+BD196-BY196,$C196-SUM($CK196:CT196)))))</f>
        <v>0</v>
      </c>
      <c r="CV196" s="7">
        <f ca="1">IF(NOT(snowball),0,IF(AJ195=0,0,IF($C196&lt;=SUM($CK196:CU196),0,IF(BZ196+$C196-SUM($CK196:CU196)&gt;AJ195+BE196,AJ195+BE196-BZ196,$C196-SUM($CK196:CU196)))))</f>
        <v>0</v>
      </c>
      <c r="CW196" s="7">
        <f ca="1">IF(NOT(snowball),0,IF(AK195=0,0,IF($C196&lt;=SUM($CK196:CV196),0,IF(CA196+$C196-SUM($CK196:CV196)&gt;AK195+BF196,AK195+BF196-CA196,$C196-SUM($CK196:CV196)))))</f>
        <v>0</v>
      </c>
      <c r="CX196" s="7">
        <f ca="1">IF(NOT(snowball),0,IF(AL195=0,0,IF($C196&lt;=SUM($CK196:CW196),0,IF(CB196+$C196-SUM($CK196:CW196)&gt;AL195+BG196,AL195+BG196-CB196,$C196-SUM($CK196:CW196)))))</f>
        <v>0</v>
      </c>
      <c r="CY196" s="7">
        <f ca="1">IF(NOT(snowball),0,IF(AM195=0,0,IF($C196&lt;=SUM($CK196:CX196),0,IF(CC196+$C196-SUM($CK196:CX196)&gt;AM195+BH196,AM195+BH196-CC196,$C196-SUM($CK196:CX196)))))</f>
        <v>0</v>
      </c>
      <c r="CZ196" s="7">
        <f ca="1">IF(NOT(snowball),0,IF(AN195=0,0,IF($C196&lt;=SUM($CK196:CY196),0,IF(CD196+$C196-SUM($CK196:CY196)&gt;AN195+BI196,AN195+BI196-CD196,$C196-SUM($CK196:CY196)))))</f>
        <v>0</v>
      </c>
      <c r="DA196" s="7">
        <f ca="1">IF(NOT(snowball),0,IF(AO195=0,0,IF($C196&lt;=SUM($CK196:CZ196),0,IF(CE196+$C196-SUM($CK196:CZ196)&gt;AO195+BJ196,AO195+BJ196-CE196,$C196-SUM($CK196:CZ196)))))</f>
        <v>0</v>
      </c>
      <c r="DB196" s="7">
        <f ca="1">IF(NOT(snowball),0,IF(AP195=0,0,IF($C196&lt;=SUM($CK196:DA196),0,IF(CF196+$C196-SUM($CK196:DA196)&gt;AP195+BK196,AP195+BK196-CF196,$C196-SUM($CK196:DA196)))))</f>
        <v>0</v>
      </c>
      <c r="DC196" s="7">
        <f ca="1">IF(NOT(snowball),0,IF(AQ195=0,0,IF($C196&lt;=SUM($CK196:DB196),0,IF(CG196+$C196-SUM($CK196:DB196)&gt;AQ195+BL196,AQ195+BL196-CG196,$C196-SUM($CK196:DB196)))))</f>
        <v>0</v>
      </c>
      <c r="DD196" s="7">
        <f ca="1">IF(NOT(snowball),0,IF(AR195=0,0,IF($C196&lt;=SUM($CK196:DC196),0,IF(CH196+$C196-SUM($CK196:DC196)&gt;AR195+BM196,AR195+BM196-CH196,$C196-SUM($CK196:DC196)))))</f>
        <v>0</v>
      </c>
    </row>
    <row r="197" spans="1:108">
      <c r="A197" s="27" t="str">
        <f t="shared" ca="1" si="112"/>
        <v/>
      </c>
      <c r="B197" s="30" t="str">
        <f t="shared" ca="1" si="110"/>
        <v/>
      </c>
      <c r="C197" s="28" t="str">
        <f t="shared" ca="1" si="108"/>
        <v/>
      </c>
      <c r="D197" s="29">
        <f t="shared" ca="1" si="142"/>
        <v>0</v>
      </c>
      <c r="E197" s="29">
        <f t="shared" ca="1" si="142"/>
        <v>0</v>
      </c>
      <c r="F197" s="29">
        <f t="shared" ca="1" si="142"/>
        <v>0</v>
      </c>
      <c r="G197" s="29">
        <f t="shared" ca="1" si="142"/>
        <v>0</v>
      </c>
      <c r="H197" s="29">
        <f t="shared" ca="1" si="142"/>
        <v>0</v>
      </c>
      <c r="I197" s="29">
        <f t="shared" ca="1" si="141"/>
        <v>0</v>
      </c>
      <c r="J197" s="29">
        <f t="shared" ca="1" si="141"/>
        <v>0</v>
      </c>
      <c r="K197" s="29">
        <f t="shared" ca="1" si="141"/>
        <v>0</v>
      </c>
      <c r="L197" s="29">
        <f t="shared" ca="1" si="141"/>
        <v>0</v>
      </c>
      <c r="M197" s="29">
        <f t="shared" ca="1" si="141"/>
        <v>0</v>
      </c>
      <c r="N197" s="29">
        <f t="shared" ca="1" si="141"/>
        <v>0</v>
      </c>
      <c r="O197" s="29">
        <f t="shared" ca="1" si="141"/>
        <v>0</v>
      </c>
      <c r="P197" s="29">
        <f t="shared" ca="1" si="141"/>
        <v>0</v>
      </c>
      <c r="Q197" s="29">
        <f t="shared" ca="1" si="141"/>
        <v>0</v>
      </c>
      <c r="R197" s="29">
        <f t="shared" ca="1" si="115"/>
        <v>0</v>
      </c>
      <c r="S197" s="29">
        <f t="shared" ca="1" si="115"/>
        <v>0</v>
      </c>
      <c r="T197" s="29">
        <f t="shared" ca="1" si="115"/>
        <v>0</v>
      </c>
      <c r="U197" s="29">
        <f t="shared" ca="1" si="115"/>
        <v>0</v>
      </c>
      <c r="V197" s="29">
        <f t="shared" ca="1" si="139"/>
        <v>0</v>
      </c>
      <c r="W197" s="29">
        <f t="shared" ca="1" si="139"/>
        <v>0</v>
      </c>
      <c r="X197" s="12"/>
      <c r="Y197" s="7">
        <f t="shared" ca="1" si="133"/>
        <v>0</v>
      </c>
      <c r="Z197" s="7">
        <f t="shared" ca="1" si="134"/>
        <v>0</v>
      </c>
      <c r="AA197" s="7">
        <f t="shared" ca="1" si="135"/>
        <v>0</v>
      </c>
      <c r="AB197" s="7">
        <f t="shared" ca="1" si="136"/>
        <v>0</v>
      </c>
      <c r="AC197" s="7">
        <f t="shared" ca="1" si="137"/>
        <v>0</v>
      </c>
      <c r="AD197" s="7">
        <f t="shared" ca="1" si="138"/>
        <v>0</v>
      </c>
      <c r="AE197" s="7">
        <f t="shared" ca="1" si="153"/>
        <v>0</v>
      </c>
      <c r="AF197" s="7">
        <f t="shared" ca="1" si="153"/>
        <v>0</v>
      </c>
      <c r="AG197" s="7">
        <f t="shared" ca="1" si="153"/>
        <v>0</v>
      </c>
      <c r="AH197" s="7">
        <f t="shared" ca="1" si="153"/>
        <v>0</v>
      </c>
      <c r="AI197" s="7">
        <f t="shared" ca="1" si="153"/>
        <v>0</v>
      </c>
      <c r="AJ197" s="7">
        <f t="shared" ca="1" si="153"/>
        <v>0</v>
      </c>
      <c r="AK197" s="7">
        <f t="shared" ca="1" si="153"/>
        <v>0</v>
      </c>
      <c r="AL197" s="7">
        <f t="shared" ca="1" si="153"/>
        <v>0</v>
      </c>
      <c r="AM197" s="7">
        <f t="shared" ca="1" si="153"/>
        <v>0</v>
      </c>
      <c r="AN197" s="7">
        <f t="shared" ca="1" si="153"/>
        <v>0</v>
      </c>
      <c r="AO197" s="7">
        <f t="shared" ca="1" si="153"/>
        <v>0</v>
      </c>
      <c r="AP197" s="7">
        <f t="shared" ca="1" si="153"/>
        <v>0</v>
      </c>
      <c r="AQ197" s="7">
        <f t="shared" ca="1" si="153"/>
        <v>0</v>
      </c>
      <c r="AR197" s="7">
        <f t="shared" ca="1" si="153"/>
        <v>0</v>
      </c>
      <c r="AS197" s="2"/>
      <c r="AT197" s="7">
        <f t="shared" ca="1" si="150"/>
        <v>0</v>
      </c>
      <c r="AU197" s="7">
        <f t="shared" ca="1" si="150"/>
        <v>0</v>
      </c>
      <c r="AV197" s="7">
        <f t="shared" ca="1" si="150"/>
        <v>0</v>
      </c>
      <c r="AW197" s="7">
        <f t="shared" ca="1" si="150"/>
        <v>0</v>
      </c>
      <c r="AX197" s="7">
        <f t="shared" ca="1" si="150"/>
        <v>0</v>
      </c>
      <c r="AY197" s="7">
        <f t="shared" ca="1" si="150"/>
        <v>0</v>
      </c>
      <c r="AZ197" s="7">
        <f t="shared" ca="1" si="150"/>
        <v>0</v>
      </c>
      <c r="BA197" s="7">
        <f t="shared" ca="1" si="150"/>
        <v>0</v>
      </c>
      <c r="BB197" s="7">
        <f t="shared" ca="1" si="150"/>
        <v>0</v>
      </c>
      <c r="BC197" s="7">
        <f t="shared" ca="1" si="150"/>
        <v>0</v>
      </c>
      <c r="BD197" s="7">
        <f t="shared" ca="1" si="150"/>
        <v>0</v>
      </c>
      <c r="BE197" s="7">
        <f t="shared" ca="1" si="150"/>
        <v>0</v>
      </c>
      <c r="BF197" s="7">
        <f t="shared" ca="1" si="150"/>
        <v>0</v>
      </c>
      <c r="BG197" s="7">
        <f t="shared" ca="1" si="150"/>
        <v>0</v>
      </c>
      <c r="BH197" s="7">
        <f t="shared" ca="1" si="150"/>
        <v>0</v>
      </c>
      <c r="BI197" s="7">
        <f t="shared" ca="1" si="113"/>
        <v>0</v>
      </c>
      <c r="BJ197" s="7">
        <f t="shared" ca="1" si="113"/>
        <v>0</v>
      </c>
      <c r="BK197" s="7">
        <f t="shared" ca="1" si="113"/>
        <v>0</v>
      </c>
      <c r="BL197" s="7">
        <f t="shared" ca="1" si="113"/>
        <v>0</v>
      </c>
      <c r="BM197" s="7">
        <f t="shared" ca="1" si="113"/>
        <v>0</v>
      </c>
      <c r="BN197" s="4"/>
      <c r="BO197" s="7">
        <f t="shared" ca="1" si="146"/>
        <v>0</v>
      </c>
      <c r="BP197" s="7">
        <f t="shared" ca="1" si="147"/>
        <v>0</v>
      </c>
      <c r="BQ197" s="7">
        <f t="shared" ca="1" si="148"/>
        <v>0</v>
      </c>
      <c r="BR197" s="7">
        <f t="shared" ca="1" si="145"/>
        <v>0</v>
      </c>
      <c r="BS197" s="7">
        <f t="shared" ca="1" si="145"/>
        <v>0</v>
      </c>
      <c r="BT197" s="7">
        <f t="shared" ca="1" si="145"/>
        <v>0</v>
      </c>
      <c r="BU197" s="7">
        <f t="shared" ca="1" si="145"/>
        <v>0</v>
      </c>
      <c r="BV197" s="7">
        <f t="shared" ca="1" si="145"/>
        <v>0</v>
      </c>
      <c r="BW197" s="7">
        <f t="shared" ca="1" si="145"/>
        <v>0</v>
      </c>
      <c r="BX197" s="7">
        <f t="shared" ca="1" si="145"/>
        <v>0</v>
      </c>
      <c r="BY197" s="7">
        <f t="shared" ca="1" si="149"/>
        <v>0</v>
      </c>
      <c r="BZ197" s="7">
        <f t="shared" ca="1" si="149"/>
        <v>0</v>
      </c>
      <c r="CA197" s="7">
        <f t="shared" ca="1" si="149"/>
        <v>0</v>
      </c>
      <c r="CB197" s="7">
        <f t="shared" ca="1" si="149"/>
        <v>0</v>
      </c>
      <c r="CC197" s="7">
        <f t="shared" ca="1" si="149"/>
        <v>0</v>
      </c>
      <c r="CD197" s="7">
        <f t="shared" ca="1" si="149"/>
        <v>0</v>
      </c>
      <c r="CE197" s="7">
        <f t="shared" ca="1" si="149"/>
        <v>0</v>
      </c>
      <c r="CF197" s="7">
        <f t="shared" ca="1" si="149"/>
        <v>0</v>
      </c>
      <c r="CG197" s="7">
        <f t="shared" ca="1" si="149"/>
        <v>0</v>
      </c>
      <c r="CH197" s="7">
        <f t="shared" ca="1" si="149"/>
        <v>0</v>
      </c>
      <c r="CI197" s="9">
        <f t="shared" ca="1" si="111"/>
        <v>0</v>
      </c>
      <c r="CJ197" s="9"/>
      <c r="CK197" s="13">
        <f t="shared" ca="1" si="109"/>
        <v>0</v>
      </c>
      <c r="CL197" s="7">
        <f ca="1">IF(NOT(snowball),0,IF(Z196=0,0,IF($C197&lt;=SUM($CK197:CK197),0,IF(BP197+$C197-SUM($CK197:CK197)&gt;Z196+AU197,Z196+AU197-BP197,$C197-SUM($CK197:CK197)))))</f>
        <v>0</v>
      </c>
      <c r="CM197" s="7">
        <f ca="1">IF(NOT(snowball),0,IF(AA196=0,0,IF($C197&lt;=SUM($CK197:CL197),0,IF(BQ197+$C197-SUM($CK197:CL197)&gt;AA196+AV197,AA196+AV197-BQ197,$C197-SUM($CK197:CL197)))))</f>
        <v>0</v>
      </c>
      <c r="CN197" s="7">
        <f ca="1">IF(NOT(snowball),0,IF(AB196=0,0,IF($C197&lt;=SUM($CK197:CM197),0,IF(BR197+$C197-SUM($CK197:CM197)&gt;AB196+AW197,AB196+AW197-BR197,$C197-SUM($CK197:CM197)))))</f>
        <v>0</v>
      </c>
      <c r="CO197" s="7">
        <f ca="1">IF(NOT(snowball),0,IF(AC196=0,0,IF($C197&lt;=SUM($CK197:CN197),0,IF(BS197+$C197-SUM($CK197:CN197)&gt;AC196+AX197,AC196+AX197-BS197,$C197-SUM($CK197:CN197)))))</f>
        <v>0</v>
      </c>
      <c r="CP197" s="7">
        <f ca="1">IF(NOT(snowball),0,IF(AD196=0,0,IF($C197&lt;=SUM($CK197:CO197),0,IF(BT197+$C197-SUM($CK197:CO197)&gt;AD196+AY197,AD196+AY197-BT197,$C197-SUM($CK197:CO197)))))</f>
        <v>0</v>
      </c>
      <c r="CQ197" s="7">
        <f ca="1">IF(NOT(snowball),0,IF(AE196=0,0,IF($C197&lt;=SUM($CK197:CP197),0,IF(BU197+$C197-SUM($CK197:CP197)&gt;AE196+AZ197,AE196+AZ197-BU197,$C197-SUM($CK197:CP197)))))</f>
        <v>0</v>
      </c>
      <c r="CR197" s="7">
        <f ca="1">IF(NOT(snowball),0,IF(AF196=0,0,IF($C197&lt;=SUM($CK197:CQ197),0,IF(BV197+$C197-SUM($CK197:CQ197)&gt;AF196+BA197,AF196+BA197-BV197,$C197-SUM($CK197:CQ197)))))</f>
        <v>0</v>
      </c>
      <c r="CS197" s="7">
        <f ca="1">IF(NOT(snowball),0,IF(AG196=0,0,IF($C197&lt;=SUM($CK197:CR197),0,IF(BW197+$C197-SUM($CK197:CR197)&gt;AG196+BB197,AG196+BB197-BW197,$C197-SUM($CK197:CR197)))))</f>
        <v>0</v>
      </c>
      <c r="CT197" s="7">
        <f ca="1">IF(NOT(snowball),0,IF(AH196=0,0,IF($C197&lt;=SUM($CK197:CS197),0,IF(BX197+$C197-SUM($CK197:CS197)&gt;AH196+BC197,AH196+BC197-BX197,$C197-SUM($CK197:CS197)))))</f>
        <v>0</v>
      </c>
      <c r="CU197" s="7">
        <f ca="1">IF(NOT(snowball),0,IF(AI196=0,0,IF($C197&lt;=SUM($CK197:CT197),0,IF(BY197+$C197-SUM($CK197:CT197)&gt;AI196+BD197,AI196+BD197-BY197,$C197-SUM($CK197:CT197)))))</f>
        <v>0</v>
      </c>
      <c r="CV197" s="7">
        <f ca="1">IF(NOT(snowball),0,IF(AJ196=0,0,IF($C197&lt;=SUM($CK197:CU197),0,IF(BZ197+$C197-SUM($CK197:CU197)&gt;AJ196+BE197,AJ196+BE197-BZ197,$C197-SUM($CK197:CU197)))))</f>
        <v>0</v>
      </c>
      <c r="CW197" s="7">
        <f ca="1">IF(NOT(snowball),0,IF(AK196=0,0,IF($C197&lt;=SUM($CK197:CV197),0,IF(CA197+$C197-SUM($CK197:CV197)&gt;AK196+BF197,AK196+BF197-CA197,$C197-SUM($CK197:CV197)))))</f>
        <v>0</v>
      </c>
      <c r="CX197" s="7">
        <f ca="1">IF(NOT(snowball),0,IF(AL196=0,0,IF($C197&lt;=SUM($CK197:CW197),0,IF(CB197+$C197-SUM($CK197:CW197)&gt;AL196+BG197,AL196+BG197-CB197,$C197-SUM($CK197:CW197)))))</f>
        <v>0</v>
      </c>
      <c r="CY197" s="7">
        <f ca="1">IF(NOT(snowball),0,IF(AM196=0,0,IF($C197&lt;=SUM($CK197:CX197),0,IF(CC197+$C197-SUM($CK197:CX197)&gt;AM196+BH197,AM196+BH197-CC197,$C197-SUM($CK197:CX197)))))</f>
        <v>0</v>
      </c>
      <c r="CZ197" s="7">
        <f ca="1">IF(NOT(snowball),0,IF(AN196=0,0,IF($C197&lt;=SUM($CK197:CY197),0,IF(CD197+$C197-SUM($CK197:CY197)&gt;AN196+BI197,AN196+BI197-CD197,$C197-SUM($CK197:CY197)))))</f>
        <v>0</v>
      </c>
      <c r="DA197" s="7">
        <f ca="1">IF(NOT(snowball),0,IF(AO196=0,0,IF($C197&lt;=SUM($CK197:CZ197),0,IF(CE197+$C197-SUM($CK197:CZ197)&gt;AO196+BJ197,AO196+BJ197-CE197,$C197-SUM($CK197:CZ197)))))</f>
        <v>0</v>
      </c>
      <c r="DB197" s="7">
        <f ca="1">IF(NOT(snowball),0,IF(AP196=0,0,IF($C197&lt;=SUM($CK197:DA197),0,IF(CF197+$C197-SUM($CK197:DA197)&gt;AP196+BK197,AP196+BK197-CF197,$C197-SUM($CK197:DA197)))))</f>
        <v>0</v>
      </c>
      <c r="DC197" s="7">
        <f ca="1">IF(NOT(snowball),0,IF(AQ196=0,0,IF($C197&lt;=SUM($CK197:DB197),0,IF(CG197+$C197-SUM($CK197:DB197)&gt;AQ196+BL197,AQ196+BL197-CG197,$C197-SUM($CK197:DB197)))))</f>
        <v>0</v>
      </c>
      <c r="DD197" s="7">
        <f ca="1">IF(NOT(snowball),0,IF(AR196=0,0,IF($C197&lt;=SUM($CK197:DC197),0,IF(CH197+$C197-SUM($CK197:DC197)&gt;AR196+BM197,AR196+BM197-CH197,$C197-SUM($CK197:DC197)))))</f>
        <v>0</v>
      </c>
    </row>
    <row r="198" spans="1:108">
      <c r="A198" s="27" t="str">
        <f t="shared" ca="1" si="112"/>
        <v/>
      </c>
      <c r="B198" s="30" t="str">
        <f t="shared" ca="1" si="110"/>
        <v/>
      </c>
      <c r="C198" s="28" t="str">
        <f t="shared" ca="1" si="108"/>
        <v/>
      </c>
      <c r="D198" s="29">
        <f t="shared" ca="1" si="142"/>
        <v>0</v>
      </c>
      <c r="E198" s="29">
        <f t="shared" ca="1" si="142"/>
        <v>0</v>
      </c>
      <c r="F198" s="29">
        <f t="shared" ca="1" si="142"/>
        <v>0</v>
      </c>
      <c r="G198" s="29">
        <f t="shared" ca="1" si="142"/>
        <v>0</v>
      </c>
      <c r="H198" s="29">
        <f t="shared" ca="1" si="142"/>
        <v>0</v>
      </c>
      <c r="I198" s="29">
        <f t="shared" ca="1" si="141"/>
        <v>0</v>
      </c>
      <c r="J198" s="29">
        <f t="shared" ca="1" si="141"/>
        <v>0</v>
      </c>
      <c r="K198" s="29">
        <f t="shared" ca="1" si="141"/>
        <v>0</v>
      </c>
      <c r="L198" s="29">
        <f t="shared" ref="L198:W231" ca="1" si="154">BW198+CS198</f>
        <v>0</v>
      </c>
      <c r="M198" s="29">
        <f t="shared" ca="1" si="154"/>
        <v>0</v>
      </c>
      <c r="N198" s="29">
        <f t="shared" ca="1" si="154"/>
        <v>0</v>
      </c>
      <c r="O198" s="29">
        <f t="shared" ca="1" si="154"/>
        <v>0</v>
      </c>
      <c r="P198" s="29">
        <f t="shared" ca="1" si="154"/>
        <v>0</v>
      </c>
      <c r="Q198" s="29">
        <f t="shared" ca="1" si="154"/>
        <v>0</v>
      </c>
      <c r="R198" s="29">
        <f t="shared" ca="1" si="115"/>
        <v>0</v>
      </c>
      <c r="S198" s="29">
        <f t="shared" ca="1" si="115"/>
        <v>0</v>
      </c>
      <c r="T198" s="29">
        <f t="shared" ca="1" si="115"/>
        <v>0</v>
      </c>
      <c r="U198" s="29">
        <f t="shared" ca="1" si="115"/>
        <v>0</v>
      </c>
      <c r="V198" s="29">
        <f t="shared" ca="1" si="139"/>
        <v>0</v>
      </c>
      <c r="W198" s="29">
        <f t="shared" ca="1" si="139"/>
        <v>0</v>
      </c>
      <c r="X198" s="12"/>
      <c r="Y198" s="7">
        <f t="shared" ca="1" si="133"/>
        <v>0</v>
      </c>
      <c r="Z198" s="7">
        <f t="shared" ca="1" si="134"/>
        <v>0</v>
      </c>
      <c r="AA198" s="7">
        <f t="shared" ca="1" si="135"/>
        <v>0</v>
      </c>
      <c r="AB198" s="7">
        <f t="shared" ca="1" si="136"/>
        <v>0</v>
      </c>
      <c r="AC198" s="7">
        <f t="shared" ca="1" si="137"/>
        <v>0</v>
      </c>
      <c r="AD198" s="7">
        <f t="shared" ca="1" si="138"/>
        <v>0</v>
      </c>
      <c r="AE198" s="7">
        <f t="shared" ca="1" si="153"/>
        <v>0</v>
      </c>
      <c r="AF198" s="7">
        <f t="shared" ca="1" si="153"/>
        <v>0</v>
      </c>
      <c r="AG198" s="7">
        <f t="shared" ca="1" si="153"/>
        <v>0</v>
      </c>
      <c r="AH198" s="7">
        <f t="shared" ca="1" si="153"/>
        <v>0</v>
      </c>
      <c r="AI198" s="7">
        <f t="shared" ca="1" si="153"/>
        <v>0</v>
      </c>
      <c r="AJ198" s="7">
        <f t="shared" ca="1" si="153"/>
        <v>0</v>
      </c>
      <c r="AK198" s="7">
        <f t="shared" ca="1" si="153"/>
        <v>0</v>
      </c>
      <c r="AL198" s="7">
        <f t="shared" ca="1" si="153"/>
        <v>0</v>
      </c>
      <c r="AM198" s="7">
        <f t="shared" ca="1" si="153"/>
        <v>0</v>
      </c>
      <c r="AN198" s="7">
        <f t="shared" ca="1" si="153"/>
        <v>0</v>
      </c>
      <c r="AO198" s="7">
        <f t="shared" ca="1" si="153"/>
        <v>0</v>
      </c>
      <c r="AP198" s="7">
        <f t="shared" ca="1" si="153"/>
        <v>0</v>
      </c>
      <c r="AQ198" s="7">
        <f t="shared" ca="1" si="153"/>
        <v>0</v>
      </c>
      <c r="AR198" s="7">
        <f t="shared" ca="1" si="153"/>
        <v>0</v>
      </c>
      <c r="AS198" s="2"/>
      <c r="AT198" s="7">
        <f t="shared" ca="1" si="150"/>
        <v>0</v>
      </c>
      <c r="AU198" s="7">
        <f t="shared" ca="1" si="150"/>
        <v>0</v>
      </c>
      <c r="AV198" s="7">
        <f t="shared" ca="1" si="150"/>
        <v>0</v>
      </c>
      <c r="AW198" s="7">
        <f t="shared" ca="1" si="150"/>
        <v>0</v>
      </c>
      <c r="AX198" s="7">
        <f t="shared" ca="1" si="150"/>
        <v>0</v>
      </c>
      <c r="AY198" s="7">
        <f t="shared" ca="1" si="150"/>
        <v>0</v>
      </c>
      <c r="AZ198" s="7">
        <f t="shared" ca="1" si="150"/>
        <v>0</v>
      </c>
      <c r="BA198" s="7">
        <f t="shared" ca="1" si="150"/>
        <v>0</v>
      </c>
      <c r="BB198" s="7">
        <f t="shared" ca="1" si="150"/>
        <v>0</v>
      </c>
      <c r="BC198" s="7">
        <f t="shared" ca="1" si="150"/>
        <v>0</v>
      </c>
      <c r="BD198" s="7">
        <f t="shared" ca="1" si="150"/>
        <v>0</v>
      </c>
      <c r="BE198" s="7">
        <f t="shared" ca="1" si="150"/>
        <v>0</v>
      </c>
      <c r="BF198" s="7">
        <f t="shared" ca="1" si="150"/>
        <v>0</v>
      </c>
      <c r="BG198" s="7">
        <f t="shared" ca="1" si="150"/>
        <v>0</v>
      </c>
      <c r="BH198" s="7">
        <f t="shared" ca="1" si="150"/>
        <v>0</v>
      </c>
      <c r="BI198" s="7">
        <f t="shared" ca="1" si="113"/>
        <v>0</v>
      </c>
      <c r="BJ198" s="7">
        <f t="shared" ca="1" si="113"/>
        <v>0</v>
      </c>
      <c r="BK198" s="7">
        <f t="shared" ca="1" si="113"/>
        <v>0</v>
      </c>
      <c r="BL198" s="7">
        <f t="shared" ca="1" si="113"/>
        <v>0</v>
      </c>
      <c r="BM198" s="7">
        <f t="shared" ca="1" si="113"/>
        <v>0</v>
      </c>
      <c r="BN198" s="4"/>
      <c r="BO198" s="7">
        <f t="shared" ca="1" si="146"/>
        <v>0</v>
      </c>
      <c r="BP198" s="7">
        <f t="shared" ca="1" si="147"/>
        <v>0</v>
      </c>
      <c r="BQ198" s="7">
        <f t="shared" ca="1" si="148"/>
        <v>0</v>
      </c>
      <c r="BR198" s="7">
        <f t="shared" ca="1" si="145"/>
        <v>0</v>
      </c>
      <c r="BS198" s="7">
        <f t="shared" ca="1" si="145"/>
        <v>0</v>
      </c>
      <c r="BT198" s="7">
        <f t="shared" ca="1" si="145"/>
        <v>0</v>
      </c>
      <c r="BU198" s="7">
        <f t="shared" ca="1" si="145"/>
        <v>0</v>
      </c>
      <c r="BV198" s="7">
        <f t="shared" ca="1" si="145"/>
        <v>0</v>
      </c>
      <c r="BW198" s="7">
        <f t="shared" ca="1" si="145"/>
        <v>0</v>
      </c>
      <c r="BX198" s="7">
        <f t="shared" ca="1" si="145"/>
        <v>0</v>
      </c>
      <c r="BY198" s="7">
        <f t="shared" ca="1" si="149"/>
        <v>0</v>
      </c>
      <c r="BZ198" s="7">
        <f t="shared" ca="1" si="149"/>
        <v>0</v>
      </c>
      <c r="CA198" s="7">
        <f t="shared" ca="1" si="149"/>
        <v>0</v>
      </c>
      <c r="CB198" s="7">
        <f t="shared" ca="1" si="149"/>
        <v>0</v>
      </c>
      <c r="CC198" s="7">
        <f t="shared" ca="1" si="149"/>
        <v>0</v>
      </c>
      <c r="CD198" s="7">
        <f t="shared" ca="1" si="149"/>
        <v>0</v>
      </c>
      <c r="CE198" s="7">
        <f t="shared" ca="1" si="149"/>
        <v>0</v>
      </c>
      <c r="CF198" s="7">
        <f t="shared" ca="1" si="149"/>
        <v>0</v>
      </c>
      <c r="CG198" s="7">
        <f t="shared" ca="1" si="149"/>
        <v>0</v>
      </c>
      <c r="CH198" s="7">
        <f t="shared" ca="1" si="149"/>
        <v>0</v>
      </c>
      <c r="CI198" s="9">
        <f t="shared" ca="1" si="111"/>
        <v>0</v>
      </c>
      <c r="CJ198" s="9"/>
      <c r="CK198" s="13">
        <f t="shared" ca="1" si="109"/>
        <v>0</v>
      </c>
      <c r="CL198" s="7">
        <f ca="1">IF(NOT(snowball),0,IF(Z197=0,0,IF($C198&lt;=SUM($CK198:CK198),0,IF(BP198+$C198-SUM($CK198:CK198)&gt;Z197+AU198,Z197+AU198-BP198,$C198-SUM($CK198:CK198)))))</f>
        <v>0</v>
      </c>
      <c r="CM198" s="7">
        <f ca="1">IF(NOT(snowball),0,IF(AA197=0,0,IF($C198&lt;=SUM($CK198:CL198),0,IF(BQ198+$C198-SUM($CK198:CL198)&gt;AA197+AV198,AA197+AV198-BQ198,$C198-SUM($CK198:CL198)))))</f>
        <v>0</v>
      </c>
      <c r="CN198" s="7">
        <f ca="1">IF(NOT(snowball),0,IF(AB197=0,0,IF($C198&lt;=SUM($CK198:CM198),0,IF(BR198+$C198-SUM($CK198:CM198)&gt;AB197+AW198,AB197+AW198-BR198,$C198-SUM($CK198:CM198)))))</f>
        <v>0</v>
      </c>
      <c r="CO198" s="7">
        <f ca="1">IF(NOT(snowball),0,IF(AC197=0,0,IF($C198&lt;=SUM($CK198:CN198),0,IF(BS198+$C198-SUM($CK198:CN198)&gt;AC197+AX198,AC197+AX198-BS198,$C198-SUM($CK198:CN198)))))</f>
        <v>0</v>
      </c>
      <c r="CP198" s="7">
        <f ca="1">IF(NOT(snowball),0,IF(AD197=0,0,IF($C198&lt;=SUM($CK198:CO198),0,IF(BT198+$C198-SUM($CK198:CO198)&gt;AD197+AY198,AD197+AY198-BT198,$C198-SUM($CK198:CO198)))))</f>
        <v>0</v>
      </c>
      <c r="CQ198" s="7">
        <f ca="1">IF(NOT(snowball),0,IF(AE197=0,0,IF($C198&lt;=SUM($CK198:CP198),0,IF(BU198+$C198-SUM($CK198:CP198)&gt;AE197+AZ198,AE197+AZ198-BU198,$C198-SUM($CK198:CP198)))))</f>
        <v>0</v>
      </c>
      <c r="CR198" s="7">
        <f ca="1">IF(NOT(snowball),0,IF(AF197=0,0,IF($C198&lt;=SUM($CK198:CQ198),0,IF(BV198+$C198-SUM($CK198:CQ198)&gt;AF197+BA198,AF197+BA198-BV198,$C198-SUM($CK198:CQ198)))))</f>
        <v>0</v>
      </c>
      <c r="CS198" s="7">
        <f ca="1">IF(NOT(snowball),0,IF(AG197=0,0,IF($C198&lt;=SUM($CK198:CR198),0,IF(BW198+$C198-SUM($CK198:CR198)&gt;AG197+BB198,AG197+BB198-BW198,$C198-SUM($CK198:CR198)))))</f>
        <v>0</v>
      </c>
      <c r="CT198" s="7">
        <f ca="1">IF(NOT(snowball),0,IF(AH197=0,0,IF($C198&lt;=SUM($CK198:CS198),0,IF(BX198+$C198-SUM($CK198:CS198)&gt;AH197+BC198,AH197+BC198-BX198,$C198-SUM($CK198:CS198)))))</f>
        <v>0</v>
      </c>
      <c r="CU198" s="7">
        <f ca="1">IF(NOT(snowball),0,IF(AI197=0,0,IF($C198&lt;=SUM($CK198:CT198),0,IF(BY198+$C198-SUM($CK198:CT198)&gt;AI197+BD198,AI197+BD198-BY198,$C198-SUM($CK198:CT198)))))</f>
        <v>0</v>
      </c>
      <c r="CV198" s="7">
        <f ca="1">IF(NOT(snowball),0,IF(AJ197=0,0,IF($C198&lt;=SUM($CK198:CU198),0,IF(BZ198+$C198-SUM($CK198:CU198)&gt;AJ197+BE198,AJ197+BE198-BZ198,$C198-SUM($CK198:CU198)))))</f>
        <v>0</v>
      </c>
      <c r="CW198" s="7">
        <f ca="1">IF(NOT(snowball),0,IF(AK197=0,0,IF($C198&lt;=SUM($CK198:CV198),0,IF(CA198+$C198-SUM($CK198:CV198)&gt;AK197+BF198,AK197+BF198-CA198,$C198-SUM($CK198:CV198)))))</f>
        <v>0</v>
      </c>
      <c r="CX198" s="7">
        <f ca="1">IF(NOT(snowball),0,IF(AL197=0,0,IF($C198&lt;=SUM($CK198:CW198),0,IF(CB198+$C198-SUM($CK198:CW198)&gt;AL197+BG198,AL197+BG198-CB198,$C198-SUM($CK198:CW198)))))</f>
        <v>0</v>
      </c>
      <c r="CY198" s="7">
        <f ca="1">IF(NOT(snowball),0,IF(AM197=0,0,IF($C198&lt;=SUM($CK198:CX198),0,IF(CC198+$C198-SUM($CK198:CX198)&gt;AM197+BH198,AM197+BH198-CC198,$C198-SUM($CK198:CX198)))))</f>
        <v>0</v>
      </c>
      <c r="CZ198" s="7">
        <f ca="1">IF(NOT(snowball),0,IF(AN197=0,0,IF($C198&lt;=SUM($CK198:CY198),0,IF(CD198+$C198-SUM($CK198:CY198)&gt;AN197+BI198,AN197+BI198-CD198,$C198-SUM($CK198:CY198)))))</f>
        <v>0</v>
      </c>
      <c r="DA198" s="7">
        <f ca="1">IF(NOT(snowball),0,IF(AO197=0,0,IF($C198&lt;=SUM($CK198:CZ198),0,IF(CE198+$C198-SUM($CK198:CZ198)&gt;AO197+BJ198,AO197+BJ198-CE198,$C198-SUM($CK198:CZ198)))))</f>
        <v>0</v>
      </c>
      <c r="DB198" s="7">
        <f ca="1">IF(NOT(snowball),0,IF(AP197=0,0,IF($C198&lt;=SUM($CK198:DA198),0,IF(CF198+$C198-SUM($CK198:DA198)&gt;AP197+BK198,AP197+BK198-CF198,$C198-SUM($CK198:DA198)))))</f>
        <v>0</v>
      </c>
      <c r="DC198" s="7">
        <f ca="1">IF(NOT(snowball),0,IF(AQ197=0,0,IF($C198&lt;=SUM($CK198:DB198),0,IF(CG198+$C198-SUM($CK198:DB198)&gt;AQ197+BL198,AQ197+BL198-CG198,$C198-SUM($CK198:DB198)))))</f>
        <v>0</v>
      </c>
      <c r="DD198" s="7">
        <f ca="1">IF(NOT(snowball),0,IF(AR197=0,0,IF($C198&lt;=SUM($CK198:DC198),0,IF(CH198+$C198-SUM($CK198:DC198)&gt;AR197+BM198,AR197+BM198-CH198,$C198-SUM($CK198:DC198)))))</f>
        <v>0</v>
      </c>
    </row>
    <row r="199" spans="1:108">
      <c r="A199" s="27" t="str">
        <f t="shared" ca="1" si="112"/>
        <v/>
      </c>
      <c r="B199" s="30" t="str">
        <f t="shared" ca="1" si="110"/>
        <v/>
      </c>
      <c r="C199" s="28" t="str">
        <f t="shared" ca="1" si="108"/>
        <v/>
      </c>
      <c r="D199" s="29">
        <f t="shared" ca="1" si="142"/>
        <v>0</v>
      </c>
      <c r="E199" s="29">
        <f t="shared" ca="1" si="142"/>
        <v>0</v>
      </c>
      <c r="F199" s="29">
        <f t="shared" ca="1" si="142"/>
        <v>0</v>
      </c>
      <c r="G199" s="29">
        <f t="shared" ca="1" si="142"/>
        <v>0</v>
      </c>
      <c r="H199" s="29">
        <f t="shared" ca="1" si="142"/>
        <v>0</v>
      </c>
      <c r="I199" s="29">
        <f t="shared" ca="1" si="142"/>
        <v>0</v>
      </c>
      <c r="J199" s="29">
        <f t="shared" ca="1" si="142"/>
        <v>0</v>
      </c>
      <c r="K199" s="29">
        <f t="shared" ca="1" si="142"/>
        <v>0</v>
      </c>
      <c r="L199" s="29">
        <f t="shared" ca="1" si="154"/>
        <v>0</v>
      </c>
      <c r="M199" s="29">
        <f t="shared" ca="1" si="154"/>
        <v>0</v>
      </c>
      <c r="N199" s="29">
        <f t="shared" ca="1" si="154"/>
        <v>0</v>
      </c>
      <c r="O199" s="29">
        <f t="shared" ca="1" si="154"/>
        <v>0</v>
      </c>
      <c r="P199" s="29">
        <f t="shared" ca="1" si="154"/>
        <v>0</v>
      </c>
      <c r="Q199" s="29">
        <f t="shared" ca="1" si="154"/>
        <v>0</v>
      </c>
      <c r="R199" s="29">
        <f t="shared" ca="1" si="115"/>
        <v>0</v>
      </c>
      <c r="S199" s="29">
        <f t="shared" ca="1" si="115"/>
        <v>0</v>
      </c>
      <c r="T199" s="29">
        <f t="shared" ca="1" si="115"/>
        <v>0</v>
      </c>
      <c r="U199" s="29">
        <f t="shared" ca="1" si="115"/>
        <v>0</v>
      </c>
      <c r="V199" s="29">
        <f t="shared" ca="1" si="139"/>
        <v>0</v>
      </c>
      <c r="W199" s="29">
        <f t="shared" ca="1" si="139"/>
        <v>0</v>
      </c>
      <c r="X199" s="12"/>
      <c r="Y199" s="7">
        <f t="shared" ca="1" si="133"/>
        <v>0</v>
      </c>
      <c r="Z199" s="7">
        <f t="shared" ca="1" si="134"/>
        <v>0</v>
      </c>
      <c r="AA199" s="7">
        <f t="shared" ca="1" si="135"/>
        <v>0</v>
      </c>
      <c r="AB199" s="7">
        <f t="shared" ca="1" si="136"/>
        <v>0</v>
      </c>
      <c r="AC199" s="7">
        <f t="shared" ca="1" si="137"/>
        <v>0</v>
      </c>
      <c r="AD199" s="7">
        <f t="shared" ca="1" si="138"/>
        <v>0</v>
      </c>
      <c r="AE199" s="7">
        <f t="shared" ca="1" si="153"/>
        <v>0</v>
      </c>
      <c r="AF199" s="7">
        <f t="shared" ca="1" si="153"/>
        <v>0</v>
      </c>
      <c r="AG199" s="7">
        <f t="shared" ca="1" si="153"/>
        <v>0</v>
      </c>
      <c r="AH199" s="7">
        <f t="shared" ca="1" si="153"/>
        <v>0</v>
      </c>
      <c r="AI199" s="7">
        <f t="shared" ca="1" si="153"/>
        <v>0</v>
      </c>
      <c r="AJ199" s="7">
        <f t="shared" ca="1" si="153"/>
        <v>0</v>
      </c>
      <c r="AK199" s="7">
        <f t="shared" ca="1" si="153"/>
        <v>0</v>
      </c>
      <c r="AL199" s="7">
        <f t="shared" ca="1" si="153"/>
        <v>0</v>
      </c>
      <c r="AM199" s="7">
        <f t="shared" ca="1" si="153"/>
        <v>0</v>
      </c>
      <c r="AN199" s="7">
        <f t="shared" ca="1" si="153"/>
        <v>0</v>
      </c>
      <c r="AO199" s="7">
        <f t="shared" ca="1" si="153"/>
        <v>0</v>
      </c>
      <c r="AP199" s="7">
        <f t="shared" ca="1" si="153"/>
        <v>0</v>
      </c>
      <c r="AQ199" s="7">
        <f t="shared" ca="1" si="153"/>
        <v>0</v>
      </c>
      <c r="AR199" s="7">
        <f t="shared" ca="1" si="153"/>
        <v>0</v>
      </c>
      <c r="AS199" s="2"/>
      <c r="AT199" s="7">
        <f t="shared" ca="1" si="150"/>
        <v>0</v>
      </c>
      <c r="AU199" s="7">
        <f t="shared" ca="1" si="150"/>
        <v>0</v>
      </c>
      <c r="AV199" s="7">
        <f t="shared" ca="1" si="150"/>
        <v>0</v>
      </c>
      <c r="AW199" s="7">
        <f t="shared" ca="1" si="150"/>
        <v>0</v>
      </c>
      <c r="AX199" s="7">
        <f t="shared" ca="1" si="150"/>
        <v>0</v>
      </c>
      <c r="AY199" s="7">
        <f t="shared" ca="1" si="150"/>
        <v>0</v>
      </c>
      <c r="AZ199" s="7">
        <f t="shared" ca="1" si="150"/>
        <v>0</v>
      </c>
      <c r="BA199" s="7">
        <f t="shared" ca="1" si="150"/>
        <v>0</v>
      </c>
      <c r="BB199" s="7">
        <f t="shared" ca="1" si="150"/>
        <v>0</v>
      </c>
      <c r="BC199" s="7">
        <f t="shared" ca="1" si="150"/>
        <v>0</v>
      </c>
      <c r="BD199" s="7">
        <f t="shared" ca="1" si="150"/>
        <v>0</v>
      </c>
      <c r="BE199" s="7">
        <f t="shared" ca="1" si="150"/>
        <v>0</v>
      </c>
      <c r="BF199" s="7">
        <f t="shared" ca="1" si="150"/>
        <v>0</v>
      </c>
      <c r="BG199" s="7">
        <f t="shared" ca="1" si="150"/>
        <v>0</v>
      </c>
      <c r="BH199" s="7">
        <f t="shared" ca="1" si="150"/>
        <v>0</v>
      </c>
      <c r="BI199" s="7">
        <f t="shared" ca="1" si="113"/>
        <v>0</v>
      </c>
      <c r="BJ199" s="7">
        <f t="shared" ca="1" si="113"/>
        <v>0</v>
      </c>
      <c r="BK199" s="7">
        <f t="shared" ca="1" si="113"/>
        <v>0</v>
      </c>
      <c r="BL199" s="7">
        <f t="shared" ca="1" si="113"/>
        <v>0</v>
      </c>
      <c r="BM199" s="7">
        <f t="shared" ca="1" si="113"/>
        <v>0</v>
      </c>
      <c r="BN199" s="4"/>
      <c r="BO199" s="7">
        <f t="shared" ca="1" si="146"/>
        <v>0</v>
      </c>
      <c r="BP199" s="7">
        <f t="shared" ca="1" si="147"/>
        <v>0</v>
      </c>
      <c r="BQ199" s="7">
        <f t="shared" ca="1" si="148"/>
        <v>0</v>
      </c>
      <c r="BR199" s="7">
        <f t="shared" ca="1" si="145"/>
        <v>0</v>
      </c>
      <c r="BS199" s="7">
        <f t="shared" ca="1" si="145"/>
        <v>0</v>
      </c>
      <c r="BT199" s="7">
        <f t="shared" ca="1" si="145"/>
        <v>0</v>
      </c>
      <c r="BU199" s="7">
        <f t="shared" ca="1" si="145"/>
        <v>0</v>
      </c>
      <c r="BV199" s="7">
        <f t="shared" ca="1" si="145"/>
        <v>0</v>
      </c>
      <c r="BW199" s="7">
        <f t="shared" ca="1" si="145"/>
        <v>0</v>
      </c>
      <c r="BX199" s="7">
        <f t="shared" ca="1" si="145"/>
        <v>0</v>
      </c>
      <c r="BY199" s="7">
        <f t="shared" ca="1" si="149"/>
        <v>0</v>
      </c>
      <c r="BZ199" s="7">
        <f t="shared" ca="1" si="149"/>
        <v>0</v>
      </c>
      <c r="CA199" s="7">
        <f t="shared" ca="1" si="149"/>
        <v>0</v>
      </c>
      <c r="CB199" s="7">
        <f t="shared" ca="1" si="149"/>
        <v>0</v>
      </c>
      <c r="CC199" s="7">
        <f t="shared" ca="1" si="149"/>
        <v>0</v>
      </c>
      <c r="CD199" s="7">
        <f t="shared" ca="1" si="149"/>
        <v>0</v>
      </c>
      <c r="CE199" s="7">
        <f t="shared" ca="1" si="149"/>
        <v>0</v>
      </c>
      <c r="CF199" s="7">
        <f t="shared" ca="1" si="149"/>
        <v>0</v>
      </c>
      <c r="CG199" s="7">
        <f t="shared" ca="1" si="149"/>
        <v>0</v>
      </c>
      <c r="CH199" s="7">
        <f t="shared" ca="1" si="149"/>
        <v>0</v>
      </c>
      <c r="CI199" s="9">
        <f t="shared" ca="1" si="111"/>
        <v>0</v>
      </c>
      <c r="CJ199" s="9"/>
      <c r="CK199" s="13">
        <f t="shared" ca="1" si="109"/>
        <v>0</v>
      </c>
      <c r="CL199" s="7">
        <f ca="1">IF(NOT(snowball),0,IF(Z198=0,0,IF($C199&lt;=SUM($CK199:CK199),0,IF(BP199+$C199-SUM($CK199:CK199)&gt;Z198+AU199,Z198+AU199-BP199,$C199-SUM($CK199:CK199)))))</f>
        <v>0</v>
      </c>
      <c r="CM199" s="7">
        <f ca="1">IF(NOT(snowball),0,IF(AA198=0,0,IF($C199&lt;=SUM($CK199:CL199),0,IF(BQ199+$C199-SUM($CK199:CL199)&gt;AA198+AV199,AA198+AV199-BQ199,$C199-SUM($CK199:CL199)))))</f>
        <v>0</v>
      </c>
      <c r="CN199" s="7">
        <f ca="1">IF(NOT(snowball),0,IF(AB198=0,0,IF($C199&lt;=SUM($CK199:CM199),0,IF(BR199+$C199-SUM($CK199:CM199)&gt;AB198+AW199,AB198+AW199-BR199,$C199-SUM($CK199:CM199)))))</f>
        <v>0</v>
      </c>
      <c r="CO199" s="7">
        <f ca="1">IF(NOT(snowball),0,IF(AC198=0,0,IF($C199&lt;=SUM($CK199:CN199),0,IF(BS199+$C199-SUM($CK199:CN199)&gt;AC198+AX199,AC198+AX199-BS199,$C199-SUM($CK199:CN199)))))</f>
        <v>0</v>
      </c>
      <c r="CP199" s="7">
        <f ca="1">IF(NOT(snowball),0,IF(AD198=0,0,IF($C199&lt;=SUM($CK199:CO199),0,IF(BT199+$C199-SUM($CK199:CO199)&gt;AD198+AY199,AD198+AY199-BT199,$C199-SUM($CK199:CO199)))))</f>
        <v>0</v>
      </c>
      <c r="CQ199" s="7">
        <f ca="1">IF(NOT(snowball),0,IF(AE198=0,0,IF($C199&lt;=SUM($CK199:CP199),0,IF(BU199+$C199-SUM($CK199:CP199)&gt;AE198+AZ199,AE198+AZ199-BU199,$C199-SUM($CK199:CP199)))))</f>
        <v>0</v>
      </c>
      <c r="CR199" s="7">
        <f ca="1">IF(NOT(snowball),0,IF(AF198=0,0,IF($C199&lt;=SUM($CK199:CQ199),0,IF(BV199+$C199-SUM($CK199:CQ199)&gt;AF198+BA199,AF198+BA199-BV199,$C199-SUM($CK199:CQ199)))))</f>
        <v>0</v>
      </c>
      <c r="CS199" s="7">
        <f ca="1">IF(NOT(snowball),0,IF(AG198=0,0,IF($C199&lt;=SUM($CK199:CR199),0,IF(BW199+$C199-SUM($CK199:CR199)&gt;AG198+BB199,AG198+BB199-BW199,$C199-SUM($CK199:CR199)))))</f>
        <v>0</v>
      </c>
      <c r="CT199" s="7">
        <f ca="1">IF(NOT(snowball),0,IF(AH198=0,0,IF($C199&lt;=SUM($CK199:CS199),0,IF(BX199+$C199-SUM($CK199:CS199)&gt;AH198+BC199,AH198+BC199-BX199,$C199-SUM($CK199:CS199)))))</f>
        <v>0</v>
      </c>
      <c r="CU199" s="7">
        <f ca="1">IF(NOT(snowball),0,IF(AI198=0,0,IF($C199&lt;=SUM($CK199:CT199),0,IF(BY199+$C199-SUM($CK199:CT199)&gt;AI198+BD199,AI198+BD199-BY199,$C199-SUM($CK199:CT199)))))</f>
        <v>0</v>
      </c>
      <c r="CV199" s="7">
        <f ca="1">IF(NOT(snowball),0,IF(AJ198=0,0,IF($C199&lt;=SUM($CK199:CU199),0,IF(BZ199+$C199-SUM($CK199:CU199)&gt;AJ198+BE199,AJ198+BE199-BZ199,$C199-SUM($CK199:CU199)))))</f>
        <v>0</v>
      </c>
      <c r="CW199" s="7">
        <f ca="1">IF(NOT(snowball),0,IF(AK198=0,0,IF($C199&lt;=SUM($CK199:CV199),0,IF(CA199+$C199-SUM($CK199:CV199)&gt;AK198+BF199,AK198+BF199-CA199,$C199-SUM($CK199:CV199)))))</f>
        <v>0</v>
      </c>
      <c r="CX199" s="7">
        <f ca="1">IF(NOT(snowball),0,IF(AL198=0,0,IF($C199&lt;=SUM($CK199:CW199),0,IF(CB199+$C199-SUM($CK199:CW199)&gt;AL198+BG199,AL198+BG199-CB199,$C199-SUM($CK199:CW199)))))</f>
        <v>0</v>
      </c>
      <c r="CY199" s="7">
        <f ca="1">IF(NOT(snowball),0,IF(AM198=0,0,IF($C199&lt;=SUM($CK199:CX199),0,IF(CC199+$C199-SUM($CK199:CX199)&gt;AM198+BH199,AM198+BH199-CC199,$C199-SUM($CK199:CX199)))))</f>
        <v>0</v>
      </c>
      <c r="CZ199" s="7">
        <f ca="1">IF(NOT(snowball),0,IF(AN198=0,0,IF($C199&lt;=SUM($CK199:CY199),0,IF(CD199+$C199-SUM($CK199:CY199)&gt;AN198+BI199,AN198+BI199-CD199,$C199-SUM($CK199:CY199)))))</f>
        <v>0</v>
      </c>
      <c r="DA199" s="7">
        <f ca="1">IF(NOT(snowball),0,IF(AO198=0,0,IF($C199&lt;=SUM($CK199:CZ199),0,IF(CE199+$C199-SUM($CK199:CZ199)&gt;AO198+BJ199,AO198+BJ199-CE199,$C199-SUM($CK199:CZ199)))))</f>
        <v>0</v>
      </c>
      <c r="DB199" s="7">
        <f ca="1">IF(NOT(snowball),0,IF(AP198=0,0,IF($C199&lt;=SUM($CK199:DA199),0,IF(CF199+$C199-SUM($CK199:DA199)&gt;AP198+BK199,AP198+BK199-CF199,$C199-SUM($CK199:DA199)))))</f>
        <v>0</v>
      </c>
      <c r="DC199" s="7">
        <f ca="1">IF(NOT(snowball),0,IF(AQ198=0,0,IF($C199&lt;=SUM($CK199:DB199),0,IF(CG199+$C199-SUM($CK199:DB199)&gt;AQ198+BL199,AQ198+BL199-CG199,$C199-SUM($CK199:DB199)))))</f>
        <v>0</v>
      </c>
      <c r="DD199" s="7">
        <f ca="1">IF(NOT(snowball),0,IF(AR198=0,0,IF($C199&lt;=SUM($CK199:DC199),0,IF(CH199+$C199-SUM($CK199:DC199)&gt;AR198+BM199,AR198+BM199-CH199,$C199-SUM($CK199:DC199)))))</f>
        <v>0</v>
      </c>
    </row>
    <row r="200" spans="1:108">
      <c r="A200" s="27" t="str">
        <f t="shared" ca="1" si="112"/>
        <v/>
      </c>
      <c r="B200" s="30" t="str">
        <f t="shared" ca="1" si="110"/>
        <v/>
      </c>
      <c r="C200" s="28" t="str">
        <f t="shared" ca="1" si="108"/>
        <v/>
      </c>
      <c r="D200" s="29">
        <f t="shared" ca="1" si="142"/>
        <v>0</v>
      </c>
      <c r="E200" s="29">
        <f t="shared" ca="1" si="142"/>
        <v>0</v>
      </c>
      <c r="F200" s="29">
        <f t="shared" ca="1" si="142"/>
        <v>0</v>
      </c>
      <c r="G200" s="29">
        <f t="shared" ca="1" si="142"/>
        <v>0</v>
      </c>
      <c r="H200" s="29">
        <f t="shared" ca="1" si="142"/>
        <v>0</v>
      </c>
      <c r="I200" s="29">
        <f t="shared" ca="1" si="142"/>
        <v>0</v>
      </c>
      <c r="J200" s="29">
        <f t="shared" ca="1" si="142"/>
        <v>0</v>
      </c>
      <c r="K200" s="29">
        <f t="shared" ca="1" si="142"/>
        <v>0</v>
      </c>
      <c r="L200" s="29">
        <f t="shared" ca="1" si="154"/>
        <v>0</v>
      </c>
      <c r="M200" s="29">
        <f t="shared" ca="1" si="154"/>
        <v>0</v>
      </c>
      <c r="N200" s="29">
        <f t="shared" ca="1" si="154"/>
        <v>0</v>
      </c>
      <c r="O200" s="29">
        <f t="shared" ca="1" si="154"/>
        <v>0</v>
      </c>
      <c r="P200" s="29">
        <f t="shared" ca="1" si="154"/>
        <v>0</v>
      </c>
      <c r="Q200" s="29">
        <f t="shared" ca="1" si="154"/>
        <v>0</v>
      </c>
      <c r="R200" s="29">
        <f t="shared" ca="1" si="115"/>
        <v>0</v>
      </c>
      <c r="S200" s="29">
        <f t="shared" ca="1" si="115"/>
        <v>0</v>
      </c>
      <c r="T200" s="29">
        <f t="shared" ca="1" si="115"/>
        <v>0</v>
      </c>
      <c r="U200" s="29">
        <f t="shared" ca="1" si="115"/>
        <v>0</v>
      </c>
      <c r="V200" s="29">
        <f t="shared" ca="1" si="139"/>
        <v>0</v>
      </c>
      <c r="W200" s="29">
        <f t="shared" ca="1" si="139"/>
        <v>0</v>
      </c>
      <c r="X200" s="12"/>
      <c r="Y200" s="7">
        <f t="shared" ca="1" si="133"/>
        <v>0</v>
      </c>
      <c r="Z200" s="7">
        <f t="shared" ca="1" si="134"/>
        <v>0</v>
      </c>
      <c r="AA200" s="7">
        <f t="shared" ca="1" si="135"/>
        <v>0</v>
      </c>
      <c r="AB200" s="7">
        <f t="shared" ca="1" si="136"/>
        <v>0</v>
      </c>
      <c r="AC200" s="7">
        <f t="shared" ca="1" si="137"/>
        <v>0</v>
      </c>
      <c r="AD200" s="7">
        <f t="shared" ca="1" si="138"/>
        <v>0</v>
      </c>
      <c r="AE200" s="7">
        <f t="shared" ca="1" si="153"/>
        <v>0</v>
      </c>
      <c r="AF200" s="7">
        <f t="shared" ca="1" si="153"/>
        <v>0</v>
      </c>
      <c r="AG200" s="7">
        <f t="shared" ca="1" si="153"/>
        <v>0</v>
      </c>
      <c r="AH200" s="7">
        <f t="shared" ca="1" si="153"/>
        <v>0</v>
      </c>
      <c r="AI200" s="7">
        <f t="shared" ca="1" si="153"/>
        <v>0</v>
      </c>
      <c r="AJ200" s="7">
        <f t="shared" ca="1" si="153"/>
        <v>0</v>
      </c>
      <c r="AK200" s="7">
        <f t="shared" ca="1" si="153"/>
        <v>0</v>
      </c>
      <c r="AL200" s="7">
        <f t="shared" ca="1" si="153"/>
        <v>0</v>
      </c>
      <c r="AM200" s="7">
        <f t="shared" ca="1" si="153"/>
        <v>0</v>
      </c>
      <c r="AN200" s="7">
        <f t="shared" ca="1" si="153"/>
        <v>0</v>
      </c>
      <c r="AO200" s="7">
        <f t="shared" ca="1" si="153"/>
        <v>0</v>
      </c>
      <c r="AP200" s="7">
        <f t="shared" ca="1" si="153"/>
        <v>0</v>
      </c>
      <c r="AQ200" s="7">
        <f t="shared" ca="1" si="153"/>
        <v>0</v>
      </c>
      <c r="AR200" s="7">
        <f t="shared" ca="1" si="153"/>
        <v>0</v>
      </c>
      <c r="AS200" s="2"/>
      <c r="AT200" s="7">
        <f t="shared" ca="1" si="150"/>
        <v>0</v>
      </c>
      <c r="AU200" s="7">
        <f t="shared" ca="1" si="150"/>
        <v>0</v>
      </c>
      <c r="AV200" s="7">
        <f t="shared" ca="1" si="150"/>
        <v>0</v>
      </c>
      <c r="AW200" s="7">
        <f t="shared" ca="1" si="150"/>
        <v>0</v>
      </c>
      <c r="AX200" s="7">
        <f t="shared" ca="1" si="150"/>
        <v>0</v>
      </c>
      <c r="AY200" s="7">
        <f t="shared" ca="1" si="150"/>
        <v>0</v>
      </c>
      <c r="AZ200" s="7">
        <f t="shared" ca="1" si="150"/>
        <v>0</v>
      </c>
      <c r="BA200" s="7">
        <f t="shared" ca="1" si="150"/>
        <v>0</v>
      </c>
      <c r="BB200" s="7">
        <f t="shared" ca="1" si="150"/>
        <v>0</v>
      </c>
      <c r="BC200" s="7">
        <f t="shared" ca="1" si="150"/>
        <v>0</v>
      </c>
      <c r="BD200" s="7">
        <f t="shared" ca="1" si="150"/>
        <v>0</v>
      </c>
      <c r="BE200" s="7">
        <f t="shared" ca="1" si="150"/>
        <v>0</v>
      </c>
      <c r="BF200" s="7">
        <f t="shared" ca="1" si="150"/>
        <v>0</v>
      </c>
      <c r="BG200" s="7">
        <f t="shared" ca="1" si="150"/>
        <v>0</v>
      </c>
      <c r="BH200" s="7">
        <f t="shared" ca="1" si="150"/>
        <v>0</v>
      </c>
      <c r="BI200" s="7">
        <f t="shared" ca="1" si="113"/>
        <v>0</v>
      </c>
      <c r="BJ200" s="7">
        <f t="shared" ca="1" si="113"/>
        <v>0</v>
      </c>
      <c r="BK200" s="7">
        <f t="shared" ca="1" si="113"/>
        <v>0</v>
      </c>
      <c r="BL200" s="7">
        <f t="shared" ca="1" si="113"/>
        <v>0</v>
      </c>
      <c r="BM200" s="7">
        <f t="shared" ca="1" si="113"/>
        <v>0</v>
      </c>
      <c r="BN200" s="4"/>
      <c r="BO200" s="7">
        <f t="shared" ca="1" si="146"/>
        <v>0</v>
      </c>
      <c r="BP200" s="7">
        <f t="shared" ca="1" si="147"/>
        <v>0</v>
      </c>
      <c r="BQ200" s="7">
        <f t="shared" ca="1" si="148"/>
        <v>0</v>
      </c>
      <c r="BR200" s="7">
        <f t="shared" ca="1" si="145"/>
        <v>0</v>
      </c>
      <c r="BS200" s="7">
        <f t="shared" ca="1" si="145"/>
        <v>0</v>
      </c>
      <c r="BT200" s="7">
        <f t="shared" ca="1" si="145"/>
        <v>0</v>
      </c>
      <c r="BU200" s="7">
        <f t="shared" ca="1" si="145"/>
        <v>0</v>
      </c>
      <c r="BV200" s="7">
        <f t="shared" ca="1" si="145"/>
        <v>0</v>
      </c>
      <c r="BW200" s="7">
        <f t="shared" ca="1" si="145"/>
        <v>0</v>
      </c>
      <c r="BX200" s="7">
        <f t="shared" ca="1" si="145"/>
        <v>0</v>
      </c>
      <c r="BY200" s="7">
        <f t="shared" ca="1" si="149"/>
        <v>0</v>
      </c>
      <c r="BZ200" s="7">
        <f t="shared" ca="1" si="149"/>
        <v>0</v>
      </c>
      <c r="CA200" s="7">
        <f t="shared" ca="1" si="149"/>
        <v>0</v>
      </c>
      <c r="CB200" s="7">
        <f t="shared" ca="1" si="149"/>
        <v>0</v>
      </c>
      <c r="CC200" s="7">
        <f t="shared" ca="1" si="149"/>
        <v>0</v>
      </c>
      <c r="CD200" s="7">
        <f t="shared" ca="1" si="149"/>
        <v>0</v>
      </c>
      <c r="CE200" s="7">
        <f t="shared" ca="1" si="149"/>
        <v>0</v>
      </c>
      <c r="CF200" s="7">
        <f t="shared" ca="1" si="149"/>
        <v>0</v>
      </c>
      <c r="CG200" s="7">
        <f t="shared" ca="1" si="149"/>
        <v>0</v>
      </c>
      <c r="CH200" s="7">
        <f t="shared" ca="1" si="149"/>
        <v>0</v>
      </c>
      <c r="CI200" s="9">
        <f t="shared" ca="1" si="111"/>
        <v>0</v>
      </c>
      <c r="CJ200" s="9"/>
      <c r="CK200" s="13">
        <f t="shared" ca="1" si="109"/>
        <v>0</v>
      </c>
      <c r="CL200" s="7">
        <f ca="1">IF(NOT(snowball),0,IF(Z199=0,0,IF($C200&lt;=SUM($CK200:CK200),0,IF(BP200+$C200-SUM($CK200:CK200)&gt;Z199+AU200,Z199+AU200-BP200,$C200-SUM($CK200:CK200)))))</f>
        <v>0</v>
      </c>
      <c r="CM200" s="7">
        <f ca="1">IF(NOT(snowball),0,IF(AA199=0,0,IF($C200&lt;=SUM($CK200:CL200),0,IF(BQ200+$C200-SUM($CK200:CL200)&gt;AA199+AV200,AA199+AV200-BQ200,$C200-SUM($CK200:CL200)))))</f>
        <v>0</v>
      </c>
      <c r="CN200" s="7">
        <f ca="1">IF(NOT(snowball),0,IF(AB199=0,0,IF($C200&lt;=SUM($CK200:CM200),0,IF(BR200+$C200-SUM($CK200:CM200)&gt;AB199+AW200,AB199+AW200-BR200,$C200-SUM($CK200:CM200)))))</f>
        <v>0</v>
      </c>
      <c r="CO200" s="7">
        <f ca="1">IF(NOT(snowball),0,IF(AC199=0,0,IF($C200&lt;=SUM($CK200:CN200),0,IF(BS200+$C200-SUM($CK200:CN200)&gt;AC199+AX200,AC199+AX200-BS200,$C200-SUM($CK200:CN200)))))</f>
        <v>0</v>
      </c>
      <c r="CP200" s="7">
        <f ca="1">IF(NOT(snowball),0,IF(AD199=0,0,IF($C200&lt;=SUM($CK200:CO200),0,IF(BT200+$C200-SUM($CK200:CO200)&gt;AD199+AY200,AD199+AY200-BT200,$C200-SUM($CK200:CO200)))))</f>
        <v>0</v>
      </c>
      <c r="CQ200" s="7">
        <f ca="1">IF(NOT(snowball),0,IF(AE199=0,0,IF($C200&lt;=SUM($CK200:CP200),0,IF(BU200+$C200-SUM($CK200:CP200)&gt;AE199+AZ200,AE199+AZ200-BU200,$C200-SUM($CK200:CP200)))))</f>
        <v>0</v>
      </c>
      <c r="CR200" s="7">
        <f ca="1">IF(NOT(snowball),0,IF(AF199=0,0,IF($C200&lt;=SUM($CK200:CQ200),0,IF(BV200+$C200-SUM($CK200:CQ200)&gt;AF199+BA200,AF199+BA200-BV200,$C200-SUM($CK200:CQ200)))))</f>
        <v>0</v>
      </c>
      <c r="CS200" s="7">
        <f ca="1">IF(NOT(snowball),0,IF(AG199=0,0,IF($C200&lt;=SUM($CK200:CR200),0,IF(BW200+$C200-SUM($CK200:CR200)&gt;AG199+BB200,AG199+BB200-BW200,$C200-SUM($CK200:CR200)))))</f>
        <v>0</v>
      </c>
      <c r="CT200" s="7">
        <f ca="1">IF(NOT(snowball),0,IF(AH199=0,0,IF($C200&lt;=SUM($CK200:CS200),0,IF(BX200+$C200-SUM($CK200:CS200)&gt;AH199+BC200,AH199+BC200-BX200,$C200-SUM($CK200:CS200)))))</f>
        <v>0</v>
      </c>
      <c r="CU200" s="7">
        <f ca="1">IF(NOT(snowball),0,IF(AI199=0,0,IF($C200&lt;=SUM($CK200:CT200),0,IF(BY200+$C200-SUM($CK200:CT200)&gt;AI199+BD200,AI199+BD200-BY200,$C200-SUM($CK200:CT200)))))</f>
        <v>0</v>
      </c>
      <c r="CV200" s="7">
        <f ca="1">IF(NOT(snowball),0,IF(AJ199=0,0,IF($C200&lt;=SUM($CK200:CU200),0,IF(BZ200+$C200-SUM($CK200:CU200)&gt;AJ199+BE200,AJ199+BE200-BZ200,$C200-SUM($CK200:CU200)))))</f>
        <v>0</v>
      </c>
      <c r="CW200" s="7">
        <f ca="1">IF(NOT(snowball),0,IF(AK199=0,0,IF($C200&lt;=SUM($CK200:CV200),0,IF(CA200+$C200-SUM($CK200:CV200)&gt;AK199+BF200,AK199+BF200-CA200,$C200-SUM($CK200:CV200)))))</f>
        <v>0</v>
      </c>
      <c r="CX200" s="7">
        <f ca="1">IF(NOT(snowball),0,IF(AL199=0,0,IF($C200&lt;=SUM($CK200:CW200),0,IF(CB200+$C200-SUM($CK200:CW200)&gt;AL199+BG200,AL199+BG200-CB200,$C200-SUM($CK200:CW200)))))</f>
        <v>0</v>
      </c>
      <c r="CY200" s="7">
        <f ca="1">IF(NOT(snowball),0,IF(AM199=0,0,IF($C200&lt;=SUM($CK200:CX200),0,IF(CC200+$C200-SUM($CK200:CX200)&gt;AM199+BH200,AM199+BH200-CC200,$C200-SUM($CK200:CX200)))))</f>
        <v>0</v>
      </c>
      <c r="CZ200" s="7">
        <f ca="1">IF(NOT(snowball),0,IF(AN199=0,0,IF($C200&lt;=SUM($CK200:CY200),0,IF(CD200+$C200-SUM($CK200:CY200)&gt;AN199+BI200,AN199+BI200-CD200,$C200-SUM($CK200:CY200)))))</f>
        <v>0</v>
      </c>
      <c r="DA200" s="7">
        <f ca="1">IF(NOT(snowball),0,IF(AO199=0,0,IF($C200&lt;=SUM($CK200:CZ200),0,IF(CE200+$C200-SUM($CK200:CZ200)&gt;AO199+BJ200,AO199+BJ200-CE200,$C200-SUM($CK200:CZ200)))))</f>
        <v>0</v>
      </c>
      <c r="DB200" s="7">
        <f ca="1">IF(NOT(snowball),0,IF(AP199=0,0,IF($C200&lt;=SUM($CK200:DA200),0,IF(CF200+$C200-SUM($CK200:DA200)&gt;AP199+BK200,AP199+BK200-CF200,$C200-SUM($CK200:DA200)))))</f>
        <v>0</v>
      </c>
      <c r="DC200" s="7">
        <f ca="1">IF(NOT(snowball),0,IF(AQ199=0,0,IF($C200&lt;=SUM($CK200:DB200),0,IF(CG200+$C200-SUM($CK200:DB200)&gt;AQ199+BL200,AQ199+BL200-CG200,$C200-SUM($CK200:DB200)))))</f>
        <v>0</v>
      </c>
      <c r="DD200" s="7">
        <f ca="1">IF(NOT(snowball),0,IF(AR199=0,0,IF($C200&lt;=SUM($CK200:DC200),0,IF(CH200+$C200-SUM($CK200:DC200)&gt;AR199+BM200,AR199+BM200-CH200,$C200-SUM($CK200:DC200)))))</f>
        <v>0</v>
      </c>
    </row>
    <row r="201" spans="1:108">
      <c r="A201" s="27" t="str">
        <f t="shared" ca="1" si="112"/>
        <v/>
      </c>
      <c r="B201" s="30" t="str">
        <f t="shared" ca="1" si="110"/>
        <v/>
      </c>
      <c r="C201" s="28" t="str">
        <f t="shared" ca="1" si="108"/>
        <v/>
      </c>
      <c r="D201" s="29">
        <f t="shared" ca="1" si="142"/>
        <v>0</v>
      </c>
      <c r="E201" s="29">
        <f t="shared" ca="1" si="142"/>
        <v>0</v>
      </c>
      <c r="F201" s="29">
        <f t="shared" ca="1" si="142"/>
        <v>0</v>
      </c>
      <c r="G201" s="29">
        <f t="shared" ca="1" si="142"/>
        <v>0</v>
      </c>
      <c r="H201" s="29">
        <f t="shared" ca="1" si="142"/>
        <v>0</v>
      </c>
      <c r="I201" s="29">
        <f t="shared" ca="1" si="142"/>
        <v>0</v>
      </c>
      <c r="J201" s="29">
        <f t="shared" ca="1" si="142"/>
        <v>0</v>
      </c>
      <c r="K201" s="29">
        <f t="shared" ca="1" si="142"/>
        <v>0</v>
      </c>
      <c r="L201" s="29">
        <f t="shared" ca="1" si="154"/>
        <v>0</v>
      </c>
      <c r="M201" s="29">
        <f t="shared" ca="1" si="154"/>
        <v>0</v>
      </c>
      <c r="N201" s="29">
        <f t="shared" ca="1" si="154"/>
        <v>0</v>
      </c>
      <c r="O201" s="29">
        <f t="shared" ca="1" si="154"/>
        <v>0</v>
      </c>
      <c r="P201" s="29">
        <f t="shared" ca="1" si="154"/>
        <v>0</v>
      </c>
      <c r="Q201" s="29">
        <f t="shared" ca="1" si="154"/>
        <v>0</v>
      </c>
      <c r="R201" s="29">
        <f t="shared" ca="1" si="115"/>
        <v>0</v>
      </c>
      <c r="S201" s="29">
        <f t="shared" ca="1" si="115"/>
        <v>0</v>
      </c>
      <c r="T201" s="29">
        <f t="shared" ca="1" si="115"/>
        <v>0</v>
      </c>
      <c r="U201" s="29">
        <f t="shared" ca="1" si="115"/>
        <v>0</v>
      </c>
      <c r="V201" s="29">
        <f t="shared" ca="1" si="139"/>
        <v>0</v>
      </c>
      <c r="W201" s="29">
        <f t="shared" ca="1" si="139"/>
        <v>0</v>
      </c>
      <c r="X201" s="12"/>
      <c r="Y201" s="7">
        <f t="shared" ca="1" si="133"/>
        <v>0</v>
      </c>
      <c r="Z201" s="7">
        <f t="shared" ca="1" si="134"/>
        <v>0</v>
      </c>
      <c r="AA201" s="7">
        <f t="shared" ca="1" si="135"/>
        <v>0</v>
      </c>
      <c r="AB201" s="7">
        <f t="shared" ca="1" si="136"/>
        <v>0</v>
      </c>
      <c r="AC201" s="7">
        <f t="shared" ca="1" si="137"/>
        <v>0</v>
      </c>
      <c r="AD201" s="7">
        <f t="shared" ca="1" si="138"/>
        <v>0</v>
      </c>
      <c r="AE201" s="7">
        <f t="shared" ca="1" si="153"/>
        <v>0</v>
      </c>
      <c r="AF201" s="7">
        <f t="shared" ca="1" si="153"/>
        <v>0</v>
      </c>
      <c r="AG201" s="7">
        <f t="shared" ca="1" si="153"/>
        <v>0</v>
      </c>
      <c r="AH201" s="7">
        <f t="shared" ca="1" si="153"/>
        <v>0</v>
      </c>
      <c r="AI201" s="7">
        <f t="shared" ca="1" si="153"/>
        <v>0</v>
      </c>
      <c r="AJ201" s="7">
        <f t="shared" ca="1" si="153"/>
        <v>0</v>
      </c>
      <c r="AK201" s="7">
        <f t="shared" ca="1" si="153"/>
        <v>0</v>
      </c>
      <c r="AL201" s="7">
        <f t="shared" ca="1" si="153"/>
        <v>0</v>
      </c>
      <c r="AM201" s="7">
        <f t="shared" ca="1" si="153"/>
        <v>0</v>
      </c>
      <c r="AN201" s="7">
        <f t="shared" ca="1" si="153"/>
        <v>0</v>
      </c>
      <c r="AO201" s="7">
        <f t="shared" ca="1" si="153"/>
        <v>0</v>
      </c>
      <c r="AP201" s="7">
        <f t="shared" ca="1" si="153"/>
        <v>0</v>
      </c>
      <c r="AQ201" s="7">
        <f t="shared" ca="1" si="153"/>
        <v>0</v>
      </c>
      <c r="AR201" s="7">
        <f t="shared" ca="1" si="153"/>
        <v>0</v>
      </c>
      <c r="AS201" s="2"/>
      <c r="AT201" s="7">
        <f t="shared" ca="1" si="150"/>
        <v>0</v>
      </c>
      <c r="AU201" s="7">
        <f t="shared" ca="1" si="150"/>
        <v>0</v>
      </c>
      <c r="AV201" s="7">
        <f t="shared" ca="1" si="150"/>
        <v>0</v>
      </c>
      <c r="AW201" s="7">
        <f t="shared" ca="1" si="150"/>
        <v>0</v>
      </c>
      <c r="AX201" s="7">
        <f t="shared" ca="1" si="150"/>
        <v>0</v>
      </c>
      <c r="AY201" s="7">
        <f t="shared" ca="1" si="150"/>
        <v>0</v>
      </c>
      <c r="AZ201" s="7">
        <f t="shared" ca="1" si="150"/>
        <v>0</v>
      </c>
      <c r="BA201" s="7">
        <f t="shared" ca="1" si="150"/>
        <v>0</v>
      </c>
      <c r="BB201" s="7">
        <f t="shared" ca="1" si="150"/>
        <v>0</v>
      </c>
      <c r="BC201" s="7">
        <f t="shared" ca="1" si="150"/>
        <v>0</v>
      </c>
      <c r="BD201" s="7">
        <f t="shared" ca="1" si="150"/>
        <v>0</v>
      </c>
      <c r="BE201" s="7">
        <f t="shared" ca="1" si="150"/>
        <v>0</v>
      </c>
      <c r="BF201" s="7">
        <f t="shared" ca="1" si="150"/>
        <v>0</v>
      </c>
      <c r="BG201" s="7">
        <f t="shared" ca="1" si="150"/>
        <v>0</v>
      </c>
      <c r="BH201" s="7">
        <f t="shared" ca="1" si="150"/>
        <v>0</v>
      </c>
      <c r="BI201" s="7">
        <f t="shared" ca="1" si="113"/>
        <v>0</v>
      </c>
      <c r="BJ201" s="7">
        <f t="shared" ca="1" si="113"/>
        <v>0</v>
      </c>
      <c r="BK201" s="7">
        <f t="shared" ca="1" si="113"/>
        <v>0</v>
      </c>
      <c r="BL201" s="7">
        <f t="shared" ca="1" si="113"/>
        <v>0</v>
      </c>
      <c r="BM201" s="7">
        <f t="shared" ca="1" si="113"/>
        <v>0</v>
      </c>
      <c r="BN201" s="4"/>
      <c r="BO201" s="7">
        <f t="shared" ca="1" si="146"/>
        <v>0</v>
      </c>
      <c r="BP201" s="7">
        <f t="shared" ca="1" si="147"/>
        <v>0</v>
      </c>
      <c r="BQ201" s="7">
        <f t="shared" ca="1" si="148"/>
        <v>0</v>
      </c>
      <c r="BR201" s="7">
        <f t="shared" ca="1" si="145"/>
        <v>0</v>
      </c>
      <c r="BS201" s="7">
        <f t="shared" ca="1" si="145"/>
        <v>0</v>
      </c>
      <c r="BT201" s="7">
        <f t="shared" ca="1" si="145"/>
        <v>0</v>
      </c>
      <c r="BU201" s="7">
        <f t="shared" ca="1" si="145"/>
        <v>0</v>
      </c>
      <c r="BV201" s="7">
        <f t="shared" ca="1" si="145"/>
        <v>0</v>
      </c>
      <c r="BW201" s="7">
        <f t="shared" ca="1" si="145"/>
        <v>0</v>
      </c>
      <c r="BX201" s="7">
        <f t="shared" ca="1" si="145"/>
        <v>0</v>
      </c>
      <c r="BY201" s="7">
        <f t="shared" ca="1" si="149"/>
        <v>0</v>
      </c>
      <c r="BZ201" s="7">
        <f t="shared" ca="1" si="149"/>
        <v>0</v>
      </c>
      <c r="CA201" s="7">
        <f t="shared" ca="1" si="149"/>
        <v>0</v>
      </c>
      <c r="CB201" s="7">
        <f t="shared" ca="1" si="149"/>
        <v>0</v>
      </c>
      <c r="CC201" s="7">
        <f t="shared" ca="1" si="149"/>
        <v>0</v>
      </c>
      <c r="CD201" s="7">
        <f t="shared" ca="1" si="149"/>
        <v>0</v>
      </c>
      <c r="CE201" s="7">
        <f t="shared" ca="1" si="149"/>
        <v>0</v>
      </c>
      <c r="CF201" s="7">
        <f t="shared" ca="1" si="149"/>
        <v>0</v>
      </c>
      <c r="CG201" s="7">
        <f t="shared" ca="1" si="149"/>
        <v>0</v>
      </c>
      <c r="CH201" s="7">
        <f t="shared" ca="1" si="149"/>
        <v>0</v>
      </c>
      <c r="CI201" s="9">
        <f t="shared" ca="1" si="111"/>
        <v>0</v>
      </c>
      <c r="CJ201" s="9"/>
      <c r="CK201" s="13">
        <f t="shared" ca="1" si="109"/>
        <v>0</v>
      </c>
      <c r="CL201" s="7">
        <f ca="1">IF(NOT(snowball),0,IF(Z200=0,0,IF($C201&lt;=SUM($CK201:CK201),0,IF(BP201+$C201-SUM($CK201:CK201)&gt;Z200+AU201,Z200+AU201-BP201,$C201-SUM($CK201:CK201)))))</f>
        <v>0</v>
      </c>
      <c r="CM201" s="7">
        <f ca="1">IF(NOT(snowball),0,IF(AA200=0,0,IF($C201&lt;=SUM($CK201:CL201),0,IF(BQ201+$C201-SUM($CK201:CL201)&gt;AA200+AV201,AA200+AV201-BQ201,$C201-SUM($CK201:CL201)))))</f>
        <v>0</v>
      </c>
      <c r="CN201" s="7">
        <f ca="1">IF(NOT(snowball),0,IF(AB200=0,0,IF($C201&lt;=SUM($CK201:CM201),0,IF(BR201+$C201-SUM($CK201:CM201)&gt;AB200+AW201,AB200+AW201-BR201,$C201-SUM($CK201:CM201)))))</f>
        <v>0</v>
      </c>
      <c r="CO201" s="7">
        <f ca="1">IF(NOT(snowball),0,IF(AC200=0,0,IF($C201&lt;=SUM($CK201:CN201),0,IF(BS201+$C201-SUM($CK201:CN201)&gt;AC200+AX201,AC200+AX201-BS201,$C201-SUM($CK201:CN201)))))</f>
        <v>0</v>
      </c>
      <c r="CP201" s="7">
        <f ca="1">IF(NOT(snowball),0,IF(AD200=0,0,IF($C201&lt;=SUM($CK201:CO201),0,IF(BT201+$C201-SUM($CK201:CO201)&gt;AD200+AY201,AD200+AY201-BT201,$C201-SUM($CK201:CO201)))))</f>
        <v>0</v>
      </c>
      <c r="CQ201" s="7">
        <f ca="1">IF(NOT(snowball),0,IF(AE200=0,0,IF($C201&lt;=SUM($CK201:CP201),0,IF(BU201+$C201-SUM($CK201:CP201)&gt;AE200+AZ201,AE200+AZ201-BU201,$C201-SUM($CK201:CP201)))))</f>
        <v>0</v>
      </c>
      <c r="CR201" s="7">
        <f ca="1">IF(NOT(snowball),0,IF(AF200=0,0,IF($C201&lt;=SUM($CK201:CQ201),0,IF(BV201+$C201-SUM($CK201:CQ201)&gt;AF200+BA201,AF200+BA201-BV201,$C201-SUM($CK201:CQ201)))))</f>
        <v>0</v>
      </c>
      <c r="CS201" s="7">
        <f ca="1">IF(NOT(snowball),0,IF(AG200=0,0,IF($C201&lt;=SUM($CK201:CR201),0,IF(BW201+$C201-SUM($CK201:CR201)&gt;AG200+BB201,AG200+BB201-BW201,$C201-SUM($CK201:CR201)))))</f>
        <v>0</v>
      </c>
      <c r="CT201" s="7">
        <f ca="1">IF(NOT(snowball),0,IF(AH200=0,0,IF($C201&lt;=SUM($CK201:CS201),0,IF(BX201+$C201-SUM($CK201:CS201)&gt;AH200+BC201,AH200+BC201-BX201,$C201-SUM($CK201:CS201)))))</f>
        <v>0</v>
      </c>
      <c r="CU201" s="7">
        <f ca="1">IF(NOT(snowball),0,IF(AI200=0,0,IF($C201&lt;=SUM($CK201:CT201),0,IF(BY201+$C201-SUM($CK201:CT201)&gt;AI200+BD201,AI200+BD201-BY201,$C201-SUM($CK201:CT201)))))</f>
        <v>0</v>
      </c>
      <c r="CV201" s="7">
        <f ca="1">IF(NOT(snowball),0,IF(AJ200=0,0,IF($C201&lt;=SUM($CK201:CU201),0,IF(BZ201+$C201-SUM($CK201:CU201)&gt;AJ200+BE201,AJ200+BE201-BZ201,$C201-SUM($CK201:CU201)))))</f>
        <v>0</v>
      </c>
      <c r="CW201" s="7">
        <f ca="1">IF(NOT(snowball),0,IF(AK200=0,0,IF($C201&lt;=SUM($CK201:CV201),0,IF(CA201+$C201-SUM($CK201:CV201)&gt;AK200+BF201,AK200+BF201-CA201,$C201-SUM($CK201:CV201)))))</f>
        <v>0</v>
      </c>
      <c r="CX201" s="7">
        <f ca="1">IF(NOT(snowball),0,IF(AL200=0,0,IF($C201&lt;=SUM($CK201:CW201),0,IF(CB201+$C201-SUM($CK201:CW201)&gt;AL200+BG201,AL200+BG201-CB201,$C201-SUM($CK201:CW201)))))</f>
        <v>0</v>
      </c>
      <c r="CY201" s="7">
        <f ca="1">IF(NOT(snowball),0,IF(AM200=0,0,IF($C201&lt;=SUM($CK201:CX201),0,IF(CC201+$C201-SUM($CK201:CX201)&gt;AM200+BH201,AM200+BH201-CC201,$C201-SUM($CK201:CX201)))))</f>
        <v>0</v>
      </c>
      <c r="CZ201" s="7">
        <f ca="1">IF(NOT(snowball),0,IF(AN200=0,0,IF($C201&lt;=SUM($CK201:CY201),0,IF(CD201+$C201-SUM($CK201:CY201)&gt;AN200+BI201,AN200+BI201-CD201,$C201-SUM($CK201:CY201)))))</f>
        <v>0</v>
      </c>
      <c r="DA201" s="7">
        <f ca="1">IF(NOT(snowball),0,IF(AO200=0,0,IF($C201&lt;=SUM($CK201:CZ201),0,IF(CE201+$C201-SUM($CK201:CZ201)&gt;AO200+BJ201,AO200+BJ201-CE201,$C201-SUM($CK201:CZ201)))))</f>
        <v>0</v>
      </c>
      <c r="DB201" s="7">
        <f ca="1">IF(NOT(snowball),0,IF(AP200=0,0,IF($C201&lt;=SUM($CK201:DA201),0,IF(CF201+$C201-SUM($CK201:DA201)&gt;AP200+BK201,AP200+BK201-CF201,$C201-SUM($CK201:DA201)))))</f>
        <v>0</v>
      </c>
      <c r="DC201" s="7">
        <f ca="1">IF(NOT(snowball),0,IF(AQ200=0,0,IF($C201&lt;=SUM($CK201:DB201),0,IF(CG201+$C201-SUM($CK201:DB201)&gt;AQ200+BL201,AQ200+BL201-CG201,$C201-SUM($CK201:DB201)))))</f>
        <v>0</v>
      </c>
      <c r="DD201" s="7">
        <f ca="1">IF(NOT(snowball),0,IF(AR200=0,0,IF($C201&lt;=SUM($CK201:DC201),0,IF(CH201+$C201-SUM($CK201:DC201)&gt;AR200+BM201,AR200+BM201-CH201,$C201-SUM($CK201:DC201)))))</f>
        <v>0</v>
      </c>
    </row>
    <row r="202" spans="1:108">
      <c r="A202" s="27" t="str">
        <f t="shared" ca="1" si="112"/>
        <v/>
      </c>
      <c r="B202" s="30" t="str">
        <f t="shared" ca="1" si="110"/>
        <v/>
      </c>
      <c r="C202" s="28" t="str">
        <f t="shared" ca="1" si="108"/>
        <v/>
      </c>
      <c r="D202" s="29">
        <f t="shared" ca="1" si="142"/>
        <v>0</v>
      </c>
      <c r="E202" s="29">
        <f t="shared" ca="1" si="142"/>
        <v>0</v>
      </c>
      <c r="F202" s="29">
        <f t="shared" ca="1" si="142"/>
        <v>0</v>
      </c>
      <c r="G202" s="29">
        <f t="shared" ca="1" si="142"/>
        <v>0</v>
      </c>
      <c r="H202" s="29">
        <f t="shared" ca="1" si="142"/>
        <v>0</v>
      </c>
      <c r="I202" s="29">
        <f t="shared" ca="1" si="142"/>
        <v>0</v>
      </c>
      <c r="J202" s="29">
        <f t="shared" ca="1" si="142"/>
        <v>0</v>
      </c>
      <c r="K202" s="29">
        <f t="shared" ca="1" si="142"/>
        <v>0</v>
      </c>
      <c r="L202" s="29">
        <f t="shared" ca="1" si="154"/>
        <v>0</v>
      </c>
      <c r="M202" s="29">
        <f t="shared" ca="1" si="154"/>
        <v>0</v>
      </c>
      <c r="N202" s="29">
        <f t="shared" ca="1" si="154"/>
        <v>0</v>
      </c>
      <c r="O202" s="29">
        <f t="shared" ca="1" si="154"/>
        <v>0</v>
      </c>
      <c r="P202" s="29">
        <f t="shared" ca="1" si="154"/>
        <v>0</v>
      </c>
      <c r="Q202" s="29">
        <f t="shared" ca="1" si="154"/>
        <v>0</v>
      </c>
      <c r="R202" s="29">
        <f t="shared" ca="1" si="115"/>
        <v>0</v>
      </c>
      <c r="S202" s="29">
        <f t="shared" ca="1" si="115"/>
        <v>0</v>
      </c>
      <c r="T202" s="29">
        <f t="shared" ca="1" si="115"/>
        <v>0</v>
      </c>
      <c r="U202" s="29">
        <f t="shared" ca="1" si="115"/>
        <v>0</v>
      </c>
      <c r="V202" s="29">
        <f t="shared" ca="1" si="139"/>
        <v>0</v>
      </c>
      <c r="W202" s="29">
        <f t="shared" ca="1" si="139"/>
        <v>0</v>
      </c>
      <c r="X202" s="12"/>
      <c r="Y202" s="7">
        <f t="shared" ca="1" si="133"/>
        <v>0</v>
      </c>
      <c r="Z202" s="7">
        <f t="shared" ca="1" si="134"/>
        <v>0</v>
      </c>
      <c r="AA202" s="7">
        <f t="shared" ca="1" si="135"/>
        <v>0</v>
      </c>
      <c r="AB202" s="7">
        <f t="shared" ca="1" si="136"/>
        <v>0</v>
      </c>
      <c r="AC202" s="7">
        <f t="shared" ca="1" si="137"/>
        <v>0</v>
      </c>
      <c r="AD202" s="7">
        <f t="shared" ca="1" si="138"/>
        <v>0</v>
      </c>
      <c r="AE202" s="7">
        <f t="shared" ca="1" si="153"/>
        <v>0</v>
      </c>
      <c r="AF202" s="7">
        <f t="shared" ca="1" si="153"/>
        <v>0</v>
      </c>
      <c r="AG202" s="7">
        <f t="shared" ca="1" si="153"/>
        <v>0</v>
      </c>
      <c r="AH202" s="7">
        <f t="shared" ca="1" si="153"/>
        <v>0</v>
      </c>
      <c r="AI202" s="7">
        <f t="shared" ca="1" si="153"/>
        <v>0</v>
      </c>
      <c r="AJ202" s="7">
        <f t="shared" ca="1" si="153"/>
        <v>0</v>
      </c>
      <c r="AK202" s="7">
        <f t="shared" ca="1" si="153"/>
        <v>0</v>
      </c>
      <c r="AL202" s="7">
        <f t="shared" ca="1" si="153"/>
        <v>0</v>
      </c>
      <c r="AM202" s="7">
        <f t="shared" ca="1" si="153"/>
        <v>0</v>
      </c>
      <c r="AN202" s="7">
        <f t="shared" ca="1" si="153"/>
        <v>0</v>
      </c>
      <c r="AO202" s="7">
        <f t="shared" ca="1" si="153"/>
        <v>0</v>
      </c>
      <c r="AP202" s="7">
        <f t="shared" ca="1" si="153"/>
        <v>0</v>
      </c>
      <c r="AQ202" s="7">
        <f t="shared" ca="1" si="153"/>
        <v>0</v>
      </c>
      <c r="AR202" s="7">
        <f t="shared" ca="1" si="153"/>
        <v>0</v>
      </c>
      <c r="AS202" s="2"/>
      <c r="AT202" s="7">
        <f t="shared" ca="1" si="150"/>
        <v>0</v>
      </c>
      <c r="AU202" s="7">
        <f t="shared" ca="1" si="150"/>
        <v>0</v>
      </c>
      <c r="AV202" s="7">
        <f t="shared" ca="1" si="150"/>
        <v>0</v>
      </c>
      <c r="AW202" s="7">
        <f t="shared" ca="1" si="150"/>
        <v>0</v>
      </c>
      <c r="AX202" s="7">
        <f t="shared" ca="1" si="150"/>
        <v>0</v>
      </c>
      <c r="AY202" s="7">
        <f t="shared" ca="1" si="150"/>
        <v>0</v>
      </c>
      <c r="AZ202" s="7">
        <f t="shared" ca="1" si="150"/>
        <v>0</v>
      </c>
      <c r="BA202" s="7">
        <f t="shared" ca="1" si="150"/>
        <v>0</v>
      </c>
      <c r="BB202" s="7">
        <f t="shared" ca="1" si="150"/>
        <v>0</v>
      </c>
      <c r="BC202" s="7">
        <f t="shared" ca="1" si="150"/>
        <v>0</v>
      </c>
      <c r="BD202" s="7">
        <f t="shared" ca="1" si="150"/>
        <v>0</v>
      </c>
      <c r="BE202" s="7">
        <f t="shared" ca="1" si="150"/>
        <v>0</v>
      </c>
      <c r="BF202" s="7">
        <f t="shared" ca="1" si="150"/>
        <v>0</v>
      </c>
      <c r="BG202" s="7">
        <f t="shared" ca="1" si="150"/>
        <v>0</v>
      </c>
      <c r="BH202" s="7">
        <f t="shared" ca="1" si="150"/>
        <v>0</v>
      </c>
      <c r="BI202" s="7">
        <f t="shared" ref="BI202:BM252" ca="1" si="155">ROUND(AN201*S$9/12,2)</f>
        <v>0</v>
      </c>
      <c r="BJ202" s="7">
        <f t="shared" ca="1" si="155"/>
        <v>0</v>
      </c>
      <c r="BK202" s="7">
        <f t="shared" ca="1" si="155"/>
        <v>0</v>
      </c>
      <c r="BL202" s="7">
        <f t="shared" ca="1" si="155"/>
        <v>0</v>
      </c>
      <c r="BM202" s="7">
        <f t="shared" ca="1" si="155"/>
        <v>0</v>
      </c>
      <c r="BN202" s="4"/>
      <c r="BO202" s="7">
        <f t="shared" ca="1" si="146"/>
        <v>0</v>
      </c>
      <c r="BP202" s="7">
        <f t="shared" ca="1" si="147"/>
        <v>0</v>
      </c>
      <c r="BQ202" s="7">
        <f t="shared" ca="1" si="148"/>
        <v>0</v>
      </c>
      <c r="BR202" s="7">
        <f t="shared" ca="1" si="145"/>
        <v>0</v>
      </c>
      <c r="BS202" s="7">
        <f t="shared" ca="1" si="145"/>
        <v>0</v>
      </c>
      <c r="BT202" s="7">
        <f t="shared" ca="1" si="145"/>
        <v>0</v>
      </c>
      <c r="BU202" s="7">
        <f t="shared" ca="1" si="145"/>
        <v>0</v>
      </c>
      <c r="BV202" s="7">
        <f t="shared" ca="1" si="145"/>
        <v>0</v>
      </c>
      <c r="BW202" s="7">
        <f t="shared" ca="1" si="145"/>
        <v>0</v>
      </c>
      <c r="BX202" s="7">
        <f t="shared" ca="1" si="145"/>
        <v>0</v>
      </c>
      <c r="BY202" s="7">
        <f t="shared" ca="1" si="149"/>
        <v>0</v>
      </c>
      <c r="BZ202" s="7">
        <f t="shared" ca="1" si="149"/>
        <v>0</v>
      </c>
      <c r="CA202" s="7">
        <f t="shared" ca="1" si="149"/>
        <v>0</v>
      </c>
      <c r="CB202" s="7">
        <f t="shared" ca="1" si="149"/>
        <v>0</v>
      </c>
      <c r="CC202" s="7">
        <f t="shared" ca="1" si="149"/>
        <v>0</v>
      </c>
      <c r="CD202" s="7">
        <f t="shared" ca="1" si="149"/>
        <v>0</v>
      </c>
      <c r="CE202" s="7">
        <f t="shared" ca="1" si="149"/>
        <v>0</v>
      </c>
      <c r="CF202" s="7">
        <f t="shared" ca="1" si="149"/>
        <v>0</v>
      </c>
      <c r="CG202" s="7">
        <f t="shared" ca="1" si="149"/>
        <v>0</v>
      </c>
      <c r="CH202" s="7">
        <f t="shared" ca="1" si="149"/>
        <v>0</v>
      </c>
      <c r="CI202" s="9">
        <f t="shared" ca="1" si="111"/>
        <v>0</v>
      </c>
      <c r="CJ202" s="9"/>
      <c r="CK202" s="13">
        <f t="shared" ca="1" si="109"/>
        <v>0</v>
      </c>
      <c r="CL202" s="7">
        <f ca="1">IF(NOT(snowball),0,IF(Z201=0,0,IF($C202&lt;=SUM($CK202:CK202),0,IF(BP202+$C202-SUM($CK202:CK202)&gt;Z201+AU202,Z201+AU202-BP202,$C202-SUM($CK202:CK202)))))</f>
        <v>0</v>
      </c>
      <c r="CM202" s="7">
        <f ca="1">IF(NOT(snowball),0,IF(AA201=0,0,IF($C202&lt;=SUM($CK202:CL202),0,IF(BQ202+$C202-SUM($CK202:CL202)&gt;AA201+AV202,AA201+AV202-BQ202,$C202-SUM($CK202:CL202)))))</f>
        <v>0</v>
      </c>
      <c r="CN202" s="7">
        <f ca="1">IF(NOT(snowball),0,IF(AB201=0,0,IF($C202&lt;=SUM($CK202:CM202),0,IF(BR202+$C202-SUM($CK202:CM202)&gt;AB201+AW202,AB201+AW202-BR202,$C202-SUM($CK202:CM202)))))</f>
        <v>0</v>
      </c>
      <c r="CO202" s="7">
        <f ca="1">IF(NOT(snowball),0,IF(AC201=0,0,IF($C202&lt;=SUM($CK202:CN202),0,IF(BS202+$C202-SUM($CK202:CN202)&gt;AC201+AX202,AC201+AX202-BS202,$C202-SUM($CK202:CN202)))))</f>
        <v>0</v>
      </c>
      <c r="CP202" s="7">
        <f ca="1">IF(NOT(snowball),0,IF(AD201=0,0,IF($C202&lt;=SUM($CK202:CO202),0,IF(BT202+$C202-SUM($CK202:CO202)&gt;AD201+AY202,AD201+AY202-BT202,$C202-SUM($CK202:CO202)))))</f>
        <v>0</v>
      </c>
      <c r="CQ202" s="7">
        <f ca="1">IF(NOT(snowball),0,IF(AE201=0,0,IF($C202&lt;=SUM($CK202:CP202),0,IF(BU202+$C202-SUM($CK202:CP202)&gt;AE201+AZ202,AE201+AZ202-BU202,$C202-SUM($CK202:CP202)))))</f>
        <v>0</v>
      </c>
      <c r="CR202" s="7">
        <f ca="1">IF(NOT(snowball),0,IF(AF201=0,0,IF($C202&lt;=SUM($CK202:CQ202),0,IF(BV202+$C202-SUM($CK202:CQ202)&gt;AF201+BA202,AF201+BA202-BV202,$C202-SUM($CK202:CQ202)))))</f>
        <v>0</v>
      </c>
      <c r="CS202" s="7">
        <f ca="1">IF(NOT(snowball),0,IF(AG201=0,0,IF($C202&lt;=SUM($CK202:CR202),0,IF(BW202+$C202-SUM($CK202:CR202)&gt;AG201+BB202,AG201+BB202-BW202,$C202-SUM($CK202:CR202)))))</f>
        <v>0</v>
      </c>
      <c r="CT202" s="7">
        <f ca="1">IF(NOT(snowball),0,IF(AH201=0,0,IF($C202&lt;=SUM($CK202:CS202),0,IF(BX202+$C202-SUM($CK202:CS202)&gt;AH201+BC202,AH201+BC202-BX202,$C202-SUM($CK202:CS202)))))</f>
        <v>0</v>
      </c>
      <c r="CU202" s="7">
        <f ca="1">IF(NOT(snowball),0,IF(AI201=0,0,IF($C202&lt;=SUM($CK202:CT202),0,IF(BY202+$C202-SUM($CK202:CT202)&gt;AI201+BD202,AI201+BD202-BY202,$C202-SUM($CK202:CT202)))))</f>
        <v>0</v>
      </c>
      <c r="CV202" s="7">
        <f ca="1">IF(NOT(snowball),0,IF(AJ201=0,0,IF($C202&lt;=SUM($CK202:CU202),0,IF(BZ202+$C202-SUM($CK202:CU202)&gt;AJ201+BE202,AJ201+BE202-BZ202,$C202-SUM($CK202:CU202)))))</f>
        <v>0</v>
      </c>
      <c r="CW202" s="7">
        <f ca="1">IF(NOT(snowball),0,IF(AK201=0,0,IF($C202&lt;=SUM($CK202:CV202),0,IF(CA202+$C202-SUM($CK202:CV202)&gt;AK201+BF202,AK201+BF202-CA202,$C202-SUM($CK202:CV202)))))</f>
        <v>0</v>
      </c>
      <c r="CX202" s="7">
        <f ca="1">IF(NOT(snowball),0,IF(AL201=0,0,IF($C202&lt;=SUM($CK202:CW202),0,IF(CB202+$C202-SUM($CK202:CW202)&gt;AL201+BG202,AL201+BG202-CB202,$C202-SUM($CK202:CW202)))))</f>
        <v>0</v>
      </c>
      <c r="CY202" s="7">
        <f ca="1">IF(NOT(snowball),0,IF(AM201=0,0,IF($C202&lt;=SUM($CK202:CX202),0,IF(CC202+$C202-SUM($CK202:CX202)&gt;AM201+BH202,AM201+BH202-CC202,$C202-SUM($CK202:CX202)))))</f>
        <v>0</v>
      </c>
      <c r="CZ202" s="7">
        <f ca="1">IF(NOT(snowball),0,IF(AN201=0,0,IF($C202&lt;=SUM($CK202:CY202),0,IF(CD202+$C202-SUM($CK202:CY202)&gt;AN201+BI202,AN201+BI202-CD202,$C202-SUM($CK202:CY202)))))</f>
        <v>0</v>
      </c>
      <c r="DA202" s="7">
        <f ca="1">IF(NOT(snowball),0,IF(AO201=0,0,IF($C202&lt;=SUM($CK202:CZ202),0,IF(CE202+$C202-SUM($CK202:CZ202)&gt;AO201+BJ202,AO201+BJ202-CE202,$C202-SUM($CK202:CZ202)))))</f>
        <v>0</v>
      </c>
      <c r="DB202" s="7">
        <f ca="1">IF(NOT(snowball),0,IF(AP201=0,0,IF($C202&lt;=SUM($CK202:DA202),0,IF(CF202+$C202-SUM($CK202:DA202)&gt;AP201+BK202,AP201+BK202-CF202,$C202-SUM($CK202:DA202)))))</f>
        <v>0</v>
      </c>
      <c r="DC202" s="7">
        <f ca="1">IF(NOT(snowball),0,IF(AQ201=0,0,IF($C202&lt;=SUM($CK202:DB202),0,IF(CG202+$C202-SUM($CK202:DB202)&gt;AQ201+BL202,AQ201+BL202-CG202,$C202-SUM($CK202:DB202)))))</f>
        <v>0</v>
      </c>
      <c r="DD202" s="7">
        <f ca="1">IF(NOT(snowball),0,IF(AR201=0,0,IF($C202&lt;=SUM($CK202:DC202),0,IF(CH202+$C202-SUM($CK202:DC202)&gt;AR201+BM202,AR201+BM202-CH202,$C202-SUM($CK202:DC202)))))</f>
        <v>0</v>
      </c>
    </row>
    <row r="203" spans="1:108">
      <c r="A203" s="27" t="str">
        <f t="shared" ca="1" si="112"/>
        <v/>
      </c>
      <c r="B203" s="30" t="str">
        <f t="shared" ca="1" si="110"/>
        <v/>
      </c>
      <c r="C203" s="28" t="str">
        <f t="shared" ca="1" si="108"/>
        <v/>
      </c>
      <c r="D203" s="29">
        <f t="shared" ca="1" si="142"/>
        <v>0</v>
      </c>
      <c r="E203" s="29">
        <f t="shared" ca="1" si="142"/>
        <v>0</v>
      </c>
      <c r="F203" s="29">
        <f t="shared" ca="1" si="142"/>
        <v>0</v>
      </c>
      <c r="G203" s="29">
        <f t="shared" ca="1" si="142"/>
        <v>0</v>
      </c>
      <c r="H203" s="29">
        <f t="shared" ca="1" si="142"/>
        <v>0</v>
      </c>
      <c r="I203" s="29">
        <f t="shared" ca="1" si="142"/>
        <v>0</v>
      </c>
      <c r="J203" s="29">
        <f t="shared" ca="1" si="142"/>
        <v>0</v>
      </c>
      <c r="K203" s="29">
        <f t="shared" ca="1" si="142"/>
        <v>0</v>
      </c>
      <c r="L203" s="29">
        <f t="shared" ca="1" si="154"/>
        <v>0</v>
      </c>
      <c r="M203" s="29">
        <f t="shared" ca="1" si="154"/>
        <v>0</v>
      </c>
      <c r="N203" s="29">
        <f t="shared" ca="1" si="154"/>
        <v>0</v>
      </c>
      <c r="O203" s="29">
        <f t="shared" ca="1" si="154"/>
        <v>0</v>
      </c>
      <c r="P203" s="29">
        <f t="shared" ca="1" si="154"/>
        <v>0</v>
      </c>
      <c r="Q203" s="29">
        <f t="shared" ca="1" si="154"/>
        <v>0</v>
      </c>
      <c r="R203" s="29">
        <f t="shared" ca="1" si="115"/>
        <v>0</v>
      </c>
      <c r="S203" s="29">
        <f t="shared" ca="1" si="115"/>
        <v>0</v>
      </c>
      <c r="T203" s="29">
        <f t="shared" ca="1" si="115"/>
        <v>0</v>
      </c>
      <c r="U203" s="29">
        <f t="shared" ca="1" si="115"/>
        <v>0</v>
      </c>
      <c r="V203" s="29">
        <f t="shared" ca="1" si="139"/>
        <v>0</v>
      </c>
      <c r="W203" s="29">
        <f t="shared" ca="1" si="139"/>
        <v>0</v>
      </c>
      <c r="X203" s="12"/>
      <c r="Y203" s="7">
        <f t="shared" ca="1" si="133"/>
        <v>0</v>
      </c>
      <c r="Z203" s="7">
        <f t="shared" ca="1" si="134"/>
        <v>0</v>
      </c>
      <c r="AA203" s="7">
        <f t="shared" ca="1" si="135"/>
        <v>0</v>
      </c>
      <c r="AB203" s="7">
        <f t="shared" ca="1" si="136"/>
        <v>0</v>
      </c>
      <c r="AC203" s="7">
        <f t="shared" ca="1" si="137"/>
        <v>0</v>
      </c>
      <c r="AD203" s="7">
        <f t="shared" ca="1" si="138"/>
        <v>0</v>
      </c>
      <c r="AE203" s="7">
        <f t="shared" ca="1" si="153"/>
        <v>0</v>
      </c>
      <c r="AF203" s="7">
        <f t="shared" ca="1" si="153"/>
        <v>0</v>
      </c>
      <c r="AG203" s="7">
        <f t="shared" ca="1" si="153"/>
        <v>0</v>
      </c>
      <c r="AH203" s="7">
        <f t="shared" ca="1" si="153"/>
        <v>0</v>
      </c>
      <c r="AI203" s="7">
        <f t="shared" ca="1" si="153"/>
        <v>0</v>
      </c>
      <c r="AJ203" s="7">
        <f t="shared" ca="1" si="153"/>
        <v>0</v>
      </c>
      <c r="AK203" s="7">
        <f t="shared" ca="1" si="153"/>
        <v>0</v>
      </c>
      <c r="AL203" s="7">
        <f t="shared" ca="1" si="153"/>
        <v>0</v>
      </c>
      <c r="AM203" s="7">
        <f t="shared" ca="1" si="153"/>
        <v>0</v>
      </c>
      <c r="AN203" s="7">
        <f t="shared" ca="1" si="153"/>
        <v>0</v>
      </c>
      <c r="AO203" s="7">
        <f t="shared" ca="1" si="153"/>
        <v>0</v>
      </c>
      <c r="AP203" s="7">
        <f t="shared" ca="1" si="153"/>
        <v>0</v>
      </c>
      <c r="AQ203" s="7">
        <f t="shared" ca="1" si="153"/>
        <v>0</v>
      </c>
      <c r="AR203" s="7">
        <f t="shared" ca="1" si="153"/>
        <v>0</v>
      </c>
      <c r="AS203" s="2"/>
      <c r="AT203" s="7">
        <f t="shared" ref="AT203:BH219" ca="1" si="156">ROUND(Y202*D$9/12,2)</f>
        <v>0</v>
      </c>
      <c r="AU203" s="7">
        <f t="shared" ca="1" si="156"/>
        <v>0</v>
      </c>
      <c r="AV203" s="7">
        <f t="shared" ca="1" si="156"/>
        <v>0</v>
      </c>
      <c r="AW203" s="7">
        <f t="shared" ca="1" si="156"/>
        <v>0</v>
      </c>
      <c r="AX203" s="7">
        <f t="shared" ca="1" si="156"/>
        <v>0</v>
      </c>
      <c r="AY203" s="7">
        <f t="shared" ca="1" si="156"/>
        <v>0</v>
      </c>
      <c r="AZ203" s="7">
        <f t="shared" ca="1" si="156"/>
        <v>0</v>
      </c>
      <c r="BA203" s="7">
        <f t="shared" ca="1" si="156"/>
        <v>0</v>
      </c>
      <c r="BB203" s="7">
        <f t="shared" ca="1" si="156"/>
        <v>0</v>
      </c>
      <c r="BC203" s="7">
        <f t="shared" ca="1" si="156"/>
        <v>0</v>
      </c>
      <c r="BD203" s="7">
        <f t="shared" ca="1" si="156"/>
        <v>0</v>
      </c>
      <c r="BE203" s="7">
        <f t="shared" ca="1" si="156"/>
        <v>0</v>
      </c>
      <c r="BF203" s="7">
        <f t="shared" ca="1" si="156"/>
        <v>0</v>
      </c>
      <c r="BG203" s="7">
        <f t="shared" ca="1" si="156"/>
        <v>0</v>
      </c>
      <c r="BH203" s="7">
        <f t="shared" ca="1" si="156"/>
        <v>0</v>
      </c>
      <c r="BI203" s="7">
        <f t="shared" ca="1" si="155"/>
        <v>0</v>
      </c>
      <c r="BJ203" s="7">
        <f t="shared" ca="1" si="155"/>
        <v>0</v>
      </c>
      <c r="BK203" s="7">
        <f t="shared" ca="1" si="155"/>
        <v>0</v>
      </c>
      <c r="BL203" s="7">
        <f t="shared" ca="1" si="155"/>
        <v>0</v>
      </c>
      <c r="BM203" s="7">
        <f t="shared" ca="1" si="155"/>
        <v>0</v>
      </c>
      <c r="BN203" s="4"/>
      <c r="BO203" s="7">
        <f t="shared" ca="1" si="146"/>
        <v>0</v>
      </c>
      <c r="BP203" s="7">
        <f t="shared" ca="1" si="147"/>
        <v>0</v>
      </c>
      <c r="BQ203" s="7">
        <f t="shared" ca="1" si="148"/>
        <v>0</v>
      </c>
      <c r="BR203" s="7">
        <f t="shared" ca="1" si="145"/>
        <v>0</v>
      </c>
      <c r="BS203" s="7">
        <f t="shared" ca="1" si="145"/>
        <v>0</v>
      </c>
      <c r="BT203" s="7">
        <f t="shared" ca="1" si="145"/>
        <v>0</v>
      </c>
      <c r="BU203" s="7">
        <f t="shared" ca="1" si="145"/>
        <v>0</v>
      </c>
      <c r="BV203" s="7">
        <f t="shared" ca="1" si="145"/>
        <v>0</v>
      </c>
      <c r="BW203" s="7">
        <f t="shared" ca="1" si="145"/>
        <v>0</v>
      </c>
      <c r="BX203" s="7">
        <f t="shared" ca="1" si="145"/>
        <v>0</v>
      </c>
      <c r="BY203" s="7">
        <f t="shared" ca="1" si="149"/>
        <v>0</v>
      </c>
      <c r="BZ203" s="7">
        <f t="shared" ca="1" si="149"/>
        <v>0</v>
      </c>
      <c r="CA203" s="7">
        <f t="shared" ca="1" si="149"/>
        <v>0</v>
      </c>
      <c r="CB203" s="7">
        <f t="shared" ca="1" si="149"/>
        <v>0</v>
      </c>
      <c r="CC203" s="7">
        <f t="shared" ca="1" si="149"/>
        <v>0</v>
      </c>
      <c r="CD203" s="7">
        <f t="shared" ca="1" si="149"/>
        <v>0</v>
      </c>
      <c r="CE203" s="7">
        <f t="shared" ca="1" si="149"/>
        <v>0</v>
      </c>
      <c r="CF203" s="7">
        <f t="shared" ca="1" si="149"/>
        <v>0</v>
      </c>
      <c r="CG203" s="7">
        <f t="shared" ca="1" si="149"/>
        <v>0</v>
      </c>
      <c r="CH203" s="7">
        <f t="shared" ca="1" si="149"/>
        <v>0</v>
      </c>
      <c r="CI203" s="9">
        <f t="shared" ca="1" si="111"/>
        <v>0</v>
      </c>
      <c r="CJ203" s="9"/>
      <c r="CK203" s="13">
        <f t="shared" ca="1" si="109"/>
        <v>0</v>
      </c>
      <c r="CL203" s="7">
        <f ca="1">IF(NOT(snowball),0,IF(Z202=0,0,IF($C203&lt;=SUM($CK203:CK203),0,IF(BP203+$C203-SUM($CK203:CK203)&gt;Z202+AU203,Z202+AU203-BP203,$C203-SUM($CK203:CK203)))))</f>
        <v>0</v>
      </c>
      <c r="CM203" s="7">
        <f ca="1">IF(NOT(snowball),0,IF(AA202=0,0,IF($C203&lt;=SUM($CK203:CL203),0,IF(BQ203+$C203-SUM($CK203:CL203)&gt;AA202+AV203,AA202+AV203-BQ203,$C203-SUM($CK203:CL203)))))</f>
        <v>0</v>
      </c>
      <c r="CN203" s="7">
        <f ca="1">IF(NOT(snowball),0,IF(AB202=0,0,IF($C203&lt;=SUM($CK203:CM203),0,IF(BR203+$C203-SUM($CK203:CM203)&gt;AB202+AW203,AB202+AW203-BR203,$C203-SUM($CK203:CM203)))))</f>
        <v>0</v>
      </c>
      <c r="CO203" s="7">
        <f ca="1">IF(NOT(snowball),0,IF(AC202=0,0,IF($C203&lt;=SUM($CK203:CN203),0,IF(BS203+$C203-SUM($CK203:CN203)&gt;AC202+AX203,AC202+AX203-BS203,$C203-SUM($CK203:CN203)))))</f>
        <v>0</v>
      </c>
      <c r="CP203" s="7">
        <f ca="1">IF(NOT(snowball),0,IF(AD202=0,0,IF($C203&lt;=SUM($CK203:CO203),0,IF(BT203+$C203-SUM($CK203:CO203)&gt;AD202+AY203,AD202+AY203-BT203,$C203-SUM($CK203:CO203)))))</f>
        <v>0</v>
      </c>
      <c r="CQ203" s="7">
        <f ca="1">IF(NOT(snowball),0,IF(AE202=0,0,IF($C203&lt;=SUM($CK203:CP203),0,IF(BU203+$C203-SUM($CK203:CP203)&gt;AE202+AZ203,AE202+AZ203-BU203,$C203-SUM($CK203:CP203)))))</f>
        <v>0</v>
      </c>
      <c r="CR203" s="7">
        <f ca="1">IF(NOT(snowball),0,IF(AF202=0,0,IF($C203&lt;=SUM($CK203:CQ203),0,IF(BV203+$C203-SUM($CK203:CQ203)&gt;AF202+BA203,AF202+BA203-BV203,$C203-SUM($CK203:CQ203)))))</f>
        <v>0</v>
      </c>
      <c r="CS203" s="7">
        <f ca="1">IF(NOT(snowball),0,IF(AG202=0,0,IF($C203&lt;=SUM($CK203:CR203),0,IF(BW203+$C203-SUM($CK203:CR203)&gt;AG202+BB203,AG202+BB203-BW203,$C203-SUM($CK203:CR203)))))</f>
        <v>0</v>
      </c>
      <c r="CT203" s="7">
        <f ca="1">IF(NOT(snowball),0,IF(AH202=0,0,IF($C203&lt;=SUM($CK203:CS203),0,IF(BX203+$C203-SUM($CK203:CS203)&gt;AH202+BC203,AH202+BC203-BX203,$C203-SUM($CK203:CS203)))))</f>
        <v>0</v>
      </c>
      <c r="CU203" s="7">
        <f ca="1">IF(NOT(snowball),0,IF(AI202=0,0,IF($C203&lt;=SUM($CK203:CT203),0,IF(BY203+$C203-SUM($CK203:CT203)&gt;AI202+BD203,AI202+BD203-BY203,$C203-SUM($CK203:CT203)))))</f>
        <v>0</v>
      </c>
      <c r="CV203" s="7">
        <f ca="1">IF(NOT(snowball),0,IF(AJ202=0,0,IF($C203&lt;=SUM($CK203:CU203),0,IF(BZ203+$C203-SUM($CK203:CU203)&gt;AJ202+BE203,AJ202+BE203-BZ203,$C203-SUM($CK203:CU203)))))</f>
        <v>0</v>
      </c>
      <c r="CW203" s="7">
        <f ca="1">IF(NOT(snowball),0,IF(AK202=0,0,IF($C203&lt;=SUM($CK203:CV203),0,IF(CA203+$C203-SUM($CK203:CV203)&gt;AK202+BF203,AK202+BF203-CA203,$C203-SUM($CK203:CV203)))))</f>
        <v>0</v>
      </c>
      <c r="CX203" s="7">
        <f ca="1">IF(NOT(snowball),0,IF(AL202=0,0,IF($C203&lt;=SUM($CK203:CW203),0,IF(CB203+$C203-SUM($CK203:CW203)&gt;AL202+BG203,AL202+BG203-CB203,$C203-SUM($CK203:CW203)))))</f>
        <v>0</v>
      </c>
      <c r="CY203" s="7">
        <f ca="1">IF(NOT(snowball),0,IF(AM202=0,0,IF($C203&lt;=SUM($CK203:CX203),0,IF(CC203+$C203-SUM($CK203:CX203)&gt;AM202+BH203,AM202+BH203-CC203,$C203-SUM($CK203:CX203)))))</f>
        <v>0</v>
      </c>
      <c r="CZ203" s="7">
        <f ca="1">IF(NOT(snowball),0,IF(AN202=0,0,IF($C203&lt;=SUM($CK203:CY203),0,IF(CD203+$C203-SUM($CK203:CY203)&gt;AN202+BI203,AN202+BI203-CD203,$C203-SUM($CK203:CY203)))))</f>
        <v>0</v>
      </c>
      <c r="DA203" s="7">
        <f ca="1">IF(NOT(snowball),0,IF(AO202=0,0,IF($C203&lt;=SUM($CK203:CZ203),0,IF(CE203+$C203-SUM($CK203:CZ203)&gt;AO202+BJ203,AO202+BJ203-CE203,$C203-SUM($CK203:CZ203)))))</f>
        <v>0</v>
      </c>
      <c r="DB203" s="7">
        <f ca="1">IF(NOT(snowball),0,IF(AP202=0,0,IF($C203&lt;=SUM($CK203:DA203),0,IF(CF203+$C203-SUM($CK203:DA203)&gt;AP202+BK203,AP202+BK203-CF203,$C203-SUM($CK203:DA203)))))</f>
        <v>0</v>
      </c>
      <c r="DC203" s="7">
        <f ca="1">IF(NOT(snowball),0,IF(AQ202=0,0,IF($C203&lt;=SUM($CK203:DB203),0,IF(CG203+$C203-SUM($CK203:DB203)&gt;AQ202+BL203,AQ202+BL203-CG203,$C203-SUM($CK203:DB203)))))</f>
        <v>0</v>
      </c>
      <c r="DD203" s="7">
        <f ca="1">IF(NOT(snowball),0,IF(AR202=0,0,IF($C203&lt;=SUM($CK203:DC203),0,IF(CH203+$C203-SUM($CK203:DC203)&gt;AR202+BM203,AR202+BM203-CH203,$C203-SUM($CK203:DC203)))))</f>
        <v>0</v>
      </c>
    </row>
    <row r="204" spans="1:108">
      <c r="A204" s="27" t="str">
        <f t="shared" ca="1" si="112"/>
        <v/>
      </c>
      <c r="B204" s="30" t="str">
        <f t="shared" ca="1" si="110"/>
        <v/>
      </c>
      <c r="C204" s="28" t="str">
        <f t="shared" ca="1" si="108"/>
        <v/>
      </c>
      <c r="D204" s="29">
        <f t="shared" ca="1" si="142"/>
        <v>0</v>
      </c>
      <c r="E204" s="29">
        <f t="shared" ca="1" si="142"/>
        <v>0</v>
      </c>
      <c r="F204" s="29">
        <f t="shared" ca="1" si="142"/>
        <v>0</v>
      </c>
      <c r="G204" s="29">
        <f t="shared" ca="1" si="142"/>
        <v>0</v>
      </c>
      <c r="H204" s="29">
        <f t="shared" ca="1" si="142"/>
        <v>0</v>
      </c>
      <c r="I204" s="29">
        <f t="shared" ca="1" si="142"/>
        <v>0</v>
      </c>
      <c r="J204" s="29">
        <f t="shared" ca="1" si="142"/>
        <v>0</v>
      </c>
      <c r="K204" s="29">
        <f t="shared" ca="1" si="142"/>
        <v>0</v>
      </c>
      <c r="L204" s="29">
        <f t="shared" ca="1" si="154"/>
        <v>0</v>
      </c>
      <c r="M204" s="29">
        <f t="shared" ca="1" si="154"/>
        <v>0</v>
      </c>
      <c r="N204" s="29">
        <f t="shared" ca="1" si="154"/>
        <v>0</v>
      </c>
      <c r="O204" s="29">
        <f t="shared" ca="1" si="154"/>
        <v>0</v>
      </c>
      <c r="P204" s="29">
        <f t="shared" ca="1" si="154"/>
        <v>0</v>
      </c>
      <c r="Q204" s="29">
        <f t="shared" ca="1" si="154"/>
        <v>0</v>
      </c>
      <c r="R204" s="29">
        <f t="shared" ca="1" si="115"/>
        <v>0</v>
      </c>
      <c r="S204" s="29">
        <f t="shared" ca="1" si="115"/>
        <v>0</v>
      </c>
      <c r="T204" s="29">
        <f t="shared" ca="1" si="115"/>
        <v>0</v>
      </c>
      <c r="U204" s="29">
        <f t="shared" ca="1" si="115"/>
        <v>0</v>
      </c>
      <c r="V204" s="29">
        <f t="shared" ca="1" si="139"/>
        <v>0</v>
      </c>
      <c r="W204" s="29">
        <f t="shared" ca="1" si="139"/>
        <v>0</v>
      </c>
      <c r="X204" s="12"/>
      <c r="Y204" s="7">
        <f t="shared" ca="1" si="133"/>
        <v>0</v>
      </c>
      <c r="Z204" s="7">
        <f t="shared" ca="1" si="134"/>
        <v>0</v>
      </c>
      <c r="AA204" s="7">
        <f t="shared" ca="1" si="135"/>
        <v>0</v>
      </c>
      <c r="AB204" s="7">
        <f t="shared" ca="1" si="136"/>
        <v>0</v>
      </c>
      <c r="AC204" s="7">
        <f t="shared" ca="1" si="137"/>
        <v>0</v>
      </c>
      <c r="AD204" s="7">
        <f t="shared" ca="1" si="138"/>
        <v>0</v>
      </c>
      <c r="AE204" s="7">
        <f t="shared" ca="1" si="153"/>
        <v>0</v>
      </c>
      <c r="AF204" s="7">
        <f t="shared" ca="1" si="153"/>
        <v>0</v>
      </c>
      <c r="AG204" s="7">
        <f t="shared" ca="1" si="153"/>
        <v>0</v>
      </c>
      <c r="AH204" s="7">
        <f t="shared" ca="1" si="153"/>
        <v>0</v>
      </c>
      <c r="AI204" s="7">
        <f t="shared" ca="1" si="153"/>
        <v>0</v>
      </c>
      <c r="AJ204" s="7">
        <f t="shared" ca="1" si="153"/>
        <v>0</v>
      </c>
      <c r="AK204" s="7">
        <f t="shared" ca="1" si="153"/>
        <v>0</v>
      </c>
      <c r="AL204" s="7">
        <f t="shared" ca="1" si="153"/>
        <v>0</v>
      </c>
      <c r="AM204" s="7">
        <f t="shared" ca="1" si="153"/>
        <v>0</v>
      </c>
      <c r="AN204" s="7">
        <f t="shared" ca="1" si="153"/>
        <v>0</v>
      </c>
      <c r="AO204" s="7">
        <f t="shared" ca="1" si="153"/>
        <v>0</v>
      </c>
      <c r="AP204" s="7">
        <f t="shared" ca="1" si="153"/>
        <v>0</v>
      </c>
      <c r="AQ204" s="7">
        <f t="shared" ca="1" si="153"/>
        <v>0</v>
      </c>
      <c r="AR204" s="7">
        <f t="shared" ca="1" si="153"/>
        <v>0</v>
      </c>
      <c r="AS204" s="2"/>
      <c r="AT204" s="7">
        <f t="shared" ca="1" si="156"/>
        <v>0</v>
      </c>
      <c r="AU204" s="7">
        <f t="shared" ca="1" si="156"/>
        <v>0</v>
      </c>
      <c r="AV204" s="7">
        <f t="shared" ca="1" si="156"/>
        <v>0</v>
      </c>
      <c r="AW204" s="7">
        <f t="shared" ca="1" si="156"/>
        <v>0</v>
      </c>
      <c r="AX204" s="7">
        <f t="shared" ca="1" si="156"/>
        <v>0</v>
      </c>
      <c r="AY204" s="7">
        <f t="shared" ca="1" si="156"/>
        <v>0</v>
      </c>
      <c r="AZ204" s="7">
        <f t="shared" ca="1" si="156"/>
        <v>0</v>
      </c>
      <c r="BA204" s="7">
        <f t="shared" ca="1" si="156"/>
        <v>0</v>
      </c>
      <c r="BB204" s="7">
        <f t="shared" ca="1" si="156"/>
        <v>0</v>
      </c>
      <c r="BC204" s="7">
        <f t="shared" ca="1" si="156"/>
        <v>0</v>
      </c>
      <c r="BD204" s="7">
        <f t="shared" ca="1" si="156"/>
        <v>0</v>
      </c>
      <c r="BE204" s="7">
        <f t="shared" ca="1" si="156"/>
        <v>0</v>
      </c>
      <c r="BF204" s="7">
        <f t="shared" ca="1" si="156"/>
        <v>0</v>
      </c>
      <c r="BG204" s="7">
        <f t="shared" ca="1" si="156"/>
        <v>0</v>
      </c>
      <c r="BH204" s="7">
        <f t="shared" ca="1" si="156"/>
        <v>0</v>
      </c>
      <c r="BI204" s="7">
        <f t="shared" ca="1" si="155"/>
        <v>0</v>
      </c>
      <c r="BJ204" s="7">
        <f t="shared" ca="1" si="155"/>
        <v>0</v>
      </c>
      <c r="BK204" s="7">
        <f t="shared" ca="1" si="155"/>
        <v>0</v>
      </c>
      <c r="BL204" s="7">
        <f t="shared" ca="1" si="155"/>
        <v>0</v>
      </c>
      <c r="BM204" s="7">
        <f t="shared" ca="1" si="155"/>
        <v>0</v>
      </c>
      <c r="BN204" s="4"/>
      <c r="BO204" s="7">
        <f t="shared" ca="1" si="146"/>
        <v>0</v>
      </c>
      <c r="BP204" s="7">
        <f t="shared" ca="1" si="147"/>
        <v>0</v>
      </c>
      <c r="BQ204" s="7">
        <f t="shared" ca="1" si="148"/>
        <v>0</v>
      </c>
      <c r="BR204" s="7">
        <f t="shared" ca="1" si="145"/>
        <v>0</v>
      </c>
      <c r="BS204" s="7">
        <f t="shared" ca="1" si="145"/>
        <v>0</v>
      </c>
      <c r="BT204" s="7">
        <f t="shared" ca="1" si="145"/>
        <v>0</v>
      </c>
      <c r="BU204" s="7">
        <f t="shared" ca="1" si="145"/>
        <v>0</v>
      </c>
      <c r="BV204" s="7">
        <f t="shared" ca="1" si="145"/>
        <v>0</v>
      </c>
      <c r="BW204" s="7">
        <f t="shared" ca="1" si="145"/>
        <v>0</v>
      </c>
      <c r="BX204" s="7">
        <f t="shared" ca="1" si="145"/>
        <v>0</v>
      </c>
      <c r="BY204" s="7">
        <f t="shared" ca="1" si="149"/>
        <v>0</v>
      </c>
      <c r="BZ204" s="7">
        <f t="shared" ca="1" si="149"/>
        <v>0</v>
      </c>
      <c r="CA204" s="7">
        <f t="shared" ca="1" si="149"/>
        <v>0</v>
      </c>
      <c r="CB204" s="7">
        <f t="shared" ca="1" si="149"/>
        <v>0</v>
      </c>
      <c r="CC204" s="7">
        <f t="shared" ca="1" si="149"/>
        <v>0</v>
      </c>
      <c r="CD204" s="7">
        <f t="shared" ca="1" si="149"/>
        <v>0</v>
      </c>
      <c r="CE204" s="7">
        <f t="shared" ca="1" si="149"/>
        <v>0</v>
      </c>
      <c r="CF204" s="7">
        <f t="shared" ca="1" si="149"/>
        <v>0</v>
      </c>
      <c r="CG204" s="7">
        <f t="shared" ca="1" si="149"/>
        <v>0</v>
      </c>
      <c r="CH204" s="7">
        <f t="shared" ca="1" si="149"/>
        <v>0</v>
      </c>
      <c r="CI204" s="9">
        <f t="shared" ca="1" si="111"/>
        <v>0</v>
      </c>
      <c r="CJ204" s="9"/>
      <c r="CK204" s="13">
        <f t="shared" ca="1" si="109"/>
        <v>0</v>
      </c>
      <c r="CL204" s="7">
        <f ca="1">IF(NOT(snowball),0,IF(Z203=0,0,IF($C204&lt;=SUM($CK204:CK204),0,IF(BP204+$C204-SUM($CK204:CK204)&gt;Z203+AU204,Z203+AU204-BP204,$C204-SUM($CK204:CK204)))))</f>
        <v>0</v>
      </c>
      <c r="CM204" s="7">
        <f ca="1">IF(NOT(snowball),0,IF(AA203=0,0,IF($C204&lt;=SUM($CK204:CL204),0,IF(BQ204+$C204-SUM($CK204:CL204)&gt;AA203+AV204,AA203+AV204-BQ204,$C204-SUM($CK204:CL204)))))</f>
        <v>0</v>
      </c>
      <c r="CN204" s="7">
        <f ca="1">IF(NOT(snowball),0,IF(AB203=0,0,IF($C204&lt;=SUM($CK204:CM204),0,IF(BR204+$C204-SUM($CK204:CM204)&gt;AB203+AW204,AB203+AW204-BR204,$C204-SUM($CK204:CM204)))))</f>
        <v>0</v>
      </c>
      <c r="CO204" s="7">
        <f ca="1">IF(NOT(snowball),0,IF(AC203=0,0,IF($C204&lt;=SUM($CK204:CN204),0,IF(BS204+$C204-SUM($CK204:CN204)&gt;AC203+AX204,AC203+AX204-BS204,$C204-SUM($CK204:CN204)))))</f>
        <v>0</v>
      </c>
      <c r="CP204" s="7">
        <f ca="1">IF(NOT(snowball),0,IF(AD203=0,0,IF($C204&lt;=SUM($CK204:CO204),0,IF(BT204+$C204-SUM($CK204:CO204)&gt;AD203+AY204,AD203+AY204-BT204,$C204-SUM($CK204:CO204)))))</f>
        <v>0</v>
      </c>
      <c r="CQ204" s="7">
        <f ca="1">IF(NOT(snowball),0,IF(AE203=0,0,IF($C204&lt;=SUM($CK204:CP204),0,IF(BU204+$C204-SUM($CK204:CP204)&gt;AE203+AZ204,AE203+AZ204-BU204,$C204-SUM($CK204:CP204)))))</f>
        <v>0</v>
      </c>
      <c r="CR204" s="7">
        <f ca="1">IF(NOT(snowball),0,IF(AF203=0,0,IF($C204&lt;=SUM($CK204:CQ204),0,IF(BV204+$C204-SUM($CK204:CQ204)&gt;AF203+BA204,AF203+BA204-BV204,$C204-SUM($CK204:CQ204)))))</f>
        <v>0</v>
      </c>
      <c r="CS204" s="7">
        <f ca="1">IF(NOT(snowball),0,IF(AG203=0,0,IF($C204&lt;=SUM($CK204:CR204),0,IF(BW204+$C204-SUM($CK204:CR204)&gt;AG203+BB204,AG203+BB204-BW204,$C204-SUM($CK204:CR204)))))</f>
        <v>0</v>
      </c>
      <c r="CT204" s="7">
        <f ca="1">IF(NOT(snowball),0,IF(AH203=0,0,IF($C204&lt;=SUM($CK204:CS204),0,IF(BX204+$C204-SUM($CK204:CS204)&gt;AH203+BC204,AH203+BC204-BX204,$C204-SUM($CK204:CS204)))))</f>
        <v>0</v>
      </c>
      <c r="CU204" s="7">
        <f ca="1">IF(NOT(snowball),0,IF(AI203=0,0,IF($C204&lt;=SUM($CK204:CT204),0,IF(BY204+$C204-SUM($CK204:CT204)&gt;AI203+BD204,AI203+BD204-BY204,$C204-SUM($CK204:CT204)))))</f>
        <v>0</v>
      </c>
      <c r="CV204" s="7">
        <f ca="1">IF(NOT(snowball),0,IF(AJ203=0,0,IF($C204&lt;=SUM($CK204:CU204),0,IF(BZ204+$C204-SUM($CK204:CU204)&gt;AJ203+BE204,AJ203+BE204-BZ204,$C204-SUM($CK204:CU204)))))</f>
        <v>0</v>
      </c>
      <c r="CW204" s="7">
        <f ca="1">IF(NOT(snowball),0,IF(AK203=0,0,IF($C204&lt;=SUM($CK204:CV204),0,IF(CA204+$C204-SUM($CK204:CV204)&gt;AK203+BF204,AK203+BF204-CA204,$C204-SUM($CK204:CV204)))))</f>
        <v>0</v>
      </c>
      <c r="CX204" s="7">
        <f ca="1">IF(NOT(snowball),0,IF(AL203=0,0,IF($C204&lt;=SUM($CK204:CW204),0,IF(CB204+$C204-SUM($CK204:CW204)&gt;AL203+BG204,AL203+BG204-CB204,$C204-SUM($CK204:CW204)))))</f>
        <v>0</v>
      </c>
      <c r="CY204" s="7">
        <f ca="1">IF(NOT(snowball),0,IF(AM203=0,0,IF($C204&lt;=SUM($CK204:CX204),0,IF(CC204+$C204-SUM($CK204:CX204)&gt;AM203+BH204,AM203+BH204-CC204,$C204-SUM($CK204:CX204)))))</f>
        <v>0</v>
      </c>
      <c r="CZ204" s="7">
        <f ca="1">IF(NOT(snowball),0,IF(AN203=0,0,IF($C204&lt;=SUM($CK204:CY204),0,IF(CD204+$C204-SUM($CK204:CY204)&gt;AN203+BI204,AN203+BI204-CD204,$C204-SUM($CK204:CY204)))))</f>
        <v>0</v>
      </c>
      <c r="DA204" s="7">
        <f ca="1">IF(NOT(snowball),0,IF(AO203=0,0,IF($C204&lt;=SUM($CK204:CZ204),0,IF(CE204+$C204-SUM($CK204:CZ204)&gt;AO203+BJ204,AO203+BJ204-CE204,$C204-SUM($CK204:CZ204)))))</f>
        <v>0</v>
      </c>
      <c r="DB204" s="7">
        <f ca="1">IF(NOT(snowball),0,IF(AP203=0,0,IF($C204&lt;=SUM($CK204:DA204),0,IF(CF204+$C204-SUM($CK204:DA204)&gt;AP203+BK204,AP203+BK204-CF204,$C204-SUM($CK204:DA204)))))</f>
        <v>0</v>
      </c>
      <c r="DC204" s="7">
        <f ca="1">IF(NOT(snowball),0,IF(AQ203=0,0,IF($C204&lt;=SUM($CK204:DB204),0,IF(CG204+$C204-SUM($CK204:DB204)&gt;AQ203+BL204,AQ203+BL204-CG204,$C204-SUM($CK204:DB204)))))</f>
        <v>0</v>
      </c>
      <c r="DD204" s="7">
        <f ca="1">IF(NOT(snowball),0,IF(AR203=0,0,IF($C204&lt;=SUM($CK204:DC204),0,IF(CH204+$C204-SUM($CK204:DC204)&gt;AR203+BM204,AR203+BM204-CH204,$C204-SUM($CK204:DC204)))))</f>
        <v>0</v>
      </c>
    </row>
    <row r="205" spans="1:108">
      <c r="A205" s="27" t="str">
        <f t="shared" ca="1" si="112"/>
        <v/>
      </c>
      <c r="B205" s="30" t="str">
        <f t="shared" ca="1" si="110"/>
        <v/>
      </c>
      <c r="C205" s="28" t="str">
        <f t="shared" ca="1" si="108"/>
        <v/>
      </c>
      <c r="D205" s="29">
        <f t="shared" ca="1" si="142"/>
        <v>0</v>
      </c>
      <c r="E205" s="29">
        <f t="shared" ca="1" si="142"/>
        <v>0</v>
      </c>
      <c r="F205" s="29">
        <f t="shared" ca="1" si="142"/>
        <v>0</v>
      </c>
      <c r="G205" s="29">
        <f t="shared" ca="1" si="142"/>
        <v>0</v>
      </c>
      <c r="H205" s="29">
        <f t="shared" ca="1" si="142"/>
        <v>0</v>
      </c>
      <c r="I205" s="29">
        <f t="shared" ca="1" si="142"/>
        <v>0</v>
      </c>
      <c r="J205" s="29">
        <f t="shared" ca="1" si="142"/>
        <v>0</v>
      </c>
      <c r="K205" s="29">
        <f t="shared" ca="1" si="142"/>
        <v>0</v>
      </c>
      <c r="L205" s="29">
        <f t="shared" ca="1" si="154"/>
        <v>0</v>
      </c>
      <c r="M205" s="29">
        <f t="shared" ca="1" si="154"/>
        <v>0</v>
      </c>
      <c r="N205" s="29">
        <f t="shared" ca="1" si="154"/>
        <v>0</v>
      </c>
      <c r="O205" s="29">
        <f t="shared" ca="1" si="154"/>
        <v>0</v>
      </c>
      <c r="P205" s="29">
        <f t="shared" ca="1" si="154"/>
        <v>0</v>
      </c>
      <c r="Q205" s="29">
        <f t="shared" ca="1" si="154"/>
        <v>0</v>
      </c>
      <c r="R205" s="29">
        <f t="shared" ca="1" si="115"/>
        <v>0</v>
      </c>
      <c r="S205" s="29">
        <f t="shared" ca="1" si="115"/>
        <v>0</v>
      </c>
      <c r="T205" s="29">
        <f t="shared" ca="1" si="115"/>
        <v>0</v>
      </c>
      <c r="U205" s="29">
        <f t="shared" ca="1" si="115"/>
        <v>0</v>
      </c>
      <c r="V205" s="29">
        <f t="shared" ca="1" si="139"/>
        <v>0</v>
      </c>
      <c r="W205" s="29">
        <f t="shared" ca="1" si="139"/>
        <v>0</v>
      </c>
      <c r="X205" s="12"/>
      <c r="Y205" s="7">
        <f t="shared" ca="1" si="133"/>
        <v>0</v>
      </c>
      <c r="Z205" s="7">
        <f t="shared" ca="1" si="134"/>
        <v>0</v>
      </c>
      <c r="AA205" s="7">
        <f t="shared" ca="1" si="135"/>
        <v>0</v>
      </c>
      <c r="AB205" s="7">
        <f t="shared" ca="1" si="136"/>
        <v>0</v>
      </c>
      <c r="AC205" s="7">
        <f t="shared" ca="1" si="137"/>
        <v>0</v>
      </c>
      <c r="AD205" s="7">
        <f t="shared" ca="1" si="138"/>
        <v>0</v>
      </c>
      <c r="AE205" s="7">
        <f t="shared" ca="1" si="153"/>
        <v>0</v>
      </c>
      <c r="AF205" s="7">
        <f t="shared" ca="1" si="153"/>
        <v>0</v>
      </c>
      <c r="AG205" s="7">
        <f t="shared" ca="1" si="153"/>
        <v>0</v>
      </c>
      <c r="AH205" s="7">
        <f t="shared" ca="1" si="153"/>
        <v>0</v>
      </c>
      <c r="AI205" s="7">
        <f t="shared" ca="1" si="153"/>
        <v>0</v>
      </c>
      <c r="AJ205" s="7">
        <f t="shared" ca="1" si="153"/>
        <v>0</v>
      </c>
      <c r="AK205" s="7">
        <f t="shared" ca="1" si="153"/>
        <v>0</v>
      </c>
      <c r="AL205" s="7">
        <f t="shared" ca="1" si="153"/>
        <v>0</v>
      </c>
      <c r="AM205" s="7">
        <f t="shared" ca="1" si="153"/>
        <v>0</v>
      </c>
      <c r="AN205" s="7">
        <f t="shared" ca="1" si="153"/>
        <v>0</v>
      </c>
      <c r="AO205" s="7">
        <f t="shared" ca="1" si="153"/>
        <v>0</v>
      </c>
      <c r="AP205" s="7">
        <f t="shared" ca="1" si="153"/>
        <v>0</v>
      </c>
      <c r="AQ205" s="7">
        <f t="shared" ca="1" si="153"/>
        <v>0</v>
      </c>
      <c r="AR205" s="7">
        <f t="shared" ca="1" si="153"/>
        <v>0</v>
      </c>
      <c r="AS205" s="2"/>
      <c r="AT205" s="7">
        <f t="shared" ca="1" si="156"/>
        <v>0</v>
      </c>
      <c r="AU205" s="7">
        <f t="shared" ca="1" si="156"/>
        <v>0</v>
      </c>
      <c r="AV205" s="7">
        <f t="shared" ca="1" si="156"/>
        <v>0</v>
      </c>
      <c r="AW205" s="7">
        <f t="shared" ca="1" si="156"/>
        <v>0</v>
      </c>
      <c r="AX205" s="7">
        <f t="shared" ca="1" si="156"/>
        <v>0</v>
      </c>
      <c r="AY205" s="7">
        <f t="shared" ca="1" si="156"/>
        <v>0</v>
      </c>
      <c r="AZ205" s="7">
        <f t="shared" ca="1" si="156"/>
        <v>0</v>
      </c>
      <c r="BA205" s="7">
        <f t="shared" ca="1" si="156"/>
        <v>0</v>
      </c>
      <c r="BB205" s="7">
        <f t="shared" ca="1" si="156"/>
        <v>0</v>
      </c>
      <c r="BC205" s="7">
        <f t="shared" ca="1" si="156"/>
        <v>0</v>
      </c>
      <c r="BD205" s="7">
        <f t="shared" ca="1" si="156"/>
        <v>0</v>
      </c>
      <c r="BE205" s="7">
        <f t="shared" ca="1" si="156"/>
        <v>0</v>
      </c>
      <c r="BF205" s="7">
        <f t="shared" ca="1" si="156"/>
        <v>0</v>
      </c>
      <c r="BG205" s="7">
        <f t="shared" ca="1" si="156"/>
        <v>0</v>
      </c>
      <c r="BH205" s="7">
        <f t="shared" ca="1" si="156"/>
        <v>0</v>
      </c>
      <c r="BI205" s="7">
        <f t="shared" ca="1" si="155"/>
        <v>0</v>
      </c>
      <c r="BJ205" s="7">
        <f t="shared" ca="1" si="155"/>
        <v>0</v>
      </c>
      <c r="BK205" s="7">
        <f t="shared" ca="1" si="155"/>
        <v>0</v>
      </c>
      <c r="BL205" s="7">
        <f t="shared" ca="1" si="155"/>
        <v>0</v>
      </c>
      <c r="BM205" s="7">
        <f t="shared" ca="1" si="155"/>
        <v>0</v>
      </c>
      <c r="BN205" s="4"/>
      <c r="BO205" s="7">
        <f t="shared" ca="1" si="146"/>
        <v>0</v>
      </c>
      <c r="BP205" s="7">
        <f t="shared" ca="1" si="147"/>
        <v>0</v>
      </c>
      <c r="BQ205" s="7">
        <f t="shared" ca="1" si="148"/>
        <v>0</v>
      </c>
      <c r="BR205" s="7">
        <f t="shared" ca="1" si="145"/>
        <v>0</v>
      </c>
      <c r="BS205" s="7">
        <f t="shared" ca="1" si="145"/>
        <v>0</v>
      </c>
      <c r="BT205" s="7">
        <f t="shared" ca="1" si="145"/>
        <v>0</v>
      </c>
      <c r="BU205" s="7">
        <f t="shared" ca="1" si="145"/>
        <v>0</v>
      </c>
      <c r="BV205" s="7">
        <f t="shared" ca="1" si="145"/>
        <v>0</v>
      </c>
      <c r="BW205" s="7">
        <f t="shared" ca="1" si="145"/>
        <v>0</v>
      </c>
      <c r="BX205" s="7">
        <f t="shared" ca="1" si="145"/>
        <v>0</v>
      </c>
      <c r="BY205" s="7">
        <f t="shared" ca="1" si="149"/>
        <v>0</v>
      </c>
      <c r="BZ205" s="7">
        <f t="shared" ca="1" si="149"/>
        <v>0</v>
      </c>
      <c r="CA205" s="7">
        <f t="shared" ca="1" si="149"/>
        <v>0</v>
      </c>
      <c r="CB205" s="7">
        <f t="shared" ca="1" si="149"/>
        <v>0</v>
      </c>
      <c r="CC205" s="7">
        <f t="shared" ca="1" si="149"/>
        <v>0</v>
      </c>
      <c r="CD205" s="7">
        <f t="shared" ca="1" si="149"/>
        <v>0</v>
      </c>
      <c r="CE205" s="7">
        <f t="shared" ca="1" si="149"/>
        <v>0</v>
      </c>
      <c r="CF205" s="7">
        <f t="shared" ca="1" si="149"/>
        <v>0</v>
      </c>
      <c r="CG205" s="7">
        <f t="shared" ca="1" si="149"/>
        <v>0</v>
      </c>
      <c r="CH205" s="7">
        <f t="shared" ca="1" si="149"/>
        <v>0</v>
      </c>
      <c r="CI205" s="9">
        <f t="shared" ca="1" si="111"/>
        <v>0</v>
      </c>
      <c r="CJ205" s="9"/>
      <c r="CK205" s="13">
        <f t="shared" ca="1" si="109"/>
        <v>0</v>
      </c>
      <c r="CL205" s="7">
        <f ca="1">IF(NOT(snowball),0,IF(Z204=0,0,IF($C205&lt;=SUM($CK205:CK205),0,IF(BP205+$C205-SUM($CK205:CK205)&gt;Z204+AU205,Z204+AU205-BP205,$C205-SUM($CK205:CK205)))))</f>
        <v>0</v>
      </c>
      <c r="CM205" s="7">
        <f ca="1">IF(NOT(snowball),0,IF(AA204=0,0,IF($C205&lt;=SUM($CK205:CL205),0,IF(BQ205+$C205-SUM($CK205:CL205)&gt;AA204+AV205,AA204+AV205-BQ205,$C205-SUM($CK205:CL205)))))</f>
        <v>0</v>
      </c>
      <c r="CN205" s="7">
        <f ca="1">IF(NOT(snowball),0,IF(AB204=0,0,IF($C205&lt;=SUM($CK205:CM205),0,IF(BR205+$C205-SUM($CK205:CM205)&gt;AB204+AW205,AB204+AW205-BR205,$C205-SUM($CK205:CM205)))))</f>
        <v>0</v>
      </c>
      <c r="CO205" s="7">
        <f ca="1">IF(NOT(snowball),0,IF(AC204=0,0,IF($C205&lt;=SUM($CK205:CN205),0,IF(BS205+$C205-SUM($CK205:CN205)&gt;AC204+AX205,AC204+AX205-BS205,$C205-SUM($CK205:CN205)))))</f>
        <v>0</v>
      </c>
      <c r="CP205" s="7">
        <f ca="1">IF(NOT(snowball),0,IF(AD204=0,0,IF($C205&lt;=SUM($CK205:CO205),0,IF(BT205+$C205-SUM($CK205:CO205)&gt;AD204+AY205,AD204+AY205-BT205,$C205-SUM($CK205:CO205)))))</f>
        <v>0</v>
      </c>
      <c r="CQ205" s="7">
        <f ca="1">IF(NOT(snowball),0,IF(AE204=0,0,IF($C205&lt;=SUM($CK205:CP205),0,IF(BU205+$C205-SUM($CK205:CP205)&gt;AE204+AZ205,AE204+AZ205-BU205,$C205-SUM($CK205:CP205)))))</f>
        <v>0</v>
      </c>
      <c r="CR205" s="7">
        <f ca="1">IF(NOT(snowball),0,IF(AF204=0,0,IF($C205&lt;=SUM($CK205:CQ205),0,IF(BV205+$C205-SUM($CK205:CQ205)&gt;AF204+BA205,AF204+BA205-BV205,$C205-SUM($CK205:CQ205)))))</f>
        <v>0</v>
      </c>
      <c r="CS205" s="7">
        <f ca="1">IF(NOT(snowball),0,IF(AG204=0,0,IF($C205&lt;=SUM($CK205:CR205),0,IF(BW205+$C205-SUM($CK205:CR205)&gt;AG204+BB205,AG204+BB205-BW205,$C205-SUM($CK205:CR205)))))</f>
        <v>0</v>
      </c>
      <c r="CT205" s="7">
        <f ca="1">IF(NOT(snowball),0,IF(AH204=0,0,IF($C205&lt;=SUM($CK205:CS205),0,IF(BX205+$C205-SUM($CK205:CS205)&gt;AH204+BC205,AH204+BC205-BX205,$C205-SUM($CK205:CS205)))))</f>
        <v>0</v>
      </c>
      <c r="CU205" s="7">
        <f ca="1">IF(NOT(snowball),0,IF(AI204=0,0,IF($C205&lt;=SUM($CK205:CT205),0,IF(BY205+$C205-SUM($CK205:CT205)&gt;AI204+BD205,AI204+BD205-BY205,$C205-SUM($CK205:CT205)))))</f>
        <v>0</v>
      </c>
      <c r="CV205" s="7">
        <f ca="1">IF(NOT(snowball),0,IF(AJ204=0,0,IF($C205&lt;=SUM($CK205:CU205),0,IF(BZ205+$C205-SUM($CK205:CU205)&gt;AJ204+BE205,AJ204+BE205-BZ205,$C205-SUM($CK205:CU205)))))</f>
        <v>0</v>
      </c>
      <c r="CW205" s="7">
        <f ca="1">IF(NOT(snowball),0,IF(AK204=0,0,IF($C205&lt;=SUM($CK205:CV205),0,IF(CA205+$C205-SUM($CK205:CV205)&gt;AK204+BF205,AK204+BF205-CA205,$C205-SUM($CK205:CV205)))))</f>
        <v>0</v>
      </c>
      <c r="CX205" s="7">
        <f ca="1">IF(NOT(snowball),0,IF(AL204=0,0,IF($C205&lt;=SUM($CK205:CW205),0,IF(CB205+$C205-SUM($CK205:CW205)&gt;AL204+BG205,AL204+BG205-CB205,$C205-SUM($CK205:CW205)))))</f>
        <v>0</v>
      </c>
      <c r="CY205" s="7">
        <f ca="1">IF(NOT(snowball),0,IF(AM204=0,0,IF($C205&lt;=SUM($CK205:CX205),0,IF(CC205+$C205-SUM($CK205:CX205)&gt;AM204+BH205,AM204+BH205-CC205,$C205-SUM($CK205:CX205)))))</f>
        <v>0</v>
      </c>
      <c r="CZ205" s="7">
        <f ca="1">IF(NOT(snowball),0,IF(AN204=0,0,IF($C205&lt;=SUM($CK205:CY205),0,IF(CD205+$C205-SUM($CK205:CY205)&gt;AN204+BI205,AN204+BI205-CD205,$C205-SUM($CK205:CY205)))))</f>
        <v>0</v>
      </c>
      <c r="DA205" s="7">
        <f ca="1">IF(NOT(snowball),0,IF(AO204=0,0,IF($C205&lt;=SUM($CK205:CZ205),0,IF(CE205+$C205-SUM($CK205:CZ205)&gt;AO204+BJ205,AO204+BJ205-CE205,$C205-SUM($CK205:CZ205)))))</f>
        <v>0</v>
      </c>
      <c r="DB205" s="7">
        <f ca="1">IF(NOT(snowball),0,IF(AP204=0,0,IF($C205&lt;=SUM($CK205:DA205),0,IF(CF205+$C205-SUM($CK205:DA205)&gt;AP204+BK205,AP204+BK205-CF205,$C205-SUM($CK205:DA205)))))</f>
        <v>0</v>
      </c>
      <c r="DC205" s="7">
        <f ca="1">IF(NOT(snowball),0,IF(AQ204=0,0,IF($C205&lt;=SUM($CK205:DB205),0,IF(CG205+$C205-SUM($CK205:DB205)&gt;AQ204+BL205,AQ204+BL205-CG205,$C205-SUM($CK205:DB205)))))</f>
        <v>0</v>
      </c>
      <c r="DD205" s="7">
        <f ca="1">IF(NOT(snowball),0,IF(AR204=0,0,IF($C205&lt;=SUM($CK205:DC205),0,IF(CH205+$C205-SUM($CK205:DC205)&gt;AR204+BM205,AR204+BM205-CH205,$C205-SUM($CK205:DC205)))))</f>
        <v>0</v>
      </c>
    </row>
    <row r="206" spans="1:108">
      <c r="A206" s="27" t="str">
        <f t="shared" ca="1" si="112"/>
        <v/>
      </c>
      <c r="B206" s="30" t="str">
        <f t="shared" ca="1" si="110"/>
        <v/>
      </c>
      <c r="C206" s="28" t="str">
        <f t="shared" ca="1" si="108"/>
        <v/>
      </c>
      <c r="D206" s="29">
        <f t="shared" ca="1" si="142"/>
        <v>0</v>
      </c>
      <c r="E206" s="29">
        <f t="shared" ca="1" si="142"/>
        <v>0</v>
      </c>
      <c r="F206" s="29">
        <f t="shared" ca="1" si="142"/>
        <v>0</v>
      </c>
      <c r="G206" s="29">
        <f t="shared" ca="1" si="142"/>
        <v>0</v>
      </c>
      <c r="H206" s="29">
        <f t="shared" ca="1" si="142"/>
        <v>0</v>
      </c>
      <c r="I206" s="29">
        <f t="shared" ca="1" si="142"/>
        <v>0</v>
      </c>
      <c r="J206" s="29">
        <f t="shared" ca="1" si="142"/>
        <v>0</v>
      </c>
      <c r="K206" s="29">
        <f t="shared" ca="1" si="142"/>
        <v>0</v>
      </c>
      <c r="L206" s="29">
        <f t="shared" ca="1" si="154"/>
        <v>0</v>
      </c>
      <c r="M206" s="29">
        <f t="shared" ca="1" si="154"/>
        <v>0</v>
      </c>
      <c r="N206" s="29">
        <f t="shared" ca="1" si="154"/>
        <v>0</v>
      </c>
      <c r="O206" s="29">
        <f t="shared" ca="1" si="154"/>
        <v>0</v>
      </c>
      <c r="P206" s="29">
        <f t="shared" ca="1" si="154"/>
        <v>0</v>
      </c>
      <c r="Q206" s="29">
        <f t="shared" ca="1" si="154"/>
        <v>0</v>
      </c>
      <c r="R206" s="29">
        <f t="shared" ca="1" si="115"/>
        <v>0</v>
      </c>
      <c r="S206" s="29">
        <f t="shared" ca="1" si="115"/>
        <v>0</v>
      </c>
      <c r="T206" s="29">
        <f t="shared" ca="1" si="115"/>
        <v>0</v>
      </c>
      <c r="U206" s="29">
        <f t="shared" ca="1" si="115"/>
        <v>0</v>
      </c>
      <c r="V206" s="29">
        <f t="shared" ca="1" si="139"/>
        <v>0</v>
      </c>
      <c r="W206" s="29">
        <f t="shared" ca="1" si="139"/>
        <v>0</v>
      </c>
      <c r="X206" s="12"/>
      <c r="Y206" s="7">
        <f t="shared" ca="1" si="133"/>
        <v>0</v>
      </c>
      <c r="Z206" s="7">
        <f t="shared" ca="1" si="134"/>
        <v>0</v>
      </c>
      <c r="AA206" s="7">
        <f t="shared" ca="1" si="135"/>
        <v>0</v>
      </c>
      <c r="AB206" s="7">
        <f t="shared" ca="1" si="136"/>
        <v>0</v>
      </c>
      <c r="AC206" s="7">
        <f t="shared" ca="1" si="137"/>
        <v>0</v>
      </c>
      <c r="AD206" s="7">
        <f t="shared" ca="1" si="138"/>
        <v>0</v>
      </c>
      <c r="AE206" s="7">
        <f t="shared" ca="1" si="153"/>
        <v>0</v>
      </c>
      <c r="AF206" s="7">
        <f t="shared" ca="1" si="153"/>
        <v>0</v>
      </c>
      <c r="AG206" s="7">
        <f t="shared" ca="1" si="153"/>
        <v>0</v>
      </c>
      <c r="AH206" s="7">
        <f t="shared" ca="1" si="153"/>
        <v>0</v>
      </c>
      <c r="AI206" s="7">
        <f t="shared" ca="1" si="153"/>
        <v>0</v>
      </c>
      <c r="AJ206" s="7">
        <f t="shared" ca="1" si="153"/>
        <v>0</v>
      </c>
      <c r="AK206" s="7">
        <f t="shared" ca="1" si="153"/>
        <v>0</v>
      </c>
      <c r="AL206" s="7">
        <f t="shared" ca="1" si="153"/>
        <v>0</v>
      </c>
      <c r="AM206" s="7">
        <f t="shared" ca="1" si="153"/>
        <v>0</v>
      </c>
      <c r="AN206" s="7">
        <f t="shared" ca="1" si="153"/>
        <v>0</v>
      </c>
      <c r="AO206" s="7">
        <f t="shared" ca="1" si="153"/>
        <v>0</v>
      </c>
      <c r="AP206" s="7">
        <f t="shared" ca="1" si="153"/>
        <v>0</v>
      </c>
      <c r="AQ206" s="7">
        <f t="shared" ca="1" si="153"/>
        <v>0</v>
      </c>
      <c r="AR206" s="7">
        <f t="shared" ca="1" si="153"/>
        <v>0</v>
      </c>
      <c r="AS206" s="2"/>
      <c r="AT206" s="7">
        <f t="shared" ca="1" si="156"/>
        <v>0</v>
      </c>
      <c r="AU206" s="7">
        <f t="shared" ca="1" si="156"/>
        <v>0</v>
      </c>
      <c r="AV206" s="7">
        <f t="shared" ca="1" si="156"/>
        <v>0</v>
      </c>
      <c r="AW206" s="7">
        <f t="shared" ca="1" si="156"/>
        <v>0</v>
      </c>
      <c r="AX206" s="7">
        <f t="shared" ca="1" si="156"/>
        <v>0</v>
      </c>
      <c r="AY206" s="7">
        <f t="shared" ca="1" si="156"/>
        <v>0</v>
      </c>
      <c r="AZ206" s="7">
        <f t="shared" ca="1" si="156"/>
        <v>0</v>
      </c>
      <c r="BA206" s="7">
        <f t="shared" ca="1" si="156"/>
        <v>0</v>
      </c>
      <c r="BB206" s="7">
        <f t="shared" ca="1" si="156"/>
        <v>0</v>
      </c>
      <c r="BC206" s="7">
        <f t="shared" ca="1" si="156"/>
        <v>0</v>
      </c>
      <c r="BD206" s="7">
        <f t="shared" ca="1" si="156"/>
        <v>0</v>
      </c>
      <c r="BE206" s="7">
        <f t="shared" ca="1" si="156"/>
        <v>0</v>
      </c>
      <c r="BF206" s="7">
        <f t="shared" ca="1" si="156"/>
        <v>0</v>
      </c>
      <c r="BG206" s="7">
        <f t="shared" ca="1" si="156"/>
        <v>0</v>
      </c>
      <c r="BH206" s="7">
        <f t="shared" ca="1" si="156"/>
        <v>0</v>
      </c>
      <c r="BI206" s="7">
        <f t="shared" ca="1" si="155"/>
        <v>0</v>
      </c>
      <c r="BJ206" s="7">
        <f t="shared" ca="1" si="155"/>
        <v>0</v>
      </c>
      <c r="BK206" s="7">
        <f t="shared" ca="1" si="155"/>
        <v>0</v>
      </c>
      <c r="BL206" s="7">
        <f t="shared" ca="1" si="155"/>
        <v>0</v>
      </c>
      <c r="BM206" s="7">
        <f t="shared" ca="1" si="155"/>
        <v>0</v>
      </c>
      <c r="BN206" s="4"/>
      <c r="BO206" s="7">
        <f t="shared" ca="1" si="146"/>
        <v>0</v>
      </c>
      <c r="BP206" s="7">
        <f t="shared" ca="1" si="147"/>
        <v>0</v>
      </c>
      <c r="BQ206" s="7">
        <f t="shared" ca="1" si="148"/>
        <v>0</v>
      </c>
      <c r="BR206" s="7">
        <f t="shared" ca="1" si="145"/>
        <v>0</v>
      </c>
      <c r="BS206" s="7">
        <f t="shared" ca="1" si="145"/>
        <v>0</v>
      </c>
      <c r="BT206" s="7">
        <f t="shared" ca="1" si="145"/>
        <v>0</v>
      </c>
      <c r="BU206" s="7">
        <f t="shared" ca="1" si="145"/>
        <v>0</v>
      </c>
      <c r="BV206" s="7">
        <f t="shared" ca="1" si="145"/>
        <v>0</v>
      </c>
      <c r="BW206" s="7">
        <f t="shared" ca="1" si="145"/>
        <v>0</v>
      </c>
      <c r="BX206" s="7">
        <f t="shared" ca="1" si="145"/>
        <v>0</v>
      </c>
      <c r="BY206" s="7">
        <f t="shared" ca="1" si="149"/>
        <v>0</v>
      </c>
      <c r="BZ206" s="7">
        <f t="shared" ca="1" si="149"/>
        <v>0</v>
      </c>
      <c r="CA206" s="7">
        <f t="shared" ca="1" si="149"/>
        <v>0</v>
      </c>
      <c r="CB206" s="7">
        <f t="shared" ca="1" si="149"/>
        <v>0</v>
      </c>
      <c r="CC206" s="7">
        <f t="shared" ca="1" si="149"/>
        <v>0</v>
      </c>
      <c r="CD206" s="7">
        <f t="shared" ca="1" si="149"/>
        <v>0</v>
      </c>
      <c r="CE206" s="7">
        <f t="shared" ca="1" si="149"/>
        <v>0</v>
      </c>
      <c r="CF206" s="7">
        <f t="shared" ca="1" si="149"/>
        <v>0</v>
      </c>
      <c r="CG206" s="7">
        <f t="shared" ca="1" si="149"/>
        <v>0</v>
      </c>
      <c r="CH206" s="7">
        <f t="shared" ca="1" si="149"/>
        <v>0</v>
      </c>
      <c r="CI206" s="9">
        <f t="shared" ca="1" si="111"/>
        <v>0</v>
      </c>
      <c r="CJ206" s="9"/>
      <c r="CK206" s="13">
        <f t="shared" ca="1" si="109"/>
        <v>0</v>
      </c>
      <c r="CL206" s="7">
        <f ca="1">IF(NOT(snowball),0,IF(Z205=0,0,IF($C206&lt;=SUM($CK206:CK206),0,IF(BP206+$C206-SUM($CK206:CK206)&gt;Z205+AU206,Z205+AU206-BP206,$C206-SUM($CK206:CK206)))))</f>
        <v>0</v>
      </c>
      <c r="CM206" s="7">
        <f ca="1">IF(NOT(snowball),0,IF(AA205=0,0,IF($C206&lt;=SUM($CK206:CL206),0,IF(BQ206+$C206-SUM($CK206:CL206)&gt;AA205+AV206,AA205+AV206-BQ206,$C206-SUM($CK206:CL206)))))</f>
        <v>0</v>
      </c>
      <c r="CN206" s="7">
        <f ca="1">IF(NOT(snowball),0,IF(AB205=0,0,IF($C206&lt;=SUM($CK206:CM206),0,IF(BR206+$C206-SUM($CK206:CM206)&gt;AB205+AW206,AB205+AW206-BR206,$C206-SUM($CK206:CM206)))))</f>
        <v>0</v>
      </c>
      <c r="CO206" s="7">
        <f ca="1">IF(NOT(snowball),0,IF(AC205=0,0,IF($C206&lt;=SUM($CK206:CN206),0,IF(BS206+$C206-SUM($CK206:CN206)&gt;AC205+AX206,AC205+AX206-BS206,$C206-SUM($CK206:CN206)))))</f>
        <v>0</v>
      </c>
      <c r="CP206" s="7">
        <f ca="1">IF(NOT(snowball),0,IF(AD205=0,0,IF($C206&lt;=SUM($CK206:CO206),0,IF(BT206+$C206-SUM($CK206:CO206)&gt;AD205+AY206,AD205+AY206-BT206,$C206-SUM($CK206:CO206)))))</f>
        <v>0</v>
      </c>
      <c r="CQ206" s="7">
        <f ca="1">IF(NOT(snowball),0,IF(AE205=0,0,IF($C206&lt;=SUM($CK206:CP206),0,IF(BU206+$C206-SUM($CK206:CP206)&gt;AE205+AZ206,AE205+AZ206-BU206,$C206-SUM($CK206:CP206)))))</f>
        <v>0</v>
      </c>
      <c r="CR206" s="7">
        <f ca="1">IF(NOT(snowball),0,IF(AF205=0,0,IF($C206&lt;=SUM($CK206:CQ206),0,IF(BV206+$C206-SUM($CK206:CQ206)&gt;AF205+BA206,AF205+BA206-BV206,$C206-SUM($CK206:CQ206)))))</f>
        <v>0</v>
      </c>
      <c r="CS206" s="7">
        <f ca="1">IF(NOT(snowball),0,IF(AG205=0,0,IF($C206&lt;=SUM($CK206:CR206),0,IF(BW206+$C206-SUM($CK206:CR206)&gt;AG205+BB206,AG205+BB206-BW206,$C206-SUM($CK206:CR206)))))</f>
        <v>0</v>
      </c>
      <c r="CT206" s="7">
        <f ca="1">IF(NOT(snowball),0,IF(AH205=0,0,IF($C206&lt;=SUM($CK206:CS206),0,IF(BX206+$C206-SUM($CK206:CS206)&gt;AH205+BC206,AH205+BC206-BX206,$C206-SUM($CK206:CS206)))))</f>
        <v>0</v>
      </c>
      <c r="CU206" s="7">
        <f ca="1">IF(NOT(snowball),0,IF(AI205=0,0,IF($C206&lt;=SUM($CK206:CT206),0,IF(BY206+$C206-SUM($CK206:CT206)&gt;AI205+BD206,AI205+BD206-BY206,$C206-SUM($CK206:CT206)))))</f>
        <v>0</v>
      </c>
      <c r="CV206" s="7">
        <f ca="1">IF(NOT(snowball),0,IF(AJ205=0,0,IF($C206&lt;=SUM($CK206:CU206),0,IF(BZ206+$C206-SUM($CK206:CU206)&gt;AJ205+BE206,AJ205+BE206-BZ206,$C206-SUM($CK206:CU206)))))</f>
        <v>0</v>
      </c>
      <c r="CW206" s="7">
        <f ca="1">IF(NOT(snowball),0,IF(AK205=0,0,IF($C206&lt;=SUM($CK206:CV206),0,IF(CA206+$C206-SUM($CK206:CV206)&gt;AK205+BF206,AK205+BF206-CA206,$C206-SUM($CK206:CV206)))))</f>
        <v>0</v>
      </c>
      <c r="CX206" s="7">
        <f ca="1">IF(NOT(snowball),0,IF(AL205=0,0,IF($C206&lt;=SUM($CK206:CW206),0,IF(CB206+$C206-SUM($CK206:CW206)&gt;AL205+BG206,AL205+BG206-CB206,$C206-SUM($CK206:CW206)))))</f>
        <v>0</v>
      </c>
      <c r="CY206" s="7">
        <f ca="1">IF(NOT(snowball),0,IF(AM205=0,0,IF($C206&lt;=SUM($CK206:CX206),0,IF(CC206+$C206-SUM($CK206:CX206)&gt;AM205+BH206,AM205+BH206-CC206,$C206-SUM($CK206:CX206)))))</f>
        <v>0</v>
      </c>
      <c r="CZ206" s="7">
        <f ca="1">IF(NOT(snowball),0,IF(AN205=0,0,IF($C206&lt;=SUM($CK206:CY206),0,IF(CD206+$C206-SUM($CK206:CY206)&gt;AN205+BI206,AN205+BI206-CD206,$C206-SUM($CK206:CY206)))))</f>
        <v>0</v>
      </c>
      <c r="DA206" s="7">
        <f ca="1">IF(NOT(snowball),0,IF(AO205=0,0,IF($C206&lt;=SUM($CK206:CZ206),0,IF(CE206+$C206-SUM($CK206:CZ206)&gt;AO205+BJ206,AO205+BJ206-CE206,$C206-SUM($CK206:CZ206)))))</f>
        <v>0</v>
      </c>
      <c r="DB206" s="7">
        <f ca="1">IF(NOT(snowball),0,IF(AP205=0,0,IF($C206&lt;=SUM($CK206:DA206),0,IF(CF206+$C206-SUM($CK206:DA206)&gt;AP205+BK206,AP205+BK206-CF206,$C206-SUM($CK206:DA206)))))</f>
        <v>0</v>
      </c>
      <c r="DC206" s="7">
        <f ca="1">IF(NOT(snowball),0,IF(AQ205=0,0,IF($C206&lt;=SUM($CK206:DB206),0,IF(CG206+$C206-SUM($CK206:DB206)&gt;AQ205+BL206,AQ205+BL206-CG206,$C206-SUM($CK206:DB206)))))</f>
        <v>0</v>
      </c>
      <c r="DD206" s="7">
        <f ca="1">IF(NOT(snowball),0,IF(AR205=0,0,IF($C206&lt;=SUM($CK206:DC206),0,IF(CH206+$C206-SUM($CK206:DC206)&gt;AR205+BM206,AR205+BM206-CH206,$C206-SUM($CK206:DC206)))))</f>
        <v>0</v>
      </c>
    </row>
    <row r="207" spans="1:108">
      <c r="A207" s="27" t="str">
        <f t="shared" ca="1" si="112"/>
        <v/>
      </c>
      <c r="B207" s="30" t="str">
        <f t="shared" ca="1" si="110"/>
        <v/>
      </c>
      <c r="C207" s="28" t="str">
        <f t="shared" ca="1" si="108"/>
        <v/>
      </c>
      <c r="D207" s="29">
        <f t="shared" ca="1" si="142"/>
        <v>0</v>
      </c>
      <c r="E207" s="29">
        <f t="shared" ca="1" si="142"/>
        <v>0</v>
      </c>
      <c r="F207" s="29">
        <f t="shared" ca="1" si="142"/>
        <v>0</v>
      </c>
      <c r="G207" s="29">
        <f t="shared" ca="1" si="142"/>
        <v>0</v>
      </c>
      <c r="H207" s="29">
        <f t="shared" ca="1" si="142"/>
        <v>0</v>
      </c>
      <c r="I207" s="29">
        <f t="shared" ca="1" si="142"/>
        <v>0</v>
      </c>
      <c r="J207" s="29">
        <f t="shared" ca="1" si="142"/>
        <v>0</v>
      </c>
      <c r="K207" s="29">
        <f t="shared" ca="1" si="142"/>
        <v>0</v>
      </c>
      <c r="L207" s="29">
        <f t="shared" ca="1" si="154"/>
        <v>0</v>
      </c>
      <c r="M207" s="29">
        <f t="shared" ca="1" si="154"/>
        <v>0</v>
      </c>
      <c r="N207" s="29">
        <f t="shared" ca="1" si="154"/>
        <v>0</v>
      </c>
      <c r="O207" s="29">
        <f t="shared" ca="1" si="154"/>
        <v>0</v>
      </c>
      <c r="P207" s="29">
        <f t="shared" ca="1" si="154"/>
        <v>0</v>
      </c>
      <c r="Q207" s="29">
        <f t="shared" ca="1" si="154"/>
        <v>0</v>
      </c>
      <c r="R207" s="29">
        <f t="shared" ca="1" si="115"/>
        <v>0</v>
      </c>
      <c r="S207" s="29">
        <f t="shared" ca="1" si="115"/>
        <v>0</v>
      </c>
      <c r="T207" s="29">
        <f t="shared" ca="1" si="115"/>
        <v>0</v>
      </c>
      <c r="U207" s="29">
        <f t="shared" ca="1" si="115"/>
        <v>0</v>
      </c>
      <c r="V207" s="29">
        <f t="shared" ca="1" si="139"/>
        <v>0</v>
      </c>
      <c r="W207" s="29">
        <f t="shared" ca="1" si="139"/>
        <v>0</v>
      </c>
      <c r="X207" s="12"/>
      <c r="Y207" s="7">
        <f t="shared" ca="1" si="133"/>
        <v>0</v>
      </c>
      <c r="Z207" s="7">
        <f t="shared" ca="1" si="134"/>
        <v>0</v>
      </c>
      <c r="AA207" s="7">
        <f t="shared" ca="1" si="135"/>
        <v>0</v>
      </c>
      <c r="AB207" s="7">
        <f t="shared" ca="1" si="136"/>
        <v>0</v>
      </c>
      <c r="AC207" s="7">
        <f t="shared" ca="1" si="137"/>
        <v>0</v>
      </c>
      <c r="AD207" s="7">
        <f t="shared" ca="1" si="138"/>
        <v>0</v>
      </c>
      <c r="AE207" s="7">
        <f t="shared" ca="1" si="153"/>
        <v>0</v>
      </c>
      <c r="AF207" s="7">
        <f t="shared" ca="1" si="153"/>
        <v>0</v>
      </c>
      <c r="AG207" s="7">
        <f t="shared" ca="1" si="153"/>
        <v>0</v>
      </c>
      <c r="AH207" s="7">
        <f t="shared" ca="1" si="153"/>
        <v>0</v>
      </c>
      <c r="AI207" s="7">
        <f t="shared" ca="1" si="153"/>
        <v>0</v>
      </c>
      <c r="AJ207" s="7">
        <f t="shared" ca="1" si="153"/>
        <v>0</v>
      </c>
      <c r="AK207" s="7">
        <f t="shared" ca="1" si="153"/>
        <v>0</v>
      </c>
      <c r="AL207" s="7">
        <f t="shared" ca="1" si="153"/>
        <v>0</v>
      </c>
      <c r="AM207" s="7">
        <f t="shared" ca="1" si="153"/>
        <v>0</v>
      </c>
      <c r="AN207" s="7">
        <f t="shared" ca="1" si="153"/>
        <v>0</v>
      </c>
      <c r="AO207" s="7">
        <f t="shared" ca="1" si="153"/>
        <v>0</v>
      </c>
      <c r="AP207" s="7">
        <f t="shared" ca="1" si="153"/>
        <v>0</v>
      </c>
      <c r="AQ207" s="7">
        <f t="shared" ca="1" si="153"/>
        <v>0</v>
      </c>
      <c r="AR207" s="7">
        <f t="shared" ca="1" si="153"/>
        <v>0</v>
      </c>
      <c r="AS207" s="2"/>
      <c r="AT207" s="7">
        <f t="shared" ca="1" si="156"/>
        <v>0</v>
      </c>
      <c r="AU207" s="7">
        <f t="shared" ca="1" si="156"/>
        <v>0</v>
      </c>
      <c r="AV207" s="7">
        <f t="shared" ca="1" si="156"/>
        <v>0</v>
      </c>
      <c r="AW207" s="7">
        <f t="shared" ca="1" si="156"/>
        <v>0</v>
      </c>
      <c r="AX207" s="7">
        <f t="shared" ca="1" si="156"/>
        <v>0</v>
      </c>
      <c r="AY207" s="7">
        <f t="shared" ca="1" si="156"/>
        <v>0</v>
      </c>
      <c r="AZ207" s="7">
        <f t="shared" ca="1" si="156"/>
        <v>0</v>
      </c>
      <c r="BA207" s="7">
        <f t="shared" ca="1" si="156"/>
        <v>0</v>
      </c>
      <c r="BB207" s="7">
        <f t="shared" ca="1" si="156"/>
        <v>0</v>
      </c>
      <c r="BC207" s="7">
        <f t="shared" ca="1" si="156"/>
        <v>0</v>
      </c>
      <c r="BD207" s="7">
        <f t="shared" ca="1" si="156"/>
        <v>0</v>
      </c>
      <c r="BE207" s="7">
        <f t="shared" ca="1" si="156"/>
        <v>0</v>
      </c>
      <c r="BF207" s="7">
        <f t="shared" ca="1" si="156"/>
        <v>0</v>
      </c>
      <c r="BG207" s="7">
        <f t="shared" ca="1" si="156"/>
        <v>0</v>
      </c>
      <c r="BH207" s="7">
        <f t="shared" ca="1" si="156"/>
        <v>0</v>
      </c>
      <c r="BI207" s="7">
        <f t="shared" ca="1" si="155"/>
        <v>0</v>
      </c>
      <c r="BJ207" s="7">
        <f t="shared" ca="1" si="155"/>
        <v>0</v>
      </c>
      <c r="BK207" s="7">
        <f t="shared" ca="1" si="155"/>
        <v>0</v>
      </c>
      <c r="BL207" s="7">
        <f t="shared" ca="1" si="155"/>
        <v>0</v>
      </c>
      <c r="BM207" s="7">
        <f t="shared" ca="1" si="155"/>
        <v>0</v>
      </c>
      <c r="BN207" s="4"/>
      <c r="BO207" s="7">
        <f t="shared" ca="1" si="146"/>
        <v>0</v>
      </c>
      <c r="BP207" s="7">
        <f t="shared" ca="1" si="147"/>
        <v>0</v>
      </c>
      <c r="BQ207" s="7">
        <f t="shared" ca="1" si="148"/>
        <v>0</v>
      </c>
      <c r="BR207" s="7">
        <f t="shared" ca="1" si="145"/>
        <v>0</v>
      </c>
      <c r="BS207" s="7">
        <f t="shared" ca="1" si="145"/>
        <v>0</v>
      </c>
      <c r="BT207" s="7">
        <f t="shared" ca="1" si="145"/>
        <v>0</v>
      </c>
      <c r="BU207" s="7">
        <f t="shared" ca="1" si="145"/>
        <v>0</v>
      </c>
      <c r="BV207" s="7">
        <f t="shared" ca="1" si="145"/>
        <v>0</v>
      </c>
      <c r="BW207" s="7">
        <f t="shared" ca="1" si="145"/>
        <v>0</v>
      </c>
      <c r="BX207" s="7">
        <f t="shared" ca="1" si="145"/>
        <v>0</v>
      </c>
      <c r="BY207" s="7">
        <f t="shared" ca="1" si="149"/>
        <v>0</v>
      </c>
      <c r="BZ207" s="7">
        <f t="shared" ca="1" si="149"/>
        <v>0</v>
      </c>
      <c r="CA207" s="7">
        <f t="shared" ca="1" si="149"/>
        <v>0</v>
      </c>
      <c r="CB207" s="7">
        <f t="shared" ca="1" si="149"/>
        <v>0</v>
      </c>
      <c r="CC207" s="7">
        <f t="shared" ca="1" si="149"/>
        <v>0</v>
      </c>
      <c r="CD207" s="7">
        <f t="shared" ca="1" si="149"/>
        <v>0</v>
      </c>
      <c r="CE207" s="7">
        <f t="shared" ca="1" si="149"/>
        <v>0</v>
      </c>
      <c r="CF207" s="7">
        <f t="shared" ca="1" si="149"/>
        <v>0</v>
      </c>
      <c r="CG207" s="7">
        <f t="shared" ca="1" si="149"/>
        <v>0</v>
      </c>
      <c r="CH207" s="7">
        <f t="shared" ca="1" si="149"/>
        <v>0</v>
      </c>
      <c r="CI207" s="9">
        <f t="shared" ca="1" si="111"/>
        <v>0</v>
      </c>
      <c r="CJ207" s="9"/>
      <c r="CK207" s="13">
        <f t="shared" ca="1" si="109"/>
        <v>0</v>
      </c>
      <c r="CL207" s="7">
        <f ca="1">IF(NOT(snowball),0,IF(Z206=0,0,IF($C207&lt;=SUM($CK207:CK207),0,IF(BP207+$C207-SUM($CK207:CK207)&gt;Z206+AU207,Z206+AU207-BP207,$C207-SUM($CK207:CK207)))))</f>
        <v>0</v>
      </c>
      <c r="CM207" s="7">
        <f ca="1">IF(NOT(snowball),0,IF(AA206=0,0,IF($C207&lt;=SUM($CK207:CL207),0,IF(BQ207+$C207-SUM($CK207:CL207)&gt;AA206+AV207,AA206+AV207-BQ207,$C207-SUM($CK207:CL207)))))</f>
        <v>0</v>
      </c>
      <c r="CN207" s="7">
        <f ca="1">IF(NOT(snowball),0,IF(AB206=0,0,IF($C207&lt;=SUM($CK207:CM207),0,IF(BR207+$C207-SUM($CK207:CM207)&gt;AB206+AW207,AB206+AW207-BR207,$C207-SUM($CK207:CM207)))))</f>
        <v>0</v>
      </c>
      <c r="CO207" s="7">
        <f ca="1">IF(NOT(snowball),0,IF(AC206=0,0,IF($C207&lt;=SUM($CK207:CN207),0,IF(BS207+$C207-SUM($CK207:CN207)&gt;AC206+AX207,AC206+AX207-BS207,$C207-SUM($CK207:CN207)))))</f>
        <v>0</v>
      </c>
      <c r="CP207" s="7">
        <f ca="1">IF(NOT(snowball),0,IF(AD206=0,0,IF($C207&lt;=SUM($CK207:CO207),0,IF(BT207+$C207-SUM($CK207:CO207)&gt;AD206+AY207,AD206+AY207-BT207,$C207-SUM($CK207:CO207)))))</f>
        <v>0</v>
      </c>
      <c r="CQ207" s="7">
        <f ca="1">IF(NOT(snowball),0,IF(AE206=0,0,IF($C207&lt;=SUM($CK207:CP207),0,IF(BU207+$C207-SUM($CK207:CP207)&gt;AE206+AZ207,AE206+AZ207-BU207,$C207-SUM($CK207:CP207)))))</f>
        <v>0</v>
      </c>
      <c r="CR207" s="7">
        <f ca="1">IF(NOT(snowball),0,IF(AF206=0,0,IF($C207&lt;=SUM($CK207:CQ207),0,IF(BV207+$C207-SUM($CK207:CQ207)&gt;AF206+BA207,AF206+BA207-BV207,$C207-SUM($CK207:CQ207)))))</f>
        <v>0</v>
      </c>
      <c r="CS207" s="7">
        <f ca="1">IF(NOT(snowball),0,IF(AG206=0,0,IF($C207&lt;=SUM($CK207:CR207),0,IF(BW207+$C207-SUM($CK207:CR207)&gt;AG206+BB207,AG206+BB207-BW207,$C207-SUM($CK207:CR207)))))</f>
        <v>0</v>
      </c>
      <c r="CT207" s="7">
        <f ca="1">IF(NOT(snowball),0,IF(AH206=0,0,IF($C207&lt;=SUM($CK207:CS207),0,IF(BX207+$C207-SUM($CK207:CS207)&gt;AH206+BC207,AH206+BC207-BX207,$C207-SUM($CK207:CS207)))))</f>
        <v>0</v>
      </c>
      <c r="CU207" s="7">
        <f ca="1">IF(NOT(snowball),0,IF(AI206=0,0,IF($C207&lt;=SUM($CK207:CT207),0,IF(BY207+$C207-SUM($CK207:CT207)&gt;AI206+BD207,AI206+BD207-BY207,$C207-SUM($CK207:CT207)))))</f>
        <v>0</v>
      </c>
      <c r="CV207" s="7">
        <f ca="1">IF(NOT(snowball),0,IF(AJ206=0,0,IF($C207&lt;=SUM($CK207:CU207),0,IF(BZ207+$C207-SUM($CK207:CU207)&gt;AJ206+BE207,AJ206+BE207-BZ207,$C207-SUM($CK207:CU207)))))</f>
        <v>0</v>
      </c>
      <c r="CW207" s="7">
        <f ca="1">IF(NOT(snowball),0,IF(AK206=0,0,IF($C207&lt;=SUM($CK207:CV207),0,IF(CA207+$C207-SUM($CK207:CV207)&gt;AK206+BF207,AK206+BF207-CA207,$C207-SUM($CK207:CV207)))))</f>
        <v>0</v>
      </c>
      <c r="CX207" s="7">
        <f ca="1">IF(NOT(snowball),0,IF(AL206=0,0,IF($C207&lt;=SUM($CK207:CW207),0,IF(CB207+$C207-SUM($CK207:CW207)&gt;AL206+BG207,AL206+BG207-CB207,$C207-SUM($CK207:CW207)))))</f>
        <v>0</v>
      </c>
      <c r="CY207" s="7">
        <f ca="1">IF(NOT(snowball),0,IF(AM206=0,0,IF($C207&lt;=SUM($CK207:CX207),0,IF(CC207+$C207-SUM($CK207:CX207)&gt;AM206+BH207,AM206+BH207-CC207,$C207-SUM($CK207:CX207)))))</f>
        <v>0</v>
      </c>
      <c r="CZ207" s="7">
        <f ca="1">IF(NOT(snowball),0,IF(AN206=0,0,IF($C207&lt;=SUM($CK207:CY207),0,IF(CD207+$C207-SUM($CK207:CY207)&gt;AN206+BI207,AN206+BI207-CD207,$C207-SUM($CK207:CY207)))))</f>
        <v>0</v>
      </c>
      <c r="DA207" s="7">
        <f ca="1">IF(NOT(snowball),0,IF(AO206=0,0,IF($C207&lt;=SUM($CK207:CZ207),0,IF(CE207+$C207-SUM($CK207:CZ207)&gt;AO206+BJ207,AO206+BJ207-CE207,$C207-SUM($CK207:CZ207)))))</f>
        <v>0</v>
      </c>
      <c r="DB207" s="7">
        <f ca="1">IF(NOT(snowball),0,IF(AP206=0,0,IF($C207&lt;=SUM($CK207:DA207),0,IF(CF207+$C207-SUM($CK207:DA207)&gt;AP206+BK207,AP206+BK207-CF207,$C207-SUM($CK207:DA207)))))</f>
        <v>0</v>
      </c>
      <c r="DC207" s="7">
        <f ca="1">IF(NOT(snowball),0,IF(AQ206=0,0,IF($C207&lt;=SUM($CK207:DB207),0,IF(CG207+$C207-SUM($CK207:DB207)&gt;AQ206+BL207,AQ206+BL207-CG207,$C207-SUM($CK207:DB207)))))</f>
        <v>0</v>
      </c>
      <c r="DD207" s="7">
        <f ca="1">IF(NOT(snowball),0,IF(AR206=0,0,IF($C207&lt;=SUM($CK207:DC207),0,IF(CH207+$C207-SUM($CK207:DC207)&gt;AR206+BM207,AR206+BM207-CH207,$C207-SUM($CK207:DC207)))))</f>
        <v>0</v>
      </c>
    </row>
    <row r="208" spans="1:108">
      <c r="A208" s="27" t="str">
        <f t="shared" ca="1" si="112"/>
        <v/>
      </c>
      <c r="B208" s="30" t="str">
        <f t="shared" ca="1" si="110"/>
        <v/>
      </c>
      <c r="C208" s="28" t="str">
        <f t="shared" ca="1" si="108"/>
        <v/>
      </c>
      <c r="D208" s="29">
        <f t="shared" ca="1" si="142"/>
        <v>0</v>
      </c>
      <c r="E208" s="29">
        <f t="shared" ca="1" si="142"/>
        <v>0</v>
      </c>
      <c r="F208" s="29">
        <f t="shared" ca="1" si="142"/>
        <v>0</v>
      </c>
      <c r="G208" s="29">
        <f t="shared" ca="1" si="142"/>
        <v>0</v>
      </c>
      <c r="H208" s="29">
        <f t="shared" ca="1" si="142"/>
        <v>0</v>
      </c>
      <c r="I208" s="29">
        <f t="shared" ca="1" si="142"/>
        <v>0</v>
      </c>
      <c r="J208" s="29">
        <f t="shared" ca="1" si="142"/>
        <v>0</v>
      </c>
      <c r="K208" s="29">
        <f t="shared" ca="1" si="142"/>
        <v>0</v>
      </c>
      <c r="L208" s="29">
        <f t="shared" ca="1" si="154"/>
        <v>0</v>
      </c>
      <c r="M208" s="29">
        <f t="shared" ca="1" si="154"/>
        <v>0</v>
      </c>
      <c r="N208" s="29">
        <f t="shared" ca="1" si="154"/>
        <v>0</v>
      </c>
      <c r="O208" s="29">
        <f t="shared" ca="1" si="154"/>
        <v>0</v>
      </c>
      <c r="P208" s="29">
        <f t="shared" ca="1" si="154"/>
        <v>0</v>
      </c>
      <c r="Q208" s="29">
        <f t="shared" ca="1" si="154"/>
        <v>0</v>
      </c>
      <c r="R208" s="29">
        <f t="shared" ca="1" si="115"/>
        <v>0</v>
      </c>
      <c r="S208" s="29">
        <f t="shared" ca="1" si="115"/>
        <v>0</v>
      </c>
      <c r="T208" s="29">
        <f t="shared" ca="1" si="115"/>
        <v>0</v>
      </c>
      <c r="U208" s="29">
        <f t="shared" ca="1" si="115"/>
        <v>0</v>
      </c>
      <c r="V208" s="29">
        <f t="shared" ca="1" si="139"/>
        <v>0</v>
      </c>
      <c r="W208" s="29">
        <f t="shared" ca="1" si="139"/>
        <v>0</v>
      </c>
      <c r="X208" s="12"/>
      <c r="Y208" s="7">
        <f t="shared" ca="1" si="133"/>
        <v>0</v>
      </c>
      <c r="Z208" s="7">
        <f t="shared" ca="1" si="134"/>
        <v>0</v>
      </c>
      <c r="AA208" s="7">
        <f t="shared" ca="1" si="135"/>
        <v>0</v>
      </c>
      <c r="AB208" s="7">
        <f t="shared" ca="1" si="136"/>
        <v>0</v>
      </c>
      <c r="AC208" s="7">
        <f t="shared" ca="1" si="137"/>
        <v>0</v>
      </c>
      <c r="AD208" s="7">
        <f t="shared" ca="1" si="138"/>
        <v>0</v>
      </c>
      <c r="AE208" s="7">
        <f t="shared" ca="1" si="153"/>
        <v>0</v>
      </c>
      <c r="AF208" s="7">
        <f t="shared" ca="1" si="153"/>
        <v>0</v>
      </c>
      <c r="AG208" s="7">
        <f t="shared" ca="1" si="153"/>
        <v>0</v>
      </c>
      <c r="AH208" s="7">
        <f t="shared" ca="1" si="153"/>
        <v>0</v>
      </c>
      <c r="AI208" s="7">
        <f t="shared" ca="1" si="153"/>
        <v>0</v>
      </c>
      <c r="AJ208" s="7">
        <f t="shared" ca="1" si="153"/>
        <v>0</v>
      </c>
      <c r="AK208" s="7">
        <f t="shared" ca="1" si="153"/>
        <v>0</v>
      </c>
      <c r="AL208" s="7">
        <f t="shared" ca="1" si="153"/>
        <v>0</v>
      </c>
      <c r="AM208" s="7">
        <f t="shared" ca="1" si="153"/>
        <v>0</v>
      </c>
      <c r="AN208" s="7">
        <f t="shared" ca="1" si="153"/>
        <v>0</v>
      </c>
      <c r="AO208" s="7">
        <f t="shared" ca="1" si="153"/>
        <v>0</v>
      </c>
      <c r="AP208" s="7">
        <f t="shared" ca="1" si="153"/>
        <v>0</v>
      </c>
      <c r="AQ208" s="7">
        <f t="shared" ca="1" si="153"/>
        <v>0</v>
      </c>
      <c r="AR208" s="7">
        <f t="shared" ca="1" si="153"/>
        <v>0</v>
      </c>
      <c r="AS208" s="2"/>
      <c r="AT208" s="7">
        <f t="shared" ca="1" si="156"/>
        <v>0</v>
      </c>
      <c r="AU208" s="7">
        <f t="shared" ca="1" si="156"/>
        <v>0</v>
      </c>
      <c r="AV208" s="7">
        <f t="shared" ca="1" si="156"/>
        <v>0</v>
      </c>
      <c r="AW208" s="7">
        <f t="shared" ca="1" si="156"/>
        <v>0</v>
      </c>
      <c r="AX208" s="7">
        <f t="shared" ca="1" si="156"/>
        <v>0</v>
      </c>
      <c r="AY208" s="7">
        <f t="shared" ca="1" si="156"/>
        <v>0</v>
      </c>
      <c r="AZ208" s="7">
        <f t="shared" ca="1" si="156"/>
        <v>0</v>
      </c>
      <c r="BA208" s="7">
        <f t="shared" ca="1" si="156"/>
        <v>0</v>
      </c>
      <c r="BB208" s="7">
        <f t="shared" ca="1" si="156"/>
        <v>0</v>
      </c>
      <c r="BC208" s="7">
        <f t="shared" ca="1" si="156"/>
        <v>0</v>
      </c>
      <c r="BD208" s="7">
        <f t="shared" ca="1" si="156"/>
        <v>0</v>
      </c>
      <c r="BE208" s="7">
        <f t="shared" ca="1" si="156"/>
        <v>0</v>
      </c>
      <c r="BF208" s="7">
        <f t="shared" ca="1" si="156"/>
        <v>0</v>
      </c>
      <c r="BG208" s="7">
        <f t="shared" ca="1" si="156"/>
        <v>0</v>
      </c>
      <c r="BH208" s="7">
        <f t="shared" ca="1" si="156"/>
        <v>0</v>
      </c>
      <c r="BI208" s="7">
        <f t="shared" ca="1" si="155"/>
        <v>0</v>
      </c>
      <c r="BJ208" s="7">
        <f t="shared" ca="1" si="155"/>
        <v>0</v>
      </c>
      <c r="BK208" s="7">
        <f t="shared" ca="1" si="155"/>
        <v>0</v>
      </c>
      <c r="BL208" s="7">
        <f t="shared" ca="1" si="155"/>
        <v>0</v>
      </c>
      <c r="BM208" s="7">
        <f t="shared" ca="1" si="155"/>
        <v>0</v>
      </c>
      <c r="BN208" s="4"/>
      <c r="BO208" s="7">
        <f t="shared" ca="1" si="146"/>
        <v>0</v>
      </c>
      <c r="BP208" s="7">
        <f t="shared" ca="1" si="147"/>
        <v>0</v>
      </c>
      <c r="BQ208" s="7">
        <f t="shared" ca="1" si="148"/>
        <v>0</v>
      </c>
      <c r="BR208" s="7">
        <f t="shared" ca="1" si="145"/>
        <v>0</v>
      </c>
      <c r="BS208" s="7">
        <f t="shared" ca="1" si="145"/>
        <v>0</v>
      </c>
      <c r="BT208" s="7">
        <f t="shared" ca="1" si="145"/>
        <v>0</v>
      </c>
      <c r="BU208" s="7">
        <f t="shared" ca="1" si="145"/>
        <v>0</v>
      </c>
      <c r="BV208" s="7">
        <f t="shared" ca="1" si="145"/>
        <v>0</v>
      </c>
      <c r="BW208" s="7">
        <f t="shared" ca="1" si="145"/>
        <v>0</v>
      </c>
      <c r="BX208" s="7">
        <f t="shared" ca="1" si="145"/>
        <v>0</v>
      </c>
      <c r="BY208" s="7">
        <f t="shared" ca="1" si="149"/>
        <v>0</v>
      </c>
      <c r="BZ208" s="7">
        <f t="shared" ca="1" si="149"/>
        <v>0</v>
      </c>
      <c r="CA208" s="7">
        <f t="shared" ca="1" si="149"/>
        <v>0</v>
      </c>
      <c r="CB208" s="7">
        <f t="shared" ca="1" si="149"/>
        <v>0</v>
      </c>
      <c r="CC208" s="7">
        <f t="shared" ca="1" si="149"/>
        <v>0</v>
      </c>
      <c r="CD208" s="7">
        <f t="shared" ca="1" si="149"/>
        <v>0</v>
      </c>
      <c r="CE208" s="7">
        <f t="shared" ca="1" si="149"/>
        <v>0</v>
      </c>
      <c r="CF208" s="7">
        <f t="shared" ca="1" si="149"/>
        <v>0</v>
      </c>
      <c r="CG208" s="7">
        <f t="shared" ca="1" si="149"/>
        <v>0</v>
      </c>
      <c r="CH208" s="7">
        <f t="shared" ca="1" si="149"/>
        <v>0</v>
      </c>
      <c r="CI208" s="9">
        <f t="shared" ca="1" si="111"/>
        <v>0</v>
      </c>
      <c r="CJ208" s="9"/>
      <c r="CK208" s="13">
        <f t="shared" ca="1" si="109"/>
        <v>0</v>
      </c>
      <c r="CL208" s="7">
        <f ca="1">IF(NOT(snowball),0,IF(Z207=0,0,IF($C208&lt;=SUM($CK208:CK208),0,IF(BP208+$C208-SUM($CK208:CK208)&gt;Z207+AU208,Z207+AU208-BP208,$C208-SUM($CK208:CK208)))))</f>
        <v>0</v>
      </c>
      <c r="CM208" s="7">
        <f ca="1">IF(NOT(snowball),0,IF(AA207=0,0,IF($C208&lt;=SUM($CK208:CL208),0,IF(BQ208+$C208-SUM($CK208:CL208)&gt;AA207+AV208,AA207+AV208-BQ208,$C208-SUM($CK208:CL208)))))</f>
        <v>0</v>
      </c>
      <c r="CN208" s="7">
        <f ca="1">IF(NOT(snowball),0,IF(AB207=0,0,IF($C208&lt;=SUM($CK208:CM208),0,IF(BR208+$C208-SUM($CK208:CM208)&gt;AB207+AW208,AB207+AW208-BR208,$C208-SUM($CK208:CM208)))))</f>
        <v>0</v>
      </c>
      <c r="CO208" s="7">
        <f ca="1">IF(NOT(snowball),0,IF(AC207=0,0,IF($C208&lt;=SUM($CK208:CN208),0,IF(BS208+$C208-SUM($CK208:CN208)&gt;AC207+AX208,AC207+AX208-BS208,$C208-SUM($CK208:CN208)))))</f>
        <v>0</v>
      </c>
      <c r="CP208" s="7">
        <f ca="1">IF(NOT(snowball),0,IF(AD207=0,0,IF($C208&lt;=SUM($CK208:CO208),0,IF(BT208+$C208-SUM($CK208:CO208)&gt;AD207+AY208,AD207+AY208-BT208,$C208-SUM($CK208:CO208)))))</f>
        <v>0</v>
      </c>
      <c r="CQ208" s="7">
        <f ca="1">IF(NOT(snowball),0,IF(AE207=0,0,IF($C208&lt;=SUM($CK208:CP208),0,IF(BU208+$C208-SUM($CK208:CP208)&gt;AE207+AZ208,AE207+AZ208-BU208,$C208-SUM($CK208:CP208)))))</f>
        <v>0</v>
      </c>
      <c r="CR208" s="7">
        <f ca="1">IF(NOT(snowball),0,IF(AF207=0,0,IF($C208&lt;=SUM($CK208:CQ208),0,IF(BV208+$C208-SUM($CK208:CQ208)&gt;AF207+BA208,AF207+BA208-BV208,$C208-SUM($CK208:CQ208)))))</f>
        <v>0</v>
      </c>
      <c r="CS208" s="7">
        <f ca="1">IF(NOT(snowball),0,IF(AG207=0,0,IF($C208&lt;=SUM($CK208:CR208),0,IF(BW208+$C208-SUM($CK208:CR208)&gt;AG207+BB208,AG207+BB208-BW208,$C208-SUM($CK208:CR208)))))</f>
        <v>0</v>
      </c>
      <c r="CT208" s="7">
        <f ca="1">IF(NOT(snowball),0,IF(AH207=0,0,IF($C208&lt;=SUM($CK208:CS208),0,IF(BX208+$C208-SUM($CK208:CS208)&gt;AH207+BC208,AH207+BC208-BX208,$C208-SUM($CK208:CS208)))))</f>
        <v>0</v>
      </c>
      <c r="CU208" s="7">
        <f ca="1">IF(NOT(snowball),0,IF(AI207=0,0,IF($C208&lt;=SUM($CK208:CT208),0,IF(BY208+$C208-SUM($CK208:CT208)&gt;AI207+BD208,AI207+BD208-BY208,$C208-SUM($CK208:CT208)))))</f>
        <v>0</v>
      </c>
      <c r="CV208" s="7">
        <f ca="1">IF(NOT(snowball),0,IF(AJ207=0,0,IF($C208&lt;=SUM($CK208:CU208),0,IF(BZ208+$C208-SUM($CK208:CU208)&gt;AJ207+BE208,AJ207+BE208-BZ208,$C208-SUM($CK208:CU208)))))</f>
        <v>0</v>
      </c>
      <c r="CW208" s="7">
        <f ca="1">IF(NOT(snowball),0,IF(AK207=0,0,IF($C208&lt;=SUM($CK208:CV208),0,IF(CA208+$C208-SUM($CK208:CV208)&gt;AK207+BF208,AK207+BF208-CA208,$C208-SUM($CK208:CV208)))))</f>
        <v>0</v>
      </c>
      <c r="CX208" s="7">
        <f ca="1">IF(NOT(snowball),0,IF(AL207=0,0,IF($C208&lt;=SUM($CK208:CW208),0,IF(CB208+$C208-SUM($CK208:CW208)&gt;AL207+BG208,AL207+BG208-CB208,$C208-SUM($CK208:CW208)))))</f>
        <v>0</v>
      </c>
      <c r="CY208" s="7">
        <f ca="1">IF(NOT(snowball),0,IF(AM207=0,0,IF($C208&lt;=SUM($CK208:CX208),0,IF(CC208+$C208-SUM($CK208:CX208)&gt;AM207+BH208,AM207+BH208-CC208,$C208-SUM($CK208:CX208)))))</f>
        <v>0</v>
      </c>
      <c r="CZ208" s="7">
        <f ca="1">IF(NOT(snowball),0,IF(AN207=0,0,IF($C208&lt;=SUM($CK208:CY208),0,IF(CD208+$C208-SUM($CK208:CY208)&gt;AN207+BI208,AN207+BI208-CD208,$C208-SUM($CK208:CY208)))))</f>
        <v>0</v>
      </c>
      <c r="DA208" s="7">
        <f ca="1">IF(NOT(snowball),0,IF(AO207=0,0,IF($C208&lt;=SUM($CK208:CZ208),0,IF(CE208+$C208-SUM($CK208:CZ208)&gt;AO207+BJ208,AO207+BJ208-CE208,$C208-SUM($CK208:CZ208)))))</f>
        <v>0</v>
      </c>
      <c r="DB208" s="7">
        <f ca="1">IF(NOT(snowball),0,IF(AP207=0,0,IF($C208&lt;=SUM($CK208:DA208),0,IF(CF208+$C208-SUM($CK208:DA208)&gt;AP207+BK208,AP207+BK208-CF208,$C208-SUM($CK208:DA208)))))</f>
        <v>0</v>
      </c>
      <c r="DC208" s="7">
        <f ca="1">IF(NOT(snowball),0,IF(AQ207=0,0,IF($C208&lt;=SUM($CK208:DB208),0,IF(CG208+$C208-SUM($CK208:DB208)&gt;AQ207+BL208,AQ207+BL208-CG208,$C208-SUM($CK208:DB208)))))</f>
        <v>0</v>
      </c>
      <c r="DD208" s="7">
        <f ca="1">IF(NOT(snowball),0,IF(AR207=0,0,IF($C208&lt;=SUM($CK208:DC208),0,IF(CH208+$C208-SUM($CK208:DC208)&gt;AR207+BM208,AR207+BM208-CH208,$C208-SUM($CK208:DC208)))))</f>
        <v>0</v>
      </c>
    </row>
    <row r="209" spans="1:108">
      <c r="A209" s="27" t="str">
        <f t="shared" ca="1" si="112"/>
        <v/>
      </c>
      <c r="B209" s="30" t="str">
        <f t="shared" ca="1" si="110"/>
        <v/>
      </c>
      <c r="C209" s="28" t="str">
        <f t="shared" ca="1" si="108"/>
        <v/>
      </c>
      <c r="D209" s="29">
        <f t="shared" ca="1" si="142"/>
        <v>0</v>
      </c>
      <c r="E209" s="29">
        <f t="shared" ca="1" si="142"/>
        <v>0</v>
      </c>
      <c r="F209" s="29">
        <f t="shared" ca="1" si="142"/>
        <v>0</v>
      </c>
      <c r="G209" s="29">
        <f t="shared" ca="1" si="142"/>
        <v>0</v>
      </c>
      <c r="H209" s="29">
        <f t="shared" ca="1" si="142"/>
        <v>0</v>
      </c>
      <c r="I209" s="29">
        <f t="shared" ca="1" si="142"/>
        <v>0</v>
      </c>
      <c r="J209" s="29">
        <f t="shared" ca="1" si="142"/>
        <v>0</v>
      </c>
      <c r="K209" s="29">
        <f t="shared" ca="1" si="142"/>
        <v>0</v>
      </c>
      <c r="L209" s="29">
        <f t="shared" ca="1" si="154"/>
        <v>0</v>
      </c>
      <c r="M209" s="29">
        <f t="shared" ca="1" si="154"/>
        <v>0</v>
      </c>
      <c r="N209" s="29">
        <f t="shared" ca="1" si="154"/>
        <v>0</v>
      </c>
      <c r="O209" s="29">
        <f t="shared" ca="1" si="154"/>
        <v>0</v>
      </c>
      <c r="P209" s="29">
        <f t="shared" ca="1" si="154"/>
        <v>0</v>
      </c>
      <c r="Q209" s="29">
        <f t="shared" ca="1" si="154"/>
        <v>0</v>
      </c>
      <c r="R209" s="29">
        <f t="shared" ca="1" si="115"/>
        <v>0</v>
      </c>
      <c r="S209" s="29">
        <f t="shared" ca="1" si="115"/>
        <v>0</v>
      </c>
      <c r="T209" s="29">
        <f t="shared" ca="1" si="115"/>
        <v>0</v>
      </c>
      <c r="U209" s="29">
        <f t="shared" ca="1" si="115"/>
        <v>0</v>
      </c>
      <c r="V209" s="29">
        <f t="shared" ca="1" si="139"/>
        <v>0</v>
      </c>
      <c r="W209" s="29">
        <f t="shared" ca="1" si="139"/>
        <v>0</v>
      </c>
      <c r="X209" s="12"/>
      <c r="Y209" s="7">
        <f t="shared" ca="1" si="133"/>
        <v>0</v>
      </c>
      <c r="Z209" s="7">
        <f t="shared" ca="1" si="134"/>
        <v>0</v>
      </c>
      <c r="AA209" s="7">
        <f t="shared" ca="1" si="135"/>
        <v>0</v>
      </c>
      <c r="AB209" s="7">
        <f t="shared" ca="1" si="136"/>
        <v>0</v>
      </c>
      <c r="AC209" s="7">
        <f t="shared" ca="1" si="137"/>
        <v>0</v>
      </c>
      <c r="AD209" s="7">
        <f t="shared" ca="1" si="138"/>
        <v>0</v>
      </c>
      <c r="AE209" s="7">
        <f t="shared" ref="AE209:AN209" ca="1" si="157">IF(J$8=0,0,AE208-(J209-AZ209))</f>
        <v>0</v>
      </c>
      <c r="AF209" s="7">
        <f t="shared" ca="1" si="157"/>
        <v>0</v>
      </c>
      <c r="AG209" s="7">
        <f t="shared" ca="1" si="157"/>
        <v>0</v>
      </c>
      <c r="AH209" s="7">
        <f t="shared" ca="1" si="157"/>
        <v>0</v>
      </c>
      <c r="AI209" s="7">
        <f t="shared" ca="1" si="157"/>
        <v>0</v>
      </c>
      <c r="AJ209" s="7">
        <f t="shared" ca="1" si="157"/>
        <v>0</v>
      </c>
      <c r="AK209" s="7">
        <f t="shared" ca="1" si="157"/>
        <v>0</v>
      </c>
      <c r="AL209" s="7">
        <f t="shared" ca="1" si="157"/>
        <v>0</v>
      </c>
      <c r="AM209" s="7">
        <f t="shared" ca="1" si="157"/>
        <v>0</v>
      </c>
      <c r="AN209" s="7">
        <f t="shared" ca="1" si="157"/>
        <v>0</v>
      </c>
      <c r="AO209" s="7">
        <f t="shared" ref="AE209:AR224" ca="1" si="158">IF(T$8=0,0,AO208-(T209-BJ209))</f>
        <v>0</v>
      </c>
      <c r="AP209" s="7">
        <f t="shared" ca="1" si="158"/>
        <v>0</v>
      </c>
      <c r="AQ209" s="7">
        <f t="shared" ca="1" si="158"/>
        <v>0</v>
      </c>
      <c r="AR209" s="7">
        <f t="shared" ca="1" si="158"/>
        <v>0</v>
      </c>
      <c r="AS209" s="2"/>
      <c r="AT209" s="7">
        <f t="shared" ca="1" si="156"/>
        <v>0</v>
      </c>
      <c r="AU209" s="7">
        <f t="shared" ca="1" si="156"/>
        <v>0</v>
      </c>
      <c r="AV209" s="7">
        <f t="shared" ca="1" si="156"/>
        <v>0</v>
      </c>
      <c r="AW209" s="7">
        <f t="shared" ca="1" si="156"/>
        <v>0</v>
      </c>
      <c r="AX209" s="7">
        <f t="shared" ca="1" si="156"/>
        <v>0</v>
      </c>
      <c r="AY209" s="7">
        <f t="shared" ca="1" si="156"/>
        <v>0</v>
      </c>
      <c r="AZ209" s="7">
        <f t="shared" ca="1" si="156"/>
        <v>0</v>
      </c>
      <c r="BA209" s="7">
        <f t="shared" ca="1" si="156"/>
        <v>0</v>
      </c>
      <c r="BB209" s="7">
        <f t="shared" ca="1" si="156"/>
        <v>0</v>
      </c>
      <c r="BC209" s="7">
        <f t="shared" ca="1" si="156"/>
        <v>0</v>
      </c>
      <c r="BD209" s="7">
        <f t="shared" ca="1" si="156"/>
        <v>0</v>
      </c>
      <c r="BE209" s="7">
        <f t="shared" ca="1" si="156"/>
        <v>0</v>
      </c>
      <c r="BF209" s="7">
        <f t="shared" ca="1" si="156"/>
        <v>0</v>
      </c>
      <c r="BG209" s="7">
        <f t="shared" ca="1" si="156"/>
        <v>0</v>
      </c>
      <c r="BH209" s="7">
        <f t="shared" ca="1" si="156"/>
        <v>0</v>
      </c>
      <c r="BI209" s="7">
        <f t="shared" ca="1" si="155"/>
        <v>0</v>
      </c>
      <c r="BJ209" s="7">
        <f t="shared" ca="1" si="155"/>
        <v>0</v>
      </c>
      <c r="BK209" s="7">
        <f t="shared" ca="1" si="155"/>
        <v>0</v>
      </c>
      <c r="BL209" s="7">
        <f t="shared" ca="1" si="155"/>
        <v>0</v>
      </c>
      <c r="BM209" s="7">
        <f t="shared" ca="1" si="155"/>
        <v>0</v>
      </c>
      <c r="BN209" s="4"/>
      <c r="BO209" s="7">
        <f t="shared" ca="1" si="146"/>
        <v>0</v>
      </c>
      <c r="BP209" s="7">
        <f t="shared" ca="1" si="147"/>
        <v>0</v>
      </c>
      <c r="BQ209" s="7">
        <f t="shared" ca="1" si="148"/>
        <v>0</v>
      </c>
      <c r="BR209" s="7">
        <f t="shared" ca="1" si="145"/>
        <v>0</v>
      </c>
      <c r="BS209" s="7">
        <f t="shared" ca="1" si="145"/>
        <v>0</v>
      </c>
      <c r="BT209" s="7">
        <f t="shared" ca="1" si="145"/>
        <v>0</v>
      </c>
      <c r="BU209" s="7">
        <f t="shared" ca="1" si="145"/>
        <v>0</v>
      </c>
      <c r="BV209" s="7">
        <f t="shared" ca="1" si="145"/>
        <v>0</v>
      </c>
      <c r="BW209" s="7">
        <f t="shared" ca="1" si="145"/>
        <v>0</v>
      </c>
      <c r="BX209" s="7">
        <f t="shared" ca="1" si="145"/>
        <v>0</v>
      </c>
      <c r="BY209" s="7">
        <f t="shared" ca="1" si="149"/>
        <v>0</v>
      </c>
      <c r="BZ209" s="7">
        <f t="shared" ca="1" si="149"/>
        <v>0</v>
      </c>
      <c r="CA209" s="7">
        <f t="shared" ca="1" si="149"/>
        <v>0</v>
      </c>
      <c r="CB209" s="7">
        <f t="shared" ca="1" si="149"/>
        <v>0</v>
      </c>
      <c r="CC209" s="7">
        <f t="shared" ca="1" si="149"/>
        <v>0</v>
      </c>
      <c r="CD209" s="7">
        <f t="shared" ca="1" si="149"/>
        <v>0</v>
      </c>
      <c r="CE209" s="7">
        <f t="shared" ca="1" si="149"/>
        <v>0</v>
      </c>
      <c r="CF209" s="7">
        <f t="shared" ca="1" si="149"/>
        <v>0</v>
      </c>
      <c r="CG209" s="7">
        <f t="shared" ca="1" si="149"/>
        <v>0</v>
      </c>
      <c r="CH209" s="7">
        <f t="shared" ca="1" si="149"/>
        <v>0</v>
      </c>
      <c r="CI209" s="9">
        <f t="shared" ca="1" si="111"/>
        <v>0</v>
      </c>
      <c r="CJ209" s="9"/>
      <c r="CK209" s="13">
        <f t="shared" ca="1" si="109"/>
        <v>0</v>
      </c>
      <c r="CL209" s="7">
        <f ca="1">IF(NOT(snowball),0,IF(Z208=0,0,IF($C209&lt;=SUM($CK209:CK209),0,IF(BP209+$C209-SUM($CK209:CK209)&gt;Z208+AU209,Z208+AU209-BP209,$C209-SUM($CK209:CK209)))))</f>
        <v>0</v>
      </c>
      <c r="CM209" s="7">
        <f ca="1">IF(NOT(snowball),0,IF(AA208=0,0,IF($C209&lt;=SUM($CK209:CL209),0,IF(BQ209+$C209-SUM($CK209:CL209)&gt;AA208+AV209,AA208+AV209-BQ209,$C209-SUM($CK209:CL209)))))</f>
        <v>0</v>
      </c>
      <c r="CN209" s="7">
        <f ca="1">IF(NOT(snowball),0,IF(AB208=0,0,IF($C209&lt;=SUM($CK209:CM209),0,IF(BR209+$C209-SUM($CK209:CM209)&gt;AB208+AW209,AB208+AW209-BR209,$C209-SUM($CK209:CM209)))))</f>
        <v>0</v>
      </c>
      <c r="CO209" s="7">
        <f ca="1">IF(NOT(snowball),0,IF(AC208=0,0,IF($C209&lt;=SUM($CK209:CN209),0,IF(BS209+$C209-SUM($CK209:CN209)&gt;AC208+AX209,AC208+AX209-BS209,$C209-SUM($CK209:CN209)))))</f>
        <v>0</v>
      </c>
      <c r="CP209" s="7">
        <f ca="1">IF(NOT(snowball),0,IF(AD208=0,0,IF($C209&lt;=SUM($CK209:CO209),0,IF(BT209+$C209-SUM($CK209:CO209)&gt;AD208+AY209,AD208+AY209-BT209,$C209-SUM($CK209:CO209)))))</f>
        <v>0</v>
      </c>
      <c r="CQ209" s="7">
        <f ca="1">IF(NOT(snowball),0,IF(AE208=0,0,IF($C209&lt;=SUM($CK209:CP209),0,IF(BU209+$C209-SUM($CK209:CP209)&gt;AE208+AZ209,AE208+AZ209-BU209,$C209-SUM($CK209:CP209)))))</f>
        <v>0</v>
      </c>
      <c r="CR209" s="7">
        <f ca="1">IF(NOT(snowball),0,IF(AF208=0,0,IF($C209&lt;=SUM($CK209:CQ209),0,IF(BV209+$C209-SUM($CK209:CQ209)&gt;AF208+BA209,AF208+BA209-BV209,$C209-SUM($CK209:CQ209)))))</f>
        <v>0</v>
      </c>
      <c r="CS209" s="7">
        <f ca="1">IF(NOT(snowball),0,IF(AG208=0,0,IF($C209&lt;=SUM($CK209:CR209),0,IF(BW209+$C209-SUM($CK209:CR209)&gt;AG208+BB209,AG208+BB209-BW209,$C209-SUM($CK209:CR209)))))</f>
        <v>0</v>
      </c>
      <c r="CT209" s="7">
        <f ca="1">IF(NOT(snowball),0,IF(AH208=0,0,IF($C209&lt;=SUM($CK209:CS209),0,IF(BX209+$C209-SUM($CK209:CS209)&gt;AH208+BC209,AH208+BC209-BX209,$C209-SUM($CK209:CS209)))))</f>
        <v>0</v>
      </c>
      <c r="CU209" s="7">
        <f ca="1">IF(NOT(snowball),0,IF(AI208=0,0,IF($C209&lt;=SUM($CK209:CT209),0,IF(BY209+$C209-SUM($CK209:CT209)&gt;AI208+BD209,AI208+BD209-BY209,$C209-SUM($CK209:CT209)))))</f>
        <v>0</v>
      </c>
      <c r="CV209" s="7">
        <f ca="1">IF(NOT(snowball),0,IF(AJ208=0,0,IF($C209&lt;=SUM($CK209:CU209),0,IF(BZ209+$C209-SUM($CK209:CU209)&gt;AJ208+BE209,AJ208+BE209-BZ209,$C209-SUM($CK209:CU209)))))</f>
        <v>0</v>
      </c>
      <c r="CW209" s="7">
        <f ca="1">IF(NOT(snowball),0,IF(AK208=0,0,IF($C209&lt;=SUM($CK209:CV209),0,IF(CA209+$C209-SUM($CK209:CV209)&gt;AK208+BF209,AK208+BF209-CA209,$C209-SUM($CK209:CV209)))))</f>
        <v>0</v>
      </c>
      <c r="CX209" s="7">
        <f ca="1">IF(NOT(snowball),0,IF(AL208=0,0,IF($C209&lt;=SUM($CK209:CW209),0,IF(CB209+$C209-SUM($CK209:CW209)&gt;AL208+BG209,AL208+BG209-CB209,$C209-SUM($CK209:CW209)))))</f>
        <v>0</v>
      </c>
      <c r="CY209" s="7">
        <f ca="1">IF(NOT(snowball),0,IF(AM208=0,0,IF($C209&lt;=SUM($CK209:CX209),0,IF(CC209+$C209-SUM($CK209:CX209)&gt;AM208+BH209,AM208+BH209-CC209,$C209-SUM($CK209:CX209)))))</f>
        <v>0</v>
      </c>
      <c r="CZ209" s="7">
        <f ca="1">IF(NOT(snowball),0,IF(AN208=0,0,IF($C209&lt;=SUM($CK209:CY209),0,IF(CD209+$C209-SUM($CK209:CY209)&gt;AN208+BI209,AN208+BI209-CD209,$C209-SUM($CK209:CY209)))))</f>
        <v>0</v>
      </c>
      <c r="DA209" s="7">
        <f ca="1">IF(NOT(snowball),0,IF(AO208=0,0,IF($C209&lt;=SUM($CK209:CZ209),0,IF(CE209+$C209-SUM($CK209:CZ209)&gt;AO208+BJ209,AO208+BJ209-CE209,$C209-SUM($CK209:CZ209)))))</f>
        <v>0</v>
      </c>
      <c r="DB209" s="7">
        <f ca="1">IF(NOT(snowball),0,IF(AP208=0,0,IF($C209&lt;=SUM($CK209:DA209),0,IF(CF209+$C209-SUM($CK209:DA209)&gt;AP208+BK209,AP208+BK209-CF209,$C209-SUM($CK209:DA209)))))</f>
        <v>0</v>
      </c>
      <c r="DC209" s="7">
        <f ca="1">IF(NOT(snowball),0,IF(AQ208=0,0,IF($C209&lt;=SUM($CK209:DB209),0,IF(CG209+$C209-SUM($CK209:DB209)&gt;AQ208+BL209,AQ208+BL209-CG209,$C209-SUM($CK209:DB209)))))</f>
        <v>0</v>
      </c>
      <c r="DD209" s="7">
        <f ca="1">IF(NOT(snowball),0,IF(AR208=0,0,IF($C209&lt;=SUM($CK209:DC209),0,IF(CH209+$C209-SUM($CK209:DC209)&gt;AR208+BM209,AR208+BM209-CH209,$C209-SUM($CK209:DC209)))))</f>
        <v>0</v>
      </c>
    </row>
    <row r="210" spans="1:108">
      <c r="A210" s="27" t="str">
        <f t="shared" ca="1" si="112"/>
        <v/>
      </c>
      <c r="B210" s="30" t="str">
        <f t="shared" ca="1" si="110"/>
        <v/>
      </c>
      <c r="C210" s="28" t="str">
        <f t="shared" ca="1" si="108"/>
        <v/>
      </c>
      <c r="D210" s="29">
        <f t="shared" ca="1" si="142"/>
        <v>0</v>
      </c>
      <c r="E210" s="29">
        <f t="shared" ca="1" si="142"/>
        <v>0</v>
      </c>
      <c r="F210" s="29">
        <f t="shared" ca="1" si="142"/>
        <v>0</v>
      </c>
      <c r="G210" s="29">
        <f t="shared" ca="1" si="142"/>
        <v>0</v>
      </c>
      <c r="H210" s="29">
        <f t="shared" ca="1" si="142"/>
        <v>0</v>
      </c>
      <c r="I210" s="29">
        <f t="shared" ca="1" si="142"/>
        <v>0</v>
      </c>
      <c r="J210" s="29">
        <f t="shared" ca="1" si="142"/>
        <v>0</v>
      </c>
      <c r="K210" s="29">
        <f t="shared" ca="1" si="142"/>
        <v>0</v>
      </c>
      <c r="L210" s="29">
        <f t="shared" ca="1" si="154"/>
        <v>0</v>
      </c>
      <c r="M210" s="29">
        <f t="shared" ca="1" si="154"/>
        <v>0</v>
      </c>
      <c r="N210" s="29">
        <f t="shared" ca="1" si="154"/>
        <v>0</v>
      </c>
      <c r="O210" s="29">
        <f t="shared" ca="1" si="154"/>
        <v>0</v>
      </c>
      <c r="P210" s="29">
        <f t="shared" ca="1" si="154"/>
        <v>0</v>
      </c>
      <c r="Q210" s="29">
        <f t="shared" ca="1" si="154"/>
        <v>0</v>
      </c>
      <c r="R210" s="29">
        <f t="shared" ca="1" si="115"/>
        <v>0</v>
      </c>
      <c r="S210" s="29">
        <f t="shared" ca="1" si="115"/>
        <v>0</v>
      </c>
      <c r="T210" s="29">
        <f t="shared" ca="1" si="115"/>
        <v>0</v>
      </c>
      <c r="U210" s="29">
        <f t="shared" ca="1" si="115"/>
        <v>0</v>
      </c>
      <c r="V210" s="29">
        <f t="shared" ca="1" si="139"/>
        <v>0</v>
      </c>
      <c r="W210" s="29">
        <f t="shared" ca="1" si="139"/>
        <v>0</v>
      </c>
      <c r="X210" s="12"/>
      <c r="Y210" s="7">
        <f t="shared" ca="1" si="133"/>
        <v>0</v>
      </c>
      <c r="Z210" s="7">
        <f t="shared" ca="1" si="134"/>
        <v>0</v>
      </c>
      <c r="AA210" s="7">
        <f t="shared" ca="1" si="135"/>
        <v>0</v>
      </c>
      <c r="AB210" s="7">
        <f t="shared" ca="1" si="136"/>
        <v>0</v>
      </c>
      <c r="AC210" s="7">
        <f t="shared" ca="1" si="137"/>
        <v>0</v>
      </c>
      <c r="AD210" s="7">
        <f t="shared" ca="1" si="138"/>
        <v>0</v>
      </c>
      <c r="AE210" s="7">
        <f t="shared" ca="1" si="158"/>
        <v>0</v>
      </c>
      <c r="AF210" s="7">
        <f t="shared" ca="1" si="158"/>
        <v>0</v>
      </c>
      <c r="AG210" s="7">
        <f t="shared" ca="1" si="158"/>
        <v>0</v>
      </c>
      <c r="AH210" s="7">
        <f t="shared" ca="1" si="158"/>
        <v>0</v>
      </c>
      <c r="AI210" s="7">
        <f t="shared" ca="1" si="158"/>
        <v>0</v>
      </c>
      <c r="AJ210" s="7">
        <f t="shared" ca="1" si="158"/>
        <v>0</v>
      </c>
      <c r="AK210" s="7">
        <f t="shared" ca="1" si="158"/>
        <v>0</v>
      </c>
      <c r="AL210" s="7">
        <f t="shared" ca="1" si="158"/>
        <v>0</v>
      </c>
      <c r="AM210" s="7">
        <f t="shared" ca="1" si="158"/>
        <v>0</v>
      </c>
      <c r="AN210" s="7">
        <f t="shared" ca="1" si="158"/>
        <v>0</v>
      </c>
      <c r="AO210" s="7">
        <f t="shared" ca="1" si="158"/>
        <v>0</v>
      </c>
      <c r="AP210" s="7">
        <f t="shared" ca="1" si="158"/>
        <v>0</v>
      </c>
      <c r="AQ210" s="7">
        <f t="shared" ca="1" si="158"/>
        <v>0</v>
      </c>
      <c r="AR210" s="7">
        <f t="shared" ca="1" si="158"/>
        <v>0</v>
      </c>
      <c r="AS210" s="2"/>
      <c r="AT210" s="7">
        <f t="shared" ca="1" si="156"/>
        <v>0</v>
      </c>
      <c r="AU210" s="7">
        <f t="shared" ca="1" si="156"/>
        <v>0</v>
      </c>
      <c r="AV210" s="7">
        <f t="shared" ca="1" si="156"/>
        <v>0</v>
      </c>
      <c r="AW210" s="7">
        <f t="shared" ca="1" si="156"/>
        <v>0</v>
      </c>
      <c r="AX210" s="7">
        <f t="shared" ca="1" si="156"/>
        <v>0</v>
      </c>
      <c r="AY210" s="7">
        <f t="shared" ca="1" si="156"/>
        <v>0</v>
      </c>
      <c r="AZ210" s="7">
        <f t="shared" ca="1" si="156"/>
        <v>0</v>
      </c>
      <c r="BA210" s="7">
        <f t="shared" ca="1" si="156"/>
        <v>0</v>
      </c>
      <c r="BB210" s="7">
        <f t="shared" ca="1" si="156"/>
        <v>0</v>
      </c>
      <c r="BC210" s="7">
        <f t="shared" ca="1" si="156"/>
        <v>0</v>
      </c>
      <c r="BD210" s="7">
        <f t="shared" ca="1" si="156"/>
        <v>0</v>
      </c>
      <c r="BE210" s="7">
        <f t="shared" ca="1" si="156"/>
        <v>0</v>
      </c>
      <c r="BF210" s="7">
        <f t="shared" ca="1" si="156"/>
        <v>0</v>
      </c>
      <c r="BG210" s="7">
        <f t="shared" ca="1" si="156"/>
        <v>0</v>
      </c>
      <c r="BH210" s="7">
        <f t="shared" ca="1" si="156"/>
        <v>0</v>
      </c>
      <c r="BI210" s="7">
        <f t="shared" ca="1" si="155"/>
        <v>0</v>
      </c>
      <c r="BJ210" s="7">
        <f t="shared" ca="1" si="155"/>
        <v>0</v>
      </c>
      <c r="BK210" s="7">
        <f t="shared" ca="1" si="155"/>
        <v>0</v>
      </c>
      <c r="BL210" s="7">
        <f t="shared" ca="1" si="155"/>
        <v>0</v>
      </c>
      <c r="BM210" s="7">
        <f t="shared" ca="1" si="155"/>
        <v>0</v>
      </c>
      <c r="BN210" s="4"/>
      <c r="BO210" s="7">
        <f t="shared" ca="1" si="146"/>
        <v>0</v>
      </c>
      <c r="BP210" s="7">
        <f t="shared" ca="1" si="147"/>
        <v>0</v>
      </c>
      <c r="BQ210" s="7">
        <f t="shared" ca="1" si="148"/>
        <v>0</v>
      </c>
      <c r="BR210" s="7">
        <f t="shared" ca="1" si="145"/>
        <v>0</v>
      </c>
      <c r="BS210" s="7">
        <f t="shared" ca="1" si="145"/>
        <v>0</v>
      </c>
      <c r="BT210" s="7">
        <f t="shared" ca="1" si="145"/>
        <v>0</v>
      </c>
      <c r="BU210" s="7">
        <f t="shared" ca="1" si="145"/>
        <v>0</v>
      </c>
      <c r="BV210" s="7">
        <f t="shared" ca="1" si="145"/>
        <v>0</v>
      </c>
      <c r="BW210" s="7">
        <f t="shared" ca="1" si="145"/>
        <v>0</v>
      </c>
      <c r="BX210" s="7">
        <f t="shared" ca="1" si="145"/>
        <v>0</v>
      </c>
      <c r="BY210" s="7">
        <f t="shared" ca="1" si="149"/>
        <v>0</v>
      </c>
      <c r="BZ210" s="7">
        <f t="shared" ca="1" si="149"/>
        <v>0</v>
      </c>
      <c r="CA210" s="7">
        <f t="shared" ca="1" si="149"/>
        <v>0</v>
      </c>
      <c r="CB210" s="7">
        <f t="shared" ca="1" si="149"/>
        <v>0</v>
      </c>
      <c r="CC210" s="7">
        <f t="shared" ca="1" si="149"/>
        <v>0</v>
      </c>
      <c r="CD210" s="7">
        <f t="shared" ca="1" si="149"/>
        <v>0</v>
      </c>
      <c r="CE210" s="7">
        <f t="shared" ca="1" si="149"/>
        <v>0</v>
      </c>
      <c r="CF210" s="7">
        <f t="shared" ca="1" si="149"/>
        <v>0</v>
      </c>
      <c r="CG210" s="7">
        <f t="shared" ca="1" si="149"/>
        <v>0</v>
      </c>
      <c r="CH210" s="7">
        <f t="shared" ca="1" si="149"/>
        <v>0</v>
      </c>
      <c r="CI210" s="9">
        <f t="shared" ca="1" si="111"/>
        <v>0</v>
      </c>
      <c r="CJ210" s="9"/>
      <c r="CK210" s="13">
        <f t="shared" ca="1" si="109"/>
        <v>0</v>
      </c>
      <c r="CL210" s="7">
        <f ca="1">IF(NOT(snowball),0,IF(Z209=0,0,IF($C210&lt;=SUM($CK210:CK210),0,IF(BP210+$C210-SUM($CK210:CK210)&gt;Z209+AU210,Z209+AU210-BP210,$C210-SUM($CK210:CK210)))))</f>
        <v>0</v>
      </c>
      <c r="CM210" s="7">
        <f ca="1">IF(NOT(snowball),0,IF(AA209=0,0,IF($C210&lt;=SUM($CK210:CL210),0,IF(BQ210+$C210-SUM($CK210:CL210)&gt;AA209+AV210,AA209+AV210-BQ210,$C210-SUM($CK210:CL210)))))</f>
        <v>0</v>
      </c>
      <c r="CN210" s="7">
        <f ca="1">IF(NOT(snowball),0,IF(AB209=0,0,IF($C210&lt;=SUM($CK210:CM210),0,IF(BR210+$C210-SUM($CK210:CM210)&gt;AB209+AW210,AB209+AW210-BR210,$C210-SUM($CK210:CM210)))))</f>
        <v>0</v>
      </c>
      <c r="CO210" s="7">
        <f ca="1">IF(NOT(snowball),0,IF(AC209=0,0,IF($C210&lt;=SUM($CK210:CN210),0,IF(BS210+$C210-SUM($CK210:CN210)&gt;AC209+AX210,AC209+AX210-BS210,$C210-SUM($CK210:CN210)))))</f>
        <v>0</v>
      </c>
      <c r="CP210" s="7">
        <f ca="1">IF(NOT(snowball),0,IF(AD209=0,0,IF($C210&lt;=SUM($CK210:CO210),0,IF(BT210+$C210-SUM($CK210:CO210)&gt;AD209+AY210,AD209+AY210-BT210,$C210-SUM($CK210:CO210)))))</f>
        <v>0</v>
      </c>
      <c r="CQ210" s="7">
        <f ca="1">IF(NOT(snowball),0,IF(AE209=0,0,IF($C210&lt;=SUM($CK210:CP210),0,IF(BU210+$C210-SUM($CK210:CP210)&gt;AE209+AZ210,AE209+AZ210-BU210,$C210-SUM($CK210:CP210)))))</f>
        <v>0</v>
      </c>
      <c r="CR210" s="7">
        <f ca="1">IF(NOT(snowball),0,IF(AF209=0,0,IF($C210&lt;=SUM($CK210:CQ210),0,IF(BV210+$C210-SUM($CK210:CQ210)&gt;AF209+BA210,AF209+BA210-BV210,$C210-SUM($CK210:CQ210)))))</f>
        <v>0</v>
      </c>
      <c r="CS210" s="7">
        <f ca="1">IF(NOT(snowball),0,IF(AG209=0,0,IF($C210&lt;=SUM($CK210:CR210),0,IF(BW210+$C210-SUM($CK210:CR210)&gt;AG209+BB210,AG209+BB210-BW210,$C210-SUM($CK210:CR210)))))</f>
        <v>0</v>
      </c>
      <c r="CT210" s="7">
        <f ca="1">IF(NOT(snowball),0,IF(AH209=0,0,IF($C210&lt;=SUM($CK210:CS210),0,IF(BX210+$C210-SUM($CK210:CS210)&gt;AH209+BC210,AH209+BC210-BX210,$C210-SUM($CK210:CS210)))))</f>
        <v>0</v>
      </c>
      <c r="CU210" s="7">
        <f ca="1">IF(NOT(snowball),0,IF(AI209=0,0,IF($C210&lt;=SUM($CK210:CT210),0,IF(BY210+$C210-SUM($CK210:CT210)&gt;AI209+BD210,AI209+BD210-BY210,$C210-SUM($CK210:CT210)))))</f>
        <v>0</v>
      </c>
      <c r="CV210" s="7">
        <f ca="1">IF(NOT(snowball),0,IF(AJ209=0,0,IF($C210&lt;=SUM($CK210:CU210),0,IF(BZ210+$C210-SUM($CK210:CU210)&gt;AJ209+BE210,AJ209+BE210-BZ210,$C210-SUM($CK210:CU210)))))</f>
        <v>0</v>
      </c>
      <c r="CW210" s="7">
        <f ca="1">IF(NOT(snowball),0,IF(AK209=0,0,IF($C210&lt;=SUM($CK210:CV210),0,IF(CA210+$C210-SUM($CK210:CV210)&gt;AK209+BF210,AK209+BF210-CA210,$C210-SUM($CK210:CV210)))))</f>
        <v>0</v>
      </c>
      <c r="CX210" s="7">
        <f ca="1">IF(NOT(snowball),0,IF(AL209=0,0,IF($C210&lt;=SUM($CK210:CW210),0,IF(CB210+$C210-SUM($CK210:CW210)&gt;AL209+BG210,AL209+BG210-CB210,$C210-SUM($CK210:CW210)))))</f>
        <v>0</v>
      </c>
      <c r="CY210" s="7">
        <f ca="1">IF(NOT(snowball),0,IF(AM209=0,0,IF($C210&lt;=SUM($CK210:CX210),0,IF(CC210+$C210-SUM($CK210:CX210)&gt;AM209+BH210,AM209+BH210-CC210,$C210-SUM($CK210:CX210)))))</f>
        <v>0</v>
      </c>
      <c r="CZ210" s="7">
        <f ca="1">IF(NOT(snowball),0,IF(AN209=0,0,IF($C210&lt;=SUM($CK210:CY210),0,IF(CD210+$C210-SUM($CK210:CY210)&gt;AN209+BI210,AN209+BI210-CD210,$C210-SUM($CK210:CY210)))))</f>
        <v>0</v>
      </c>
      <c r="DA210" s="7">
        <f ca="1">IF(NOT(snowball),0,IF(AO209=0,0,IF($C210&lt;=SUM($CK210:CZ210),0,IF(CE210+$C210-SUM($CK210:CZ210)&gt;AO209+BJ210,AO209+BJ210-CE210,$C210-SUM($CK210:CZ210)))))</f>
        <v>0</v>
      </c>
      <c r="DB210" s="7">
        <f ca="1">IF(NOT(snowball),0,IF(AP209=0,0,IF($C210&lt;=SUM($CK210:DA210),0,IF(CF210+$C210-SUM($CK210:DA210)&gt;AP209+BK210,AP209+BK210-CF210,$C210-SUM($CK210:DA210)))))</f>
        <v>0</v>
      </c>
      <c r="DC210" s="7">
        <f ca="1">IF(NOT(snowball),0,IF(AQ209=0,0,IF($C210&lt;=SUM($CK210:DB210),0,IF(CG210+$C210-SUM($CK210:DB210)&gt;AQ209+BL210,AQ209+BL210-CG210,$C210-SUM($CK210:DB210)))))</f>
        <v>0</v>
      </c>
      <c r="DD210" s="7">
        <f ca="1">IF(NOT(snowball),0,IF(AR209=0,0,IF($C210&lt;=SUM($CK210:DC210),0,IF(CH210+$C210-SUM($CK210:DC210)&gt;AR209+BM210,AR209+BM210-CH210,$C210-SUM($CK210:DC210)))))</f>
        <v>0</v>
      </c>
    </row>
    <row r="211" spans="1:108">
      <c r="A211" s="27" t="str">
        <f t="shared" ca="1" si="112"/>
        <v/>
      </c>
      <c r="B211" s="30" t="str">
        <f t="shared" ca="1" si="110"/>
        <v/>
      </c>
      <c r="C211" s="28" t="str">
        <f t="shared" ca="1" si="108"/>
        <v/>
      </c>
      <c r="D211" s="29">
        <f t="shared" ca="1" si="142"/>
        <v>0</v>
      </c>
      <c r="E211" s="29">
        <f t="shared" ca="1" si="142"/>
        <v>0</v>
      </c>
      <c r="F211" s="29">
        <f t="shared" ca="1" si="142"/>
        <v>0</v>
      </c>
      <c r="G211" s="29">
        <f t="shared" ca="1" si="142"/>
        <v>0</v>
      </c>
      <c r="H211" s="29">
        <f t="shared" ca="1" si="142"/>
        <v>0</v>
      </c>
      <c r="I211" s="29">
        <f t="shared" ca="1" si="142"/>
        <v>0</v>
      </c>
      <c r="J211" s="29">
        <f t="shared" ca="1" si="142"/>
        <v>0</v>
      </c>
      <c r="K211" s="29">
        <f t="shared" ca="1" si="142"/>
        <v>0</v>
      </c>
      <c r="L211" s="29">
        <f t="shared" ca="1" si="154"/>
        <v>0</v>
      </c>
      <c r="M211" s="29">
        <f t="shared" ca="1" si="154"/>
        <v>0</v>
      </c>
      <c r="N211" s="29">
        <f t="shared" ca="1" si="154"/>
        <v>0</v>
      </c>
      <c r="O211" s="29">
        <f t="shared" ca="1" si="154"/>
        <v>0</v>
      </c>
      <c r="P211" s="29">
        <f t="shared" ca="1" si="154"/>
        <v>0</v>
      </c>
      <c r="Q211" s="29">
        <f t="shared" ca="1" si="154"/>
        <v>0</v>
      </c>
      <c r="R211" s="29">
        <f t="shared" ca="1" si="115"/>
        <v>0</v>
      </c>
      <c r="S211" s="29">
        <f t="shared" ca="1" si="115"/>
        <v>0</v>
      </c>
      <c r="T211" s="29">
        <f t="shared" ca="1" si="115"/>
        <v>0</v>
      </c>
      <c r="U211" s="29">
        <f t="shared" ca="1" si="115"/>
        <v>0</v>
      </c>
      <c r="V211" s="29">
        <f t="shared" ca="1" si="139"/>
        <v>0</v>
      </c>
      <c r="W211" s="29">
        <f t="shared" ca="1" si="139"/>
        <v>0</v>
      </c>
      <c r="X211" s="12"/>
      <c r="Y211" s="7">
        <f t="shared" ca="1" si="133"/>
        <v>0</v>
      </c>
      <c r="Z211" s="7">
        <f t="shared" ca="1" si="134"/>
        <v>0</v>
      </c>
      <c r="AA211" s="7">
        <f t="shared" ca="1" si="135"/>
        <v>0</v>
      </c>
      <c r="AB211" s="7">
        <f t="shared" ca="1" si="136"/>
        <v>0</v>
      </c>
      <c r="AC211" s="7">
        <f t="shared" ca="1" si="137"/>
        <v>0</v>
      </c>
      <c r="AD211" s="7">
        <f t="shared" ca="1" si="138"/>
        <v>0</v>
      </c>
      <c r="AE211" s="7">
        <f t="shared" ca="1" si="158"/>
        <v>0</v>
      </c>
      <c r="AF211" s="7">
        <f t="shared" ca="1" si="158"/>
        <v>0</v>
      </c>
      <c r="AG211" s="7">
        <f t="shared" ca="1" si="158"/>
        <v>0</v>
      </c>
      <c r="AH211" s="7">
        <f t="shared" ca="1" si="158"/>
        <v>0</v>
      </c>
      <c r="AI211" s="7">
        <f t="shared" ca="1" si="158"/>
        <v>0</v>
      </c>
      <c r="AJ211" s="7">
        <f t="shared" ca="1" si="158"/>
        <v>0</v>
      </c>
      <c r="AK211" s="7">
        <f t="shared" ca="1" si="158"/>
        <v>0</v>
      </c>
      <c r="AL211" s="7">
        <f t="shared" ca="1" si="158"/>
        <v>0</v>
      </c>
      <c r="AM211" s="7">
        <f t="shared" ca="1" si="158"/>
        <v>0</v>
      </c>
      <c r="AN211" s="7">
        <f t="shared" ca="1" si="158"/>
        <v>0</v>
      </c>
      <c r="AO211" s="7">
        <f t="shared" ca="1" si="158"/>
        <v>0</v>
      </c>
      <c r="AP211" s="7">
        <f t="shared" ca="1" si="158"/>
        <v>0</v>
      </c>
      <c r="AQ211" s="7">
        <f t="shared" ca="1" si="158"/>
        <v>0</v>
      </c>
      <c r="AR211" s="7">
        <f t="shared" ca="1" si="158"/>
        <v>0</v>
      </c>
      <c r="AS211" s="2"/>
      <c r="AT211" s="7">
        <f t="shared" ca="1" si="156"/>
        <v>0</v>
      </c>
      <c r="AU211" s="7">
        <f t="shared" ca="1" si="156"/>
        <v>0</v>
      </c>
      <c r="AV211" s="7">
        <f t="shared" ca="1" si="156"/>
        <v>0</v>
      </c>
      <c r="AW211" s="7">
        <f t="shared" ca="1" si="156"/>
        <v>0</v>
      </c>
      <c r="AX211" s="7">
        <f t="shared" ca="1" si="156"/>
        <v>0</v>
      </c>
      <c r="AY211" s="7">
        <f t="shared" ca="1" si="156"/>
        <v>0</v>
      </c>
      <c r="AZ211" s="7">
        <f t="shared" ca="1" si="156"/>
        <v>0</v>
      </c>
      <c r="BA211" s="7">
        <f t="shared" ca="1" si="156"/>
        <v>0</v>
      </c>
      <c r="BB211" s="7">
        <f t="shared" ca="1" si="156"/>
        <v>0</v>
      </c>
      <c r="BC211" s="7">
        <f t="shared" ca="1" si="156"/>
        <v>0</v>
      </c>
      <c r="BD211" s="7">
        <f t="shared" ca="1" si="156"/>
        <v>0</v>
      </c>
      <c r="BE211" s="7">
        <f t="shared" ca="1" si="156"/>
        <v>0</v>
      </c>
      <c r="BF211" s="7">
        <f t="shared" ca="1" si="156"/>
        <v>0</v>
      </c>
      <c r="BG211" s="7">
        <f t="shared" ca="1" si="156"/>
        <v>0</v>
      </c>
      <c r="BH211" s="7">
        <f t="shared" ca="1" si="156"/>
        <v>0</v>
      </c>
      <c r="BI211" s="7">
        <f t="shared" ca="1" si="155"/>
        <v>0</v>
      </c>
      <c r="BJ211" s="7">
        <f t="shared" ca="1" si="155"/>
        <v>0</v>
      </c>
      <c r="BK211" s="7">
        <f t="shared" ca="1" si="155"/>
        <v>0</v>
      </c>
      <c r="BL211" s="7">
        <f t="shared" ca="1" si="155"/>
        <v>0</v>
      </c>
      <c r="BM211" s="7">
        <f t="shared" ca="1" si="155"/>
        <v>0</v>
      </c>
      <c r="BN211" s="4"/>
      <c r="BO211" s="7">
        <f t="shared" ref="BO211:BO230" ca="1" si="159">IF(Y210&gt;0,IF((Y210+AT211)&lt;D$10,Y210+AT211,D$10),0)</f>
        <v>0</v>
      </c>
      <c r="BP211" s="7">
        <f t="shared" ref="BP211:BP230" ca="1" si="160">IF(Z210&gt;0,IF((Z210+AU211)&lt;E$10,Z210+AU211,E$10),0)</f>
        <v>0</v>
      </c>
      <c r="BQ211" s="7">
        <f t="shared" ref="BQ211:BQ230" ca="1" si="161">IF(AA210&gt;0,IF((AA210+AV211)&lt;F$10,AA210+AV211,F$10),0)</f>
        <v>0</v>
      </c>
      <c r="BR211" s="7">
        <f t="shared" ca="1" si="145"/>
        <v>0</v>
      </c>
      <c r="BS211" s="7">
        <f t="shared" ca="1" si="145"/>
        <v>0</v>
      </c>
      <c r="BT211" s="7">
        <f t="shared" ca="1" si="145"/>
        <v>0</v>
      </c>
      <c r="BU211" s="7">
        <f t="shared" ca="1" si="145"/>
        <v>0</v>
      </c>
      <c r="BV211" s="7">
        <f t="shared" ca="1" si="145"/>
        <v>0</v>
      </c>
      <c r="BW211" s="7">
        <f t="shared" ca="1" si="145"/>
        <v>0</v>
      </c>
      <c r="BX211" s="7">
        <f t="shared" ca="1" si="145"/>
        <v>0</v>
      </c>
      <c r="BY211" s="7">
        <f t="shared" ca="1" si="149"/>
        <v>0</v>
      </c>
      <c r="BZ211" s="7">
        <f t="shared" ca="1" si="149"/>
        <v>0</v>
      </c>
      <c r="CA211" s="7">
        <f t="shared" ca="1" si="149"/>
        <v>0</v>
      </c>
      <c r="CB211" s="7">
        <f t="shared" ca="1" si="149"/>
        <v>0</v>
      </c>
      <c r="CC211" s="7">
        <f t="shared" ca="1" si="149"/>
        <v>0</v>
      </c>
      <c r="CD211" s="7">
        <f t="shared" ca="1" si="149"/>
        <v>0</v>
      </c>
      <c r="CE211" s="7">
        <f t="shared" ca="1" si="149"/>
        <v>0</v>
      </c>
      <c r="CF211" s="7">
        <f t="shared" ca="1" si="149"/>
        <v>0</v>
      </c>
      <c r="CG211" s="7">
        <f t="shared" ca="1" si="149"/>
        <v>0</v>
      </c>
      <c r="CH211" s="7">
        <f t="shared" ca="1" si="149"/>
        <v>0</v>
      </c>
      <c r="CI211" s="9">
        <f t="shared" ca="1" si="111"/>
        <v>0</v>
      </c>
      <c r="CJ211" s="9"/>
      <c r="CK211" s="13">
        <f t="shared" ca="1" si="109"/>
        <v>0</v>
      </c>
      <c r="CL211" s="7">
        <f ca="1">IF(NOT(snowball),0,IF(Z210=0,0,IF($C211&lt;=SUM($CK211:CK211),0,IF(BP211+$C211-SUM($CK211:CK211)&gt;Z210+AU211,Z210+AU211-BP211,$C211-SUM($CK211:CK211)))))</f>
        <v>0</v>
      </c>
      <c r="CM211" s="7">
        <f ca="1">IF(NOT(snowball),0,IF(AA210=0,0,IF($C211&lt;=SUM($CK211:CL211),0,IF(BQ211+$C211-SUM($CK211:CL211)&gt;AA210+AV211,AA210+AV211-BQ211,$C211-SUM($CK211:CL211)))))</f>
        <v>0</v>
      </c>
      <c r="CN211" s="7">
        <f ca="1">IF(NOT(snowball),0,IF(AB210=0,0,IF($C211&lt;=SUM($CK211:CM211),0,IF(BR211+$C211-SUM($CK211:CM211)&gt;AB210+AW211,AB210+AW211-BR211,$C211-SUM($CK211:CM211)))))</f>
        <v>0</v>
      </c>
      <c r="CO211" s="7">
        <f ca="1">IF(NOT(snowball),0,IF(AC210=0,0,IF($C211&lt;=SUM($CK211:CN211),0,IF(BS211+$C211-SUM($CK211:CN211)&gt;AC210+AX211,AC210+AX211-BS211,$C211-SUM($CK211:CN211)))))</f>
        <v>0</v>
      </c>
      <c r="CP211" s="7">
        <f ca="1">IF(NOT(snowball),0,IF(AD210=0,0,IF($C211&lt;=SUM($CK211:CO211),0,IF(BT211+$C211-SUM($CK211:CO211)&gt;AD210+AY211,AD210+AY211-BT211,$C211-SUM($CK211:CO211)))))</f>
        <v>0</v>
      </c>
      <c r="CQ211" s="7">
        <f ca="1">IF(NOT(snowball),0,IF(AE210=0,0,IF($C211&lt;=SUM($CK211:CP211),0,IF(BU211+$C211-SUM($CK211:CP211)&gt;AE210+AZ211,AE210+AZ211-BU211,$C211-SUM($CK211:CP211)))))</f>
        <v>0</v>
      </c>
      <c r="CR211" s="7">
        <f ca="1">IF(NOT(snowball),0,IF(AF210=0,0,IF($C211&lt;=SUM($CK211:CQ211),0,IF(BV211+$C211-SUM($CK211:CQ211)&gt;AF210+BA211,AF210+BA211-BV211,$C211-SUM($CK211:CQ211)))))</f>
        <v>0</v>
      </c>
      <c r="CS211" s="7">
        <f ca="1">IF(NOT(snowball),0,IF(AG210=0,0,IF($C211&lt;=SUM($CK211:CR211),0,IF(BW211+$C211-SUM($CK211:CR211)&gt;AG210+BB211,AG210+BB211-BW211,$C211-SUM($CK211:CR211)))))</f>
        <v>0</v>
      </c>
      <c r="CT211" s="7">
        <f ca="1">IF(NOT(snowball),0,IF(AH210=0,0,IF($C211&lt;=SUM($CK211:CS211),0,IF(BX211+$C211-SUM($CK211:CS211)&gt;AH210+BC211,AH210+BC211-BX211,$C211-SUM($CK211:CS211)))))</f>
        <v>0</v>
      </c>
      <c r="CU211" s="7">
        <f ca="1">IF(NOT(snowball),0,IF(AI210=0,0,IF($C211&lt;=SUM($CK211:CT211),0,IF(BY211+$C211-SUM($CK211:CT211)&gt;AI210+BD211,AI210+BD211-BY211,$C211-SUM($CK211:CT211)))))</f>
        <v>0</v>
      </c>
      <c r="CV211" s="7">
        <f ca="1">IF(NOT(snowball),0,IF(AJ210=0,0,IF($C211&lt;=SUM($CK211:CU211),0,IF(BZ211+$C211-SUM($CK211:CU211)&gt;AJ210+BE211,AJ210+BE211-BZ211,$C211-SUM($CK211:CU211)))))</f>
        <v>0</v>
      </c>
      <c r="CW211" s="7">
        <f ca="1">IF(NOT(snowball),0,IF(AK210=0,0,IF($C211&lt;=SUM($CK211:CV211),0,IF(CA211+$C211-SUM($CK211:CV211)&gt;AK210+BF211,AK210+BF211-CA211,$C211-SUM($CK211:CV211)))))</f>
        <v>0</v>
      </c>
      <c r="CX211" s="7">
        <f ca="1">IF(NOT(snowball),0,IF(AL210=0,0,IF($C211&lt;=SUM($CK211:CW211),0,IF(CB211+$C211-SUM($CK211:CW211)&gt;AL210+BG211,AL210+BG211-CB211,$C211-SUM($CK211:CW211)))))</f>
        <v>0</v>
      </c>
      <c r="CY211" s="7">
        <f ca="1">IF(NOT(snowball),0,IF(AM210=0,0,IF($C211&lt;=SUM($CK211:CX211),0,IF(CC211+$C211-SUM($CK211:CX211)&gt;AM210+BH211,AM210+BH211-CC211,$C211-SUM($CK211:CX211)))))</f>
        <v>0</v>
      </c>
      <c r="CZ211" s="7">
        <f ca="1">IF(NOT(snowball),0,IF(AN210=0,0,IF($C211&lt;=SUM($CK211:CY211),0,IF(CD211+$C211-SUM($CK211:CY211)&gt;AN210+BI211,AN210+BI211-CD211,$C211-SUM($CK211:CY211)))))</f>
        <v>0</v>
      </c>
      <c r="DA211" s="7">
        <f ca="1">IF(NOT(snowball),0,IF(AO210=0,0,IF($C211&lt;=SUM($CK211:CZ211),0,IF(CE211+$C211-SUM($CK211:CZ211)&gt;AO210+BJ211,AO210+BJ211-CE211,$C211-SUM($CK211:CZ211)))))</f>
        <v>0</v>
      </c>
      <c r="DB211" s="7">
        <f ca="1">IF(NOT(snowball),0,IF(AP210=0,0,IF($C211&lt;=SUM($CK211:DA211),0,IF(CF211+$C211-SUM($CK211:DA211)&gt;AP210+BK211,AP210+BK211-CF211,$C211-SUM($CK211:DA211)))))</f>
        <v>0</v>
      </c>
      <c r="DC211" s="7">
        <f ca="1">IF(NOT(snowball),0,IF(AQ210=0,0,IF($C211&lt;=SUM($CK211:DB211),0,IF(CG211+$C211-SUM($CK211:DB211)&gt;AQ210+BL211,AQ210+BL211-CG211,$C211-SUM($CK211:DB211)))))</f>
        <v>0</v>
      </c>
      <c r="DD211" s="7">
        <f ca="1">IF(NOT(snowball),0,IF(AR210=0,0,IF($C211&lt;=SUM($CK211:DC211),0,IF(CH211+$C211-SUM($CK211:DC211)&gt;AR210+BM211,AR210+BM211-CH211,$C211-SUM($CK211:DC211)))))</f>
        <v>0</v>
      </c>
    </row>
    <row r="212" spans="1:108">
      <c r="A212" s="27" t="str">
        <f t="shared" ca="1" si="112"/>
        <v/>
      </c>
      <c r="B212" s="30" t="str">
        <f t="shared" ca="1" si="110"/>
        <v/>
      </c>
      <c r="C212" s="28" t="str">
        <f t="shared" ca="1" si="108"/>
        <v/>
      </c>
      <c r="D212" s="29">
        <f t="shared" ca="1" si="142"/>
        <v>0</v>
      </c>
      <c r="E212" s="29">
        <f t="shared" ca="1" si="142"/>
        <v>0</v>
      </c>
      <c r="F212" s="29">
        <f t="shared" ca="1" si="142"/>
        <v>0</v>
      </c>
      <c r="G212" s="29">
        <f t="shared" ca="1" si="142"/>
        <v>0</v>
      </c>
      <c r="H212" s="29">
        <f t="shared" ca="1" si="142"/>
        <v>0</v>
      </c>
      <c r="I212" s="29">
        <f t="shared" ca="1" si="142"/>
        <v>0</v>
      </c>
      <c r="J212" s="29">
        <f t="shared" ca="1" si="142"/>
        <v>0</v>
      </c>
      <c r="K212" s="29">
        <f t="shared" ca="1" si="142"/>
        <v>0</v>
      </c>
      <c r="L212" s="29">
        <f t="shared" ca="1" si="154"/>
        <v>0</v>
      </c>
      <c r="M212" s="29">
        <f t="shared" ca="1" si="154"/>
        <v>0</v>
      </c>
      <c r="N212" s="29">
        <f t="shared" ca="1" si="154"/>
        <v>0</v>
      </c>
      <c r="O212" s="29">
        <f t="shared" ca="1" si="154"/>
        <v>0</v>
      </c>
      <c r="P212" s="29">
        <f t="shared" ca="1" si="154"/>
        <v>0</v>
      </c>
      <c r="Q212" s="29">
        <f t="shared" ca="1" si="154"/>
        <v>0</v>
      </c>
      <c r="R212" s="29">
        <f t="shared" ca="1" si="115"/>
        <v>0</v>
      </c>
      <c r="S212" s="29">
        <f t="shared" ca="1" si="115"/>
        <v>0</v>
      </c>
      <c r="T212" s="29">
        <f t="shared" ca="1" si="115"/>
        <v>0</v>
      </c>
      <c r="U212" s="29">
        <f t="shared" ca="1" si="115"/>
        <v>0</v>
      </c>
      <c r="V212" s="29">
        <f t="shared" ca="1" si="139"/>
        <v>0</v>
      </c>
      <c r="W212" s="29">
        <f t="shared" ca="1" si="139"/>
        <v>0</v>
      </c>
      <c r="X212" s="12"/>
      <c r="Y212" s="7">
        <f t="shared" ca="1" si="133"/>
        <v>0</v>
      </c>
      <c r="Z212" s="7">
        <f t="shared" ca="1" si="134"/>
        <v>0</v>
      </c>
      <c r="AA212" s="7">
        <f t="shared" ca="1" si="135"/>
        <v>0</v>
      </c>
      <c r="AB212" s="7">
        <f t="shared" ca="1" si="136"/>
        <v>0</v>
      </c>
      <c r="AC212" s="7">
        <f t="shared" ca="1" si="137"/>
        <v>0</v>
      </c>
      <c r="AD212" s="7">
        <f t="shared" ca="1" si="138"/>
        <v>0</v>
      </c>
      <c r="AE212" s="7">
        <f t="shared" ca="1" si="158"/>
        <v>0</v>
      </c>
      <c r="AF212" s="7">
        <f t="shared" ca="1" si="158"/>
        <v>0</v>
      </c>
      <c r="AG212" s="7">
        <f t="shared" ca="1" si="158"/>
        <v>0</v>
      </c>
      <c r="AH212" s="7">
        <f t="shared" ca="1" si="158"/>
        <v>0</v>
      </c>
      <c r="AI212" s="7">
        <f t="shared" ca="1" si="158"/>
        <v>0</v>
      </c>
      <c r="AJ212" s="7">
        <f t="shared" ca="1" si="158"/>
        <v>0</v>
      </c>
      <c r="AK212" s="7">
        <f t="shared" ca="1" si="158"/>
        <v>0</v>
      </c>
      <c r="AL212" s="7">
        <f t="shared" ca="1" si="158"/>
        <v>0</v>
      </c>
      <c r="AM212" s="7">
        <f t="shared" ca="1" si="158"/>
        <v>0</v>
      </c>
      <c r="AN212" s="7">
        <f t="shared" ca="1" si="158"/>
        <v>0</v>
      </c>
      <c r="AO212" s="7">
        <f t="shared" ca="1" si="158"/>
        <v>0</v>
      </c>
      <c r="AP212" s="7">
        <f t="shared" ca="1" si="158"/>
        <v>0</v>
      </c>
      <c r="AQ212" s="7">
        <f t="shared" ca="1" si="158"/>
        <v>0</v>
      </c>
      <c r="AR212" s="7">
        <f t="shared" ca="1" si="158"/>
        <v>0</v>
      </c>
      <c r="AS212" s="2"/>
      <c r="AT212" s="7">
        <f t="shared" ca="1" si="156"/>
        <v>0</v>
      </c>
      <c r="AU212" s="7">
        <f t="shared" ca="1" si="156"/>
        <v>0</v>
      </c>
      <c r="AV212" s="7">
        <f t="shared" ca="1" si="156"/>
        <v>0</v>
      </c>
      <c r="AW212" s="7">
        <f t="shared" ca="1" si="156"/>
        <v>0</v>
      </c>
      <c r="AX212" s="7">
        <f t="shared" ca="1" si="156"/>
        <v>0</v>
      </c>
      <c r="AY212" s="7">
        <f t="shared" ca="1" si="156"/>
        <v>0</v>
      </c>
      <c r="AZ212" s="7">
        <f t="shared" ca="1" si="156"/>
        <v>0</v>
      </c>
      <c r="BA212" s="7">
        <f t="shared" ca="1" si="156"/>
        <v>0</v>
      </c>
      <c r="BB212" s="7">
        <f t="shared" ca="1" si="156"/>
        <v>0</v>
      </c>
      <c r="BC212" s="7">
        <f t="shared" ca="1" si="156"/>
        <v>0</v>
      </c>
      <c r="BD212" s="7">
        <f t="shared" ca="1" si="156"/>
        <v>0</v>
      </c>
      <c r="BE212" s="7">
        <f t="shared" ca="1" si="156"/>
        <v>0</v>
      </c>
      <c r="BF212" s="7">
        <f t="shared" ca="1" si="156"/>
        <v>0</v>
      </c>
      <c r="BG212" s="7">
        <f t="shared" ca="1" si="156"/>
        <v>0</v>
      </c>
      <c r="BH212" s="7">
        <f t="shared" ca="1" si="156"/>
        <v>0</v>
      </c>
      <c r="BI212" s="7">
        <f t="shared" ca="1" si="155"/>
        <v>0</v>
      </c>
      <c r="BJ212" s="7">
        <f t="shared" ca="1" si="155"/>
        <v>0</v>
      </c>
      <c r="BK212" s="7">
        <f t="shared" ca="1" si="155"/>
        <v>0</v>
      </c>
      <c r="BL212" s="7">
        <f t="shared" ca="1" si="155"/>
        <v>0</v>
      </c>
      <c r="BM212" s="7">
        <f t="shared" ca="1" si="155"/>
        <v>0</v>
      </c>
      <c r="BN212" s="4"/>
      <c r="BO212" s="7">
        <f t="shared" ca="1" si="159"/>
        <v>0</v>
      </c>
      <c r="BP212" s="7">
        <f t="shared" ca="1" si="160"/>
        <v>0</v>
      </c>
      <c r="BQ212" s="7">
        <f t="shared" ca="1" si="161"/>
        <v>0</v>
      </c>
      <c r="BR212" s="7">
        <f t="shared" ca="1" si="145"/>
        <v>0</v>
      </c>
      <c r="BS212" s="7">
        <f t="shared" ca="1" si="145"/>
        <v>0</v>
      </c>
      <c r="BT212" s="7">
        <f t="shared" ca="1" si="145"/>
        <v>0</v>
      </c>
      <c r="BU212" s="7">
        <f t="shared" ca="1" si="145"/>
        <v>0</v>
      </c>
      <c r="BV212" s="7">
        <f t="shared" ca="1" si="145"/>
        <v>0</v>
      </c>
      <c r="BW212" s="7">
        <f t="shared" ca="1" si="145"/>
        <v>0</v>
      </c>
      <c r="BX212" s="7">
        <f t="shared" ca="1" si="145"/>
        <v>0</v>
      </c>
      <c r="BY212" s="7">
        <f t="shared" ca="1" si="149"/>
        <v>0</v>
      </c>
      <c r="BZ212" s="7">
        <f t="shared" ca="1" si="149"/>
        <v>0</v>
      </c>
      <c r="CA212" s="7">
        <f t="shared" ca="1" si="149"/>
        <v>0</v>
      </c>
      <c r="CB212" s="7">
        <f t="shared" ca="1" si="149"/>
        <v>0</v>
      </c>
      <c r="CC212" s="7">
        <f t="shared" ca="1" si="149"/>
        <v>0</v>
      </c>
      <c r="CD212" s="7">
        <f t="shared" ca="1" si="149"/>
        <v>0</v>
      </c>
      <c r="CE212" s="7">
        <f t="shared" ca="1" si="149"/>
        <v>0</v>
      </c>
      <c r="CF212" s="7">
        <f t="shared" ca="1" si="149"/>
        <v>0</v>
      </c>
      <c r="CG212" s="7">
        <f t="shared" ca="1" si="149"/>
        <v>0</v>
      </c>
      <c r="CH212" s="7">
        <f t="shared" ca="1" si="149"/>
        <v>0</v>
      </c>
      <c r="CI212" s="9">
        <f t="shared" ca="1" si="111"/>
        <v>0</v>
      </c>
      <c r="CJ212" s="9"/>
      <c r="CK212" s="13">
        <f t="shared" ca="1" si="109"/>
        <v>0</v>
      </c>
      <c r="CL212" s="7">
        <f ca="1">IF(NOT(snowball),0,IF(Z211=0,0,IF($C212&lt;=SUM($CK212:CK212),0,IF(BP212+$C212-SUM($CK212:CK212)&gt;Z211+AU212,Z211+AU212-BP212,$C212-SUM($CK212:CK212)))))</f>
        <v>0</v>
      </c>
      <c r="CM212" s="7">
        <f ca="1">IF(NOT(snowball),0,IF(AA211=0,0,IF($C212&lt;=SUM($CK212:CL212),0,IF(BQ212+$C212-SUM($CK212:CL212)&gt;AA211+AV212,AA211+AV212-BQ212,$C212-SUM($CK212:CL212)))))</f>
        <v>0</v>
      </c>
      <c r="CN212" s="7">
        <f ca="1">IF(NOT(snowball),0,IF(AB211=0,0,IF($C212&lt;=SUM($CK212:CM212),0,IF(BR212+$C212-SUM($CK212:CM212)&gt;AB211+AW212,AB211+AW212-BR212,$C212-SUM($CK212:CM212)))))</f>
        <v>0</v>
      </c>
      <c r="CO212" s="7">
        <f ca="1">IF(NOT(snowball),0,IF(AC211=0,0,IF($C212&lt;=SUM($CK212:CN212),0,IF(BS212+$C212-SUM($CK212:CN212)&gt;AC211+AX212,AC211+AX212-BS212,$C212-SUM($CK212:CN212)))))</f>
        <v>0</v>
      </c>
      <c r="CP212" s="7">
        <f ca="1">IF(NOT(snowball),0,IF(AD211=0,0,IF($C212&lt;=SUM($CK212:CO212),0,IF(BT212+$C212-SUM($CK212:CO212)&gt;AD211+AY212,AD211+AY212-BT212,$C212-SUM($CK212:CO212)))))</f>
        <v>0</v>
      </c>
      <c r="CQ212" s="7">
        <f ca="1">IF(NOT(snowball),0,IF(AE211=0,0,IF($C212&lt;=SUM($CK212:CP212),0,IF(BU212+$C212-SUM($CK212:CP212)&gt;AE211+AZ212,AE211+AZ212-BU212,$C212-SUM($CK212:CP212)))))</f>
        <v>0</v>
      </c>
      <c r="CR212" s="7">
        <f ca="1">IF(NOT(snowball),0,IF(AF211=0,0,IF($C212&lt;=SUM($CK212:CQ212),0,IF(BV212+$C212-SUM($CK212:CQ212)&gt;AF211+BA212,AF211+BA212-BV212,$C212-SUM($CK212:CQ212)))))</f>
        <v>0</v>
      </c>
      <c r="CS212" s="7">
        <f ca="1">IF(NOT(snowball),0,IF(AG211=0,0,IF($C212&lt;=SUM($CK212:CR212),0,IF(BW212+$C212-SUM($CK212:CR212)&gt;AG211+BB212,AG211+BB212-BW212,$C212-SUM($CK212:CR212)))))</f>
        <v>0</v>
      </c>
      <c r="CT212" s="7">
        <f ca="1">IF(NOT(snowball),0,IF(AH211=0,0,IF($C212&lt;=SUM($CK212:CS212),0,IF(BX212+$C212-SUM($CK212:CS212)&gt;AH211+BC212,AH211+BC212-BX212,$C212-SUM($CK212:CS212)))))</f>
        <v>0</v>
      </c>
      <c r="CU212" s="7">
        <f ca="1">IF(NOT(snowball),0,IF(AI211=0,0,IF($C212&lt;=SUM($CK212:CT212),0,IF(BY212+$C212-SUM($CK212:CT212)&gt;AI211+BD212,AI211+BD212-BY212,$C212-SUM($CK212:CT212)))))</f>
        <v>0</v>
      </c>
      <c r="CV212" s="7">
        <f ca="1">IF(NOT(snowball),0,IF(AJ211=0,0,IF($C212&lt;=SUM($CK212:CU212),0,IF(BZ212+$C212-SUM($CK212:CU212)&gt;AJ211+BE212,AJ211+BE212-BZ212,$C212-SUM($CK212:CU212)))))</f>
        <v>0</v>
      </c>
      <c r="CW212" s="7">
        <f ca="1">IF(NOT(snowball),0,IF(AK211=0,0,IF($C212&lt;=SUM($CK212:CV212),0,IF(CA212+$C212-SUM($CK212:CV212)&gt;AK211+BF212,AK211+BF212-CA212,$C212-SUM($CK212:CV212)))))</f>
        <v>0</v>
      </c>
      <c r="CX212" s="7">
        <f ca="1">IF(NOT(snowball),0,IF(AL211=0,0,IF($C212&lt;=SUM($CK212:CW212),0,IF(CB212+$C212-SUM($CK212:CW212)&gt;AL211+BG212,AL211+BG212-CB212,$C212-SUM($CK212:CW212)))))</f>
        <v>0</v>
      </c>
      <c r="CY212" s="7">
        <f ca="1">IF(NOT(snowball),0,IF(AM211=0,0,IF($C212&lt;=SUM($CK212:CX212),0,IF(CC212+$C212-SUM($CK212:CX212)&gt;AM211+BH212,AM211+BH212-CC212,$C212-SUM($CK212:CX212)))))</f>
        <v>0</v>
      </c>
      <c r="CZ212" s="7">
        <f ca="1">IF(NOT(snowball),0,IF(AN211=0,0,IF($C212&lt;=SUM($CK212:CY212),0,IF(CD212+$C212-SUM($CK212:CY212)&gt;AN211+BI212,AN211+BI212-CD212,$C212-SUM($CK212:CY212)))))</f>
        <v>0</v>
      </c>
      <c r="DA212" s="7">
        <f ca="1">IF(NOT(snowball),0,IF(AO211=0,0,IF($C212&lt;=SUM($CK212:CZ212),0,IF(CE212+$C212-SUM($CK212:CZ212)&gt;AO211+BJ212,AO211+BJ212-CE212,$C212-SUM($CK212:CZ212)))))</f>
        <v>0</v>
      </c>
      <c r="DB212" s="7">
        <f ca="1">IF(NOT(snowball),0,IF(AP211=0,0,IF($C212&lt;=SUM($CK212:DA212),0,IF(CF212+$C212-SUM($CK212:DA212)&gt;AP211+BK212,AP211+BK212-CF212,$C212-SUM($CK212:DA212)))))</f>
        <v>0</v>
      </c>
      <c r="DC212" s="7">
        <f ca="1">IF(NOT(snowball),0,IF(AQ211=0,0,IF($C212&lt;=SUM($CK212:DB212),0,IF(CG212+$C212-SUM($CK212:DB212)&gt;AQ211+BL212,AQ211+BL212-CG212,$C212-SUM($CK212:DB212)))))</f>
        <v>0</v>
      </c>
      <c r="DD212" s="7">
        <f ca="1">IF(NOT(snowball),0,IF(AR211=0,0,IF($C212&lt;=SUM($CK212:DC212),0,IF(CH212+$C212-SUM($CK212:DC212)&gt;AR211+BM212,AR211+BM212-CH212,$C212-SUM($CK212:DC212)))))</f>
        <v>0</v>
      </c>
    </row>
    <row r="213" spans="1:108">
      <c r="A213" s="27" t="str">
        <f t="shared" ca="1" si="112"/>
        <v/>
      </c>
      <c r="B213" s="30" t="str">
        <f t="shared" ca="1" si="110"/>
        <v/>
      </c>
      <c r="C213" s="28" t="str">
        <f t="shared" ref="C213:C276" ca="1" si="162">IF(A213="","",IF(snowball,IF(($D$5-CI213)&lt;0,0,$D$5-CI213),"n/a"))</f>
        <v/>
      </c>
      <c r="D213" s="29">
        <f t="shared" ca="1" si="142"/>
        <v>0</v>
      </c>
      <c r="E213" s="29">
        <f t="shared" ca="1" si="142"/>
        <v>0</v>
      </c>
      <c r="F213" s="29">
        <f t="shared" ca="1" si="142"/>
        <v>0</v>
      </c>
      <c r="G213" s="29">
        <f t="shared" ref="G213:L234" ca="1" si="163">BR213+CN213</f>
        <v>0</v>
      </c>
      <c r="H213" s="29">
        <f t="shared" ca="1" si="163"/>
        <v>0</v>
      </c>
      <c r="I213" s="29">
        <f t="shared" ca="1" si="163"/>
        <v>0</v>
      </c>
      <c r="J213" s="29">
        <f t="shared" ca="1" si="163"/>
        <v>0</v>
      </c>
      <c r="K213" s="29">
        <f t="shared" ca="1" si="163"/>
        <v>0</v>
      </c>
      <c r="L213" s="29">
        <f t="shared" ca="1" si="154"/>
        <v>0</v>
      </c>
      <c r="M213" s="29">
        <f t="shared" ca="1" si="154"/>
        <v>0</v>
      </c>
      <c r="N213" s="29">
        <f t="shared" ca="1" si="154"/>
        <v>0</v>
      </c>
      <c r="O213" s="29">
        <f t="shared" ca="1" si="154"/>
        <v>0</v>
      </c>
      <c r="P213" s="29">
        <f t="shared" ca="1" si="154"/>
        <v>0</v>
      </c>
      <c r="Q213" s="29">
        <f t="shared" ca="1" si="154"/>
        <v>0</v>
      </c>
      <c r="R213" s="29">
        <f t="shared" ca="1" si="115"/>
        <v>0</v>
      </c>
      <c r="S213" s="29">
        <f t="shared" ca="1" si="115"/>
        <v>0</v>
      </c>
      <c r="T213" s="29">
        <f t="shared" ca="1" si="115"/>
        <v>0</v>
      </c>
      <c r="U213" s="29">
        <f t="shared" ca="1" si="115"/>
        <v>0</v>
      </c>
      <c r="V213" s="29">
        <f t="shared" ca="1" si="139"/>
        <v>0</v>
      </c>
      <c r="W213" s="29">
        <f t="shared" ca="1" si="139"/>
        <v>0</v>
      </c>
      <c r="X213" s="12"/>
      <c r="Y213" s="7">
        <f t="shared" ca="1" si="133"/>
        <v>0</v>
      </c>
      <c r="Z213" s="7">
        <f t="shared" ca="1" si="134"/>
        <v>0</v>
      </c>
      <c r="AA213" s="7">
        <f t="shared" ca="1" si="135"/>
        <v>0</v>
      </c>
      <c r="AB213" s="7">
        <f t="shared" ca="1" si="136"/>
        <v>0</v>
      </c>
      <c r="AC213" s="7">
        <f t="shared" ca="1" si="137"/>
        <v>0</v>
      </c>
      <c r="AD213" s="7">
        <f t="shared" ca="1" si="138"/>
        <v>0</v>
      </c>
      <c r="AE213" s="7">
        <f t="shared" ca="1" si="158"/>
        <v>0</v>
      </c>
      <c r="AF213" s="7">
        <f t="shared" ca="1" si="158"/>
        <v>0</v>
      </c>
      <c r="AG213" s="7">
        <f t="shared" ca="1" si="158"/>
        <v>0</v>
      </c>
      <c r="AH213" s="7">
        <f t="shared" ca="1" si="158"/>
        <v>0</v>
      </c>
      <c r="AI213" s="7">
        <f t="shared" ca="1" si="158"/>
        <v>0</v>
      </c>
      <c r="AJ213" s="7">
        <f t="shared" ca="1" si="158"/>
        <v>0</v>
      </c>
      <c r="AK213" s="7">
        <f t="shared" ca="1" si="158"/>
        <v>0</v>
      </c>
      <c r="AL213" s="7">
        <f t="shared" ca="1" si="158"/>
        <v>0</v>
      </c>
      <c r="AM213" s="7">
        <f t="shared" ca="1" si="158"/>
        <v>0</v>
      </c>
      <c r="AN213" s="7">
        <f t="shared" ca="1" si="158"/>
        <v>0</v>
      </c>
      <c r="AO213" s="7">
        <f t="shared" ca="1" si="158"/>
        <v>0</v>
      </c>
      <c r="AP213" s="7">
        <f t="shared" ca="1" si="158"/>
        <v>0</v>
      </c>
      <c r="AQ213" s="7">
        <f t="shared" ca="1" si="158"/>
        <v>0</v>
      </c>
      <c r="AR213" s="7">
        <f t="shared" ca="1" si="158"/>
        <v>0</v>
      </c>
      <c r="AS213" s="2"/>
      <c r="AT213" s="7">
        <f t="shared" ca="1" si="156"/>
        <v>0</v>
      </c>
      <c r="AU213" s="7">
        <f t="shared" ca="1" si="156"/>
        <v>0</v>
      </c>
      <c r="AV213" s="7">
        <f t="shared" ca="1" si="156"/>
        <v>0</v>
      </c>
      <c r="AW213" s="7">
        <f t="shared" ca="1" si="156"/>
        <v>0</v>
      </c>
      <c r="AX213" s="7">
        <f t="shared" ca="1" si="156"/>
        <v>0</v>
      </c>
      <c r="AY213" s="7">
        <f t="shared" ca="1" si="156"/>
        <v>0</v>
      </c>
      <c r="AZ213" s="7">
        <f t="shared" ca="1" si="156"/>
        <v>0</v>
      </c>
      <c r="BA213" s="7">
        <f t="shared" ca="1" si="156"/>
        <v>0</v>
      </c>
      <c r="BB213" s="7">
        <f t="shared" ca="1" si="156"/>
        <v>0</v>
      </c>
      <c r="BC213" s="7">
        <f t="shared" ca="1" si="156"/>
        <v>0</v>
      </c>
      <c r="BD213" s="7">
        <f t="shared" ca="1" si="156"/>
        <v>0</v>
      </c>
      <c r="BE213" s="7">
        <f t="shared" ca="1" si="156"/>
        <v>0</v>
      </c>
      <c r="BF213" s="7">
        <f t="shared" ca="1" si="156"/>
        <v>0</v>
      </c>
      <c r="BG213" s="7">
        <f t="shared" ca="1" si="156"/>
        <v>0</v>
      </c>
      <c r="BH213" s="7">
        <f t="shared" ca="1" si="156"/>
        <v>0</v>
      </c>
      <c r="BI213" s="7">
        <f t="shared" ca="1" si="155"/>
        <v>0</v>
      </c>
      <c r="BJ213" s="7">
        <f t="shared" ca="1" si="155"/>
        <v>0</v>
      </c>
      <c r="BK213" s="7">
        <f t="shared" ca="1" si="155"/>
        <v>0</v>
      </c>
      <c r="BL213" s="7">
        <f t="shared" ca="1" si="155"/>
        <v>0</v>
      </c>
      <c r="BM213" s="7">
        <f t="shared" ca="1" si="155"/>
        <v>0</v>
      </c>
      <c r="BN213" s="4"/>
      <c r="BO213" s="7">
        <f t="shared" ca="1" si="159"/>
        <v>0</v>
      </c>
      <c r="BP213" s="7">
        <f t="shared" ca="1" si="160"/>
        <v>0</v>
      </c>
      <c r="BQ213" s="7">
        <f t="shared" ca="1" si="161"/>
        <v>0</v>
      </c>
      <c r="BR213" s="7">
        <f t="shared" ca="1" si="145"/>
        <v>0</v>
      </c>
      <c r="BS213" s="7">
        <f t="shared" ca="1" si="145"/>
        <v>0</v>
      </c>
      <c r="BT213" s="7">
        <f t="shared" ca="1" si="145"/>
        <v>0</v>
      </c>
      <c r="BU213" s="7">
        <f t="shared" ca="1" si="145"/>
        <v>0</v>
      </c>
      <c r="BV213" s="7">
        <f t="shared" ca="1" si="145"/>
        <v>0</v>
      </c>
      <c r="BW213" s="7">
        <f t="shared" ca="1" si="145"/>
        <v>0</v>
      </c>
      <c r="BX213" s="7">
        <f t="shared" ca="1" si="145"/>
        <v>0</v>
      </c>
      <c r="BY213" s="7">
        <f t="shared" ca="1" si="149"/>
        <v>0</v>
      </c>
      <c r="BZ213" s="7">
        <f t="shared" ca="1" si="149"/>
        <v>0</v>
      </c>
      <c r="CA213" s="7">
        <f t="shared" ca="1" si="149"/>
        <v>0</v>
      </c>
      <c r="CB213" s="7">
        <f t="shared" ca="1" si="149"/>
        <v>0</v>
      </c>
      <c r="CC213" s="7">
        <f t="shared" ca="1" si="149"/>
        <v>0</v>
      </c>
      <c r="CD213" s="7">
        <f t="shared" ca="1" si="149"/>
        <v>0</v>
      </c>
      <c r="CE213" s="7">
        <f t="shared" ca="1" si="149"/>
        <v>0</v>
      </c>
      <c r="CF213" s="7">
        <f t="shared" ca="1" si="149"/>
        <v>0</v>
      </c>
      <c r="CG213" s="7">
        <f t="shared" ca="1" si="149"/>
        <v>0</v>
      </c>
      <c r="CH213" s="7">
        <f t="shared" ca="1" si="149"/>
        <v>0</v>
      </c>
      <c r="CI213" s="9">
        <f t="shared" ca="1" si="111"/>
        <v>0</v>
      </c>
      <c r="CJ213" s="9"/>
      <c r="CK213" s="13">
        <f t="shared" ref="CK213:CK276" ca="1" si="164">IF(NOT(snowball),0,IF(Y212=0,0,IF(BO213+$C213&gt;Y212+AT213,Y212+AT213-BO213,$C213)))</f>
        <v>0</v>
      </c>
      <c r="CL213" s="7">
        <f ca="1">IF(NOT(snowball),0,IF(Z212=0,0,IF($C213&lt;=SUM($CK213:CK213),0,IF(BP213+$C213-SUM($CK213:CK213)&gt;Z212+AU213,Z212+AU213-BP213,$C213-SUM($CK213:CK213)))))</f>
        <v>0</v>
      </c>
      <c r="CM213" s="7">
        <f ca="1">IF(NOT(snowball),0,IF(AA212=0,0,IF($C213&lt;=SUM($CK213:CL213),0,IF(BQ213+$C213-SUM($CK213:CL213)&gt;AA212+AV213,AA212+AV213-BQ213,$C213-SUM($CK213:CL213)))))</f>
        <v>0</v>
      </c>
      <c r="CN213" s="7">
        <f ca="1">IF(NOT(snowball),0,IF(AB212=0,0,IF($C213&lt;=SUM($CK213:CM213),0,IF(BR213+$C213-SUM($CK213:CM213)&gt;AB212+AW213,AB212+AW213-BR213,$C213-SUM($CK213:CM213)))))</f>
        <v>0</v>
      </c>
      <c r="CO213" s="7">
        <f ca="1">IF(NOT(snowball),0,IF(AC212=0,0,IF($C213&lt;=SUM($CK213:CN213),0,IF(BS213+$C213-SUM($CK213:CN213)&gt;AC212+AX213,AC212+AX213-BS213,$C213-SUM($CK213:CN213)))))</f>
        <v>0</v>
      </c>
      <c r="CP213" s="7">
        <f ca="1">IF(NOT(snowball),0,IF(AD212=0,0,IF($C213&lt;=SUM($CK213:CO213),0,IF(BT213+$C213-SUM($CK213:CO213)&gt;AD212+AY213,AD212+AY213-BT213,$C213-SUM($CK213:CO213)))))</f>
        <v>0</v>
      </c>
      <c r="CQ213" s="7">
        <f ca="1">IF(NOT(snowball),0,IF(AE212=0,0,IF($C213&lt;=SUM($CK213:CP213),0,IF(BU213+$C213-SUM($CK213:CP213)&gt;AE212+AZ213,AE212+AZ213-BU213,$C213-SUM($CK213:CP213)))))</f>
        <v>0</v>
      </c>
      <c r="CR213" s="7">
        <f ca="1">IF(NOT(snowball),0,IF(AF212=0,0,IF($C213&lt;=SUM($CK213:CQ213),0,IF(BV213+$C213-SUM($CK213:CQ213)&gt;AF212+BA213,AF212+BA213-BV213,$C213-SUM($CK213:CQ213)))))</f>
        <v>0</v>
      </c>
      <c r="CS213" s="7">
        <f ca="1">IF(NOT(snowball),0,IF(AG212=0,0,IF($C213&lt;=SUM($CK213:CR213),0,IF(BW213+$C213-SUM($CK213:CR213)&gt;AG212+BB213,AG212+BB213-BW213,$C213-SUM($CK213:CR213)))))</f>
        <v>0</v>
      </c>
      <c r="CT213" s="7">
        <f ca="1">IF(NOT(snowball),0,IF(AH212=0,0,IF($C213&lt;=SUM($CK213:CS213),0,IF(BX213+$C213-SUM($CK213:CS213)&gt;AH212+BC213,AH212+BC213-BX213,$C213-SUM($CK213:CS213)))))</f>
        <v>0</v>
      </c>
      <c r="CU213" s="7">
        <f ca="1">IF(NOT(snowball),0,IF(AI212=0,0,IF($C213&lt;=SUM($CK213:CT213),0,IF(BY213+$C213-SUM($CK213:CT213)&gt;AI212+BD213,AI212+BD213-BY213,$C213-SUM($CK213:CT213)))))</f>
        <v>0</v>
      </c>
      <c r="CV213" s="7">
        <f ca="1">IF(NOT(snowball),0,IF(AJ212=0,0,IF($C213&lt;=SUM($CK213:CU213),0,IF(BZ213+$C213-SUM($CK213:CU213)&gt;AJ212+BE213,AJ212+BE213-BZ213,$C213-SUM($CK213:CU213)))))</f>
        <v>0</v>
      </c>
      <c r="CW213" s="7">
        <f ca="1">IF(NOT(snowball),0,IF(AK212=0,0,IF($C213&lt;=SUM($CK213:CV213),0,IF(CA213+$C213-SUM($CK213:CV213)&gt;AK212+BF213,AK212+BF213-CA213,$C213-SUM($CK213:CV213)))))</f>
        <v>0</v>
      </c>
      <c r="CX213" s="7">
        <f ca="1">IF(NOT(snowball),0,IF(AL212=0,0,IF($C213&lt;=SUM($CK213:CW213),0,IF(CB213+$C213-SUM($CK213:CW213)&gt;AL212+BG213,AL212+BG213-CB213,$C213-SUM($CK213:CW213)))))</f>
        <v>0</v>
      </c>
      <c r="CY213" s="7">
        <f ca="1">IF(NOT(snowball),0,IF(AM212=0,0,IF($C213&lt;=SUM($CK213:CX213),0,IF(CC213+$C213-SUM($CK213:CX213)&gt;AM212+BH213,AM212+BH213-CC213,$C213-SUM($CK213:CX213)))))</f>
        <v>0</v>
      </c>
      <c r="CZ213" s="7">
        <f ca="1">IF(NOT(snowball),0,IF(AN212=0,0,IF($C213&lt;=SUM($CK213:CY213),0,IF(CD213+$C213-SUM($CK213:CY213)&gt;AN212+BI213,AN212+BI213-CD213,$C213-SUM($CK213:CY213)))))</f>
        <v>0</v>
      </c>
      <c r="DA213" s="7">
        <f ca="1">IF(NOT(snowball),0,IF(AO212=0,0,IF($C213&lt;=SUM($CK213:CZ213),0,IF(CE213+$C213-SUM($CK213:CZ213)&gt;AO212+BJ213,AO212+BJ213-CE213,$C213-SUM($CK213:CZ213)))))</f>
        <v>0</v>
      </c>
      <c r="DB213" s="7">
        <f ca="1">IF(NOT(snowball),0,IF(AP212=0,0,IF($C213&lt;=SUM($CK213:DA213),0,IF(CF213+$C213-SUM($CK213:DA213)&gt;AP212+BK213,AP212+BK213-CF213,$C213-SUM($CK213:DA213)))))</f>
        <v>0</v>
      </c>
      <c r="DC213" s="7">
        <f ca="1">IF(NOT(snowball),0,IF(AQ212=0,0,IF($C213&lt;=SUM($CK213:DB213),0,IF(CG213+$C213-SUM($CK213:DB213)&gt;AQ212+BL213,AQ212+BL213-CG213,$C213-SUM($CK213:DB213)))))</f>
        <v>0</v>
      </c>
      <c r="DD213" s="7">
        <f ca="1">IF(NOT(snowball),0,IF(AR212=0,0,IF($C213&lt;=SUM($CK213:DC213),0,IF(CH213+$C213-SUM($CK213:DC213)&gt;AR212+BM213,AR212+BM213-CH213,$C213-SUM($CK213:DC213)))))</f>
        <v>0</v>
      </c>
    </row>
    <row r="214" spans="1:108">
      <c r="A214" s="27" t="str">
        <f t="shared" ca="1" si="112"/>
        <v/>
      </c>
      <c r="B214" s="30" t="str">
        <f t="shared" ref="B214:B277" ca="1" si="165">IF(A214="","",DATE(YEAR(B213),MONTH(B213)+1,1))</f>
        <v/>
      </c>
      <c r="C214" s="28" t="str">
        <f t="shared" ca="1" si="162"/>
        <v/>
      </c>
      <c r="D214" s="29">
        <f t="shared" ref="D214:D235" ca="1" si="166">BO214+CK214</f>
        <v>0</v>
      </c>
      <c r="E214" s="29">
        <f t="shared" ref="E214:E235" ca="1" si="167">BP214+CL214</f>
        <v>0</v>
      </c>
      <c r="F214" s="29">
        <f t="shared" ref="F214:F235" ca="1" si="168">BQ214+CM214</f>
        <v>0</v>
      </c>
      <c r="G214" s="29">
        <f t="shared" ca="1" si="163"/>
        <v>0</v>
      </c>
      <c r="H214" s="29">
        <f t="shared" ca="1" si="163"/>
        <v>0</v>
      </c>
      <c r="I214" s="29">
        <f t="shared" ca="1" si="163"/>
        <v>0</v>
      </c>
      <c r="J214" s="29">
        <f t="shared" ca="1" si="163"/>
        <v>0</v>
      </c>
      <c r="K214" s="29">
        <f t="shared" ca="1" si="163"/>
        <v>0</v>
      </c>
      <c r="L214" s="29">
        <f t="shared" ca="1" si="154"/>
        <v>0</v>
      </c>
      <c r="M214" s="29">
        <f t="shared" ca="1" si="154"/>
        <v>0</v>
      </c>
      <c r="N214" s="29">
        <f t="shared" ca="1" si="154"/>
        <v>0</v>
      </c>
      <c r="O214" s="29">
        <f t="shared" ca="1" si="154"/>
        <v>0</v>
      </c>
      <c r="P214" s="29">
        <f t="shared" ca="1" si="154"/>
        <v>0</v>
      </c>
      <c r="Q214" s="29">
        <f t="shared" ca="1" si="154"/>
        <v>0</v>
      </c>
      <c r="R214" s="29">
        <f t="shared" ca="1" si="115"/>
        <v>0</v>
      </c>
      <c r="S214" s="29">
        <f t="shared" ca="1" si="115"/>
        <v>0</v>
      </c>
      <c r="T214" s="29">
        <f t="shared" ca="1" si="115"/>
        <v>0</v>
      </c>
      <c r="U214" s="29">
        <f t="shared" ca="1" si="115"/>
        <v>0</v>
      </c>
      <c r="V214" s="29">
        <f t="shared" ca="1" si="139"/>
        <v>0</v>
      </c>
      <c r="W214" s="29">
        <f t="shared" ca="1" si="139"/>
        <v>0</v>
      </c>
      <c r="X214" s="12"/>
      <c r="Y214" s="7">
        <f t="shared" ca="1" si="133"/>
        <v>0</v>
      </c>
      <c r="Z214" s="7">
        <f t="shared" ca="1" si="134"/>
        <v>0</v>
      </c>
      <c r="AA214" s="7">
        <f t="shared" ca="1" si="135"/>
        <v>0</v>
      </c>
      <c r="AB214" s="7">
        <f t="shared" ca="1" si="136"/>
        <v>0</v>
      </c>
      <c r="AC214" s="7">
        <f t="shared" ca="1" si="137"/>
        <v>0</v>
      </c>
      <c r="AD214" s="7">
        <f t="shared" ca="1" si="138"/>
        <v>0</v>
      </c>
      <c r="AE214" s="7">
        <f t="shared" ca="1" si="158"/>
        <v>0</v>
      </c>
      <c r="AF214" s="7">
        <f t="shared" ca="1" si="158"/>
        <v>0</v>
      </c>
      <c r="AG214" s="7">
        <f t="shared" ca="1" si="158"/>
        <v>0</v>
      </c>
      <c r="AH214" s="7">
        <f t="shared" ca="1" si="158"/>
        <v>0</v>
      </c>
      <c r="AI214" s="7">
        <f t="shared" ca="1" si="158"/>
        <v>0</v>
      </c>
      <c r="AJ214" s="7">
        <f t="shared" ca="1" si="158"/>
        <v>0</v>
      </c>
      <c r="AK214" s="7">
        <f t="shared" ca="1" si="158"/>
        <v>0</v>
      </c>
      <c r="AL214" s="7">
        <f t="shared" ca="1" si="158"/>
        <v>0</v>
      </c>
      <c r="AM214" s="7">
        <f t="shared" ca="1" si="158"/>
        <v>0</v>
      </c>
      <c r="AN214" s="7">
        <f t="shared" ca="1" si="158"/>
        <v>0</v>
      </c>
      <c r="AO214" s="7">
        <f t="shared" ca="1" si="158"/>
        <v>0</v>
      </c>
      <c r="AP214" s="7">
        <f t="shared" ca="1" si="158"/>
        <v>0</v>
      </c>
      <c r="AQ214" s="7">
        <f t="shared" ca="1" si="158"/>
        <v>0</v>
      </c>
      <c r="AR214" s="7">
        <f t="shared" ca="1" si="158"/>
        <v>0</v>
      </c>
      <c r="AS214" s="2"/>
      <c r="AT214" s="7">
        <f t="shared" ca="1" si="156"/>
        <v>0</v>
      </c>
      <c r="AU214" s="7">
        <f t="shared" ca="1" si="156"/>
        <v>0</v>
      </c>
      <c r="AV214" s="7">
        <f t="shared" ca="1" si="156"/>
        <v>0</v>
      </c>
      <c r="AW214" s="7">
        <f t="shared" ca="1" si="156"/>
        <v>0</v>
      </c>
      <c r="AX214" s="7">
        <f t="shared" ca="1" si="156"/>
        <v>0</v>
      </c>
      <c r="AY214" s="7">
        <f t="shared" ca="1" si="156"/>
        <v>0</v>
      </c>
      <c r="AZ214" s="7">
        <f t="shared" ca="1" si="156"/>
        <v>0</v>
      </c>
      <c r="BA214" s="7">
        <f t="shared" ca="1" si="156"/>
        <v>0</v>
      </c>
      <c r="BB214" s="7">
        <f t="shared" ca="1" si="156"/>
        <v>0</v>
      </c>
      <c r="BC214" s="7">
        <f t="shared" ca="1" si="156"/>
        <v>0</v>
      </c>
      <c r="BD214" s="7">
        <f t="shared" ca="1" si="156"/>
        <v>0</v>
      </c>
      <c r="BE214" s="7">
        <f t="shared" ca="1" si="156"/>
        <v>0</v>
      </c>
      <c r="BF214" s="7">
        <f t="shared" ca="1" si="156"/>
        <v>0</v>
      </c>
      <c r="BG214" s="7">
        <f t="shared" ca="1" si="156"/>
        <v>0</v>
      </c>
      <c r="BH214" s="7">
        <f t="shared" ca="1" si="156"/>
        <v>0</v>
      </c>
      <c r="BI214" s="7">
        <f t="shared" ca="1" si="155"/>
        <v>0</v>
      </c>
      <c r="BJ214" s="7">
        <f t="shared" ca="1" si="155"/>
        <v>0</v>
      </c>
      <c r="BK214" s="7">
        <f t="shared" ca="1" si="155"/>
        <v>0</v>
      </c>
      <c r="BL214" s="7">
        <f t="shared" ca="1" si="155"/>
        <v>0</v>
      </c>
      <c r="BM214" s="7">
        <f t="shared" ca="1" si="155"/>
        <v>0</v>
      </c>
      <c r="BN214" s="4"/>
      <c r="BO214" s="7">
        <f t="shared" ca="1" si="159"/>
        <v>0</v>
      </c>
      <c r="BP214" s="7">
        <f t="shared" ca="1" si="160"/>
        <v>0</v>
      </c>
      <c r="BQ214" s="7">
        <f t="shared" ca="1" si="161"/>
        <v>0</v>
      </c>
      <c r="BR214" s="7">
        <f t="shared" ca="1" si="145"/>
        <v>0</v>
      </c>
      <c r="BS214" s="7">
        <f t="shared" ca="1" si="145"/>
        <v>0</v>
      </c>
      <c r="BT214" s="7">
        <f t="shared" ca="1" si="145"/>
        <v>0</v>
      </c>
      <c r="BU214" s="7">
        <f t="shared" ca="1" si="145"/>
        <v>0</v>
      </c>
      <c r="BV214" s="7">
        <f t="shared" ca="1" si="145"/>
        <v>0</v>
      </c>
      <c r="BW214" s="7">
        <f t="shared" ca="1" si="145"/>
        <v>0</v>
      </c>
      <c r="BX214" s="7">
        <f t="shared" ca="1" si="145"/>
        <v>0</v>
      </c>
      <c r="BY214" s="7">
        <f t="shared" ca="1" si="149"/>
        <v>0</v>
      </c>
      <c r="BZ214" s="7">
        <f t="shared" ca="1" si="149"/>
        <v>0</v>
      </c>
      <c r="CA214" s="7">
        <f t="shared" ca="1" si="149"/>
        <v>0</v>
      </c>
      <c r="CB214" s="7">
        <f t="shared" ca="1" si="149"/>
        <v>0</v>
      </c>
      <c r="CC214" s="7">
        <f t="shared" ca="1" si="149"/>
        <v>0</v>
      </c>
      <c r="CD214" s="7">
        <f t="shared" ca="1" si="149"/>
        <v>0</v>
      </c>
      <c r="CE214" s="7">
        <f t="shared" ca="1" si="149"/>
        <v>0</v>
      </c>
      <c r="CF214" s="7">
        <f t="shared" ca="1" si="149"/>
        <v>0</v>
      </c>
      <c r="CG214" s="7">
        <f t="shared" ca="1" si="149"/>
        <v>0</v>
      </c>
      <c r="CH214" s="7">
        <f t="shared" ca="1" si="149"/>
        <v>0</v>
      </c>
      <c r="CI214" s="9">
        <f t="shared" ref="CI214:CI234" ca="1" si="169">SUM(BO214:CH214)</f>
        <v>0</v>
      </c>
      <c r="CJ214" s="9"/>
      <c r="CK214" s="13">
        <f t="shared" ca="1" si="164"/>
        <v>0</v>
      </c>
      <c r="CL214" s="7">
        <f ca="1">IF(NOT(snowball),0,IF(Z213=0,0,IF($C214&lt;=SUM($CK214:CK214),0,IF(BP214+$C214-SUM($CK214:CK214)&gt;Z213+AU214,Z213+AU214-BP214,$C214-SUM($CK214:CK214)))))</f>
        <v>0</v>
      </c>
      <c r="CM214" s="7">
        <f ca="1">IF(NOT(snowball),0,IF(AA213=0,0,IF($C214&lt;=SUM($CK214:CL214),0,IF(BQ214+$C214-SUM($CK214:CL214)&gt;AA213+AV214,AA213+AV214-BQ214,$C214-SUM($CK214:CL214)))))</f>
        <v>0</v>
      </c>
      <c r="CN214" s="7">
        <f ca="1">IF(NOT(snowball),0,IF(AB213=0,0,IF($C214&lt;=SUM($CK214:CM214),0,IF(BR214+$C214-SUM($CK214:CM214)&gt;AB213+AW214,AB213+AW214-BR214,$C214-SUM($CK214:CM214)))))</f>
        <v>0</v>
      </c>
      <c r="CO214" s="7">
        <f ca="1">IF(NOT(snowball),0,IF(AC213=0,0,IF($C214&lt;=SUM($CK214:CN214),0,IF(BS214+$C214-SUM($CK214:CN214)&gt;AC213+AX214,AC213+AX214-BS214,$C214-SUM($CK214:CN214)))))</f>
        <v>0</v>
      </c>
      <c r="CP214" s="7">
        <f ca="1">IF(NOT(snowball),0,IF(AD213=0,0,IF($C214&lt;=SUM($CK214:CO214),0,IF(BT214+$C214-SUM($CK214:CO214)&gt;AD213+AY214,AD213+AY214-BT214,$C214-SUM($CK214:CO214)))))</f>
        <v>0</v>
      </c>
      <c r="CQ214" s="7">
        <f ca="1">IF(NOT(snowball),0,IF(AE213=0,0,IF($C214&lt;=SUM($CK214:CP214),0,IF(BU214+$C214-SUM($CK214:CP214)&gt;AE213+AZ214,AE213+AZ214-BU214,$C214-SUM($CK214:CP214)))))</f>
        <v>0</v>
      </c>
      <c r="CR214" s="7">
        <f ca="1">IF(NOT(snowball),0,IF(AF213=0,0,IF($C214&lt;=SUM($CK214:CQ214),0,IF(BV214+$C214-SUM($CK214:CQ214)&gt;AF213+BA214,AF213+BA214-BV214,$C214-SUM($CK214:CQ214)))))</f>
        <v>0</v>
      </c>
      <c r="CS214" s="7">
        <f ca="1">IF(NOT(snowball),0,IF(AG213=0,0,IF($C214&lt;=SUM($CK214:CR214),0,IF(BW214+$C214-SUM($CK214:CR214)&gt;AG213+BB214,AG213+BB214-BW214,$C214-SUM($CK214:CR214)))))</f>
        <v>0</v>
      </c>
      <c r="CT214" s="7">
        <f ca="1">IF(NOT(snowball),0,IF(AH213=0,0,IF($C214&lt;=SUM($CK214:CS214),0,IF(BX214+$C214-SUM($CK214:CS214)&gt;AH213+BC214,AH213+BC214-BX214,$C214-SUM($CK214:CS214)))))</f>
        <v>0</v>
      </c>
      <c r="CU214" s="7">
        <f ca="1">IF(NOT(snowball),0,IF(AI213=0,0,IF($C214&lt;=SUM($CK214:CT214),0,IF(BY214+$C214-SUM($CK214:CT214)&gt;AI213+BD214,AI213+BD214-BY214,$C214-SUM($CK214:CT214)))))</f>
        <v>0</v>
      </c>
      <c r="CV214" s="7">
        <f ca="1">IF(NOT(snowball),0,IF(AJ213=0,0,IF($C214&lt;=SUM($CK214:CU214),0,IF(BZ214+$C214-SUM($CK214:CU214)&gt;AJ213+BE214,AJ213+BE214-BZ214,$C214-SUM($CK214:CU214)))))</f>
        <v>0</v>
      </c>
      <c r="CW214" s="7">
        <f ca="1">IF(NOT(snowball),0,IF(AK213=0,0,IF($C214&lt;=SUM($CK214:CV214),0,IF(CA214+$C214-SUM($CK214:CV214)&gt;AK213+BF214,AK213+BF214-CA214,$C214-SUM($CK214:CV214)))))</f>
        <v>0</v>
      </c>
      <c r="CX214" s="7">
        <f ca="1">IF(NOT(snowball),0,IF(AL213=0,0,IF($C214&lt;=SUM($CK214:CW214),0,IF(CB214+$C214-SUM($CK214:CW214)&gt;AL213+BG214,AL213+BG214-CB214,$C214-SUM($CK214:CW214)))))</f>
        <v>0</v>
      </c>
      <c r="CY214" s="7">
        <f ca="1">IF(NOT(snowball),0,IF(AM213=0,0,IF($C214&lt;=SUM($CK214:CX214),0,IF(CC214+$C214-SUM($CK214:CX214)&gt;AM213+BH214,AM213+BH214-CC214,$C214-SUM($CK214:CX214)))))</f>
        <v>0</v>
      </c>
      <c r="CZ214" s="7">
        <f ca="1">IF(NOT(snowball),0,IF(AN213=0,0,IF($C214&lt;=SUM($CK214:CY214),0,IF(CD214+$C214-SUM($CK214:CY214)&gt;AN213+BI214,AN213+BI214-CD214,$C214-SUM($CK214:CY214)))))</f>
        <v>0</v>
      </c>
      <c r="DA214" s="7">
        <f ca="1">IF(NOT(snowball),0,IF(AO213=0,0,IF($C214&lt;=SUM($CK214:CZ214),0,IF(CE214+$C214-SUM($CK214:CZ214)&gt;AO213+BJ214,AO213+BJ214-CE214,$C214-SUM($CK214:CZ214)))))</f>
        <v>0</v>
      </c>
      <c r="DB214" s="7">
        <f ca="1">IF(NOT(snowball),0,IF(AP213=0,0,IF($C214&lt;=SUM($CK214:DA214),0,IF(CF214+$C214-SUM($CK214:DA214)&gt;AP213+BK214,AP213+BK214-CF214,$C214-SUM($CK214:DA214)))))</f>
        <v>0</v>
      </c>
      <c r="DC214" s="7">
        <f ca="1">IF(NOT(snowball),0,IF(AQ213=0,0,IF($C214&lt;=SUM($CK214:DB214),0,IF(CG214+$C214-SUM($CK214:DB214)&gt;AQ213+BL214,AQ213+BL214-CG214,$C214-SUM($CK214:DB214)))))</f>
        <v>0</v>
      </c>
      <c r="DD214" s="7">
        <f ca="1">IF(NOT(snowball),0,IF(AR213=0,0,IF($C214&lt;=SUM($CK214:DC214),0,IF(CH214+$C214-SUM($CK214:DC214)&gt;AR213+BM214,AR213+BM214-CH214,$C214-SUM($CK214:DC214)))))</f>
        <v>0</v>
      </c>
    </row>
    <row r="215" spans="1:108">
      <c r="A215" s="27" t="str">
        <f t="shared" ref="A215:A278" ca="1" si="170">IF(SUM(Y214:AR214)&lt;=0,"",A214+1)</f>
        <v/>
      </c>
      <c r="B215" s="30" t="str">
        <f t="shared" ca="1" si="165"/>
        <v/>
      </c>
      <c r="C215" s="28" t="str">
        <f t="shared" ca="1" si="162"/>
        <v/>
      </c>
      <c r="D215" s="29">
        <f t="shared" ca="1" si="166"/>
        <v>0</v>
      </c>
      <c r="E215" s="29">
        <f t="shared" ca="1" si="167"/>
        <v>0</v>
      </c>
      <c r="F215" s="29">
        <f t="shared" ca="1" si="168"/>
        <v>0</v>
      </c>
      <c r="G215" s="29">
        <f t="shared" ca="1" si="163"/>
        <v>0</v>
      </c>
      <c r="H215" s="29">
        <f t="shared" ca="1" si="163"/>
        <v>0</v>
      </c>
      <c r="I215" s="29">
        <f t="shared" ca="1" si="163"/>
        <v>0</v>
      </c>
      <c r="J215" s="29">
        <f t="shared" ca="1" si="163"/>
        <v>0</v>
      </c>
      <c r="K215" s="29">
        <f t="shared" ca="1" si="163"/>
        <v>0</v>
      </c>
      <c r="L215" s="29">
        <f t="shared" ca="1" si="154"/>
        <v>0</v>
      </c>
      <c r="M215" s="29">
        <f t="shared" ca="1" si="154"/>
        <v>0</v>
      </c>
      <c r="N215" s="29">
        <f t="shared" ca="1" si="154"/>
        <v>0</v>
      </c>
      <c r="O215" s="29">
        <f t="shared" ca="1" si="154"/>
        <v>0</v>
      </c>
      <c r="P215" s="29">
        <f t="shared" ca="1" si="154"/>
        <v>0</v>
      </c>
      <c r="Q215" s="29">
        <f t="shared" ca="1" si="154"/>
        <v>0</v>
      </c>
      <c r="R215" s="29">
        <f t="shared" ca="1" si="115"/>
        <v>0</v>
      </c>
      <c r="S215" s="29">
        <f t="shared" ca="1" si="115"/>
        <v>0</v>
      </c>
      <c r="T215" s="29">
        <f t="shared" ca="1" si="115"/>
        <v>0</v>
      </c>
      <c r="U215" s="29">
        <f t="shared" ca="1" si="115"/>
        <v>0</v>
      </c>
      <c r="V215" s="29">
        <f t="shared" ca="1" si="139"/>
        <v>0</v>
      </c>
      <c r="W215" s="29">
        <f t="shared" ca="1" si="139"/>
        <v>0</v>
      </c>
      <c r="X215" s="12"/>
      <c r="Y215" s="7">
        <f t="shared" ca="1" si="133"/>
        <v>0</v>
      </c>
      <c r="Z215" s="7">
        <f t="shared" ca="1" si="134"/>
        <v>0</v>
      </c>
      <c r="AA215" s="7">
        <f t="shared" ca="1" si="135"/>
        <v>0</v>
      </c>
      <c r="AB215" s="7">
        <f t="shared" ca="1" si="136"/>
        <v>0</v>
      </c>
      <c r="AC215" s="7">
        <f t="shared" ca="1" si="137"/>
        <v>0</v>
      </c>
      <c r="AD215" s="7">
        <f t="shared" ca="1" si="138"/>
        <v>0</v>
      </c>
      <c r="AE215" s="7">
        <f t="shared" ca="1" si="158"/>
        <v>0</v>
      </c>
      <c r="AF215" s="7">
        <f t="shared" ca="1" si="158"/>
        <v>0</v>
      </c>
      <c r="AG215" s="7">
        <f t="shared" ca="1" si="158"/>
        <v>0</v>
      </c>
      <c r="AH215" s="7">
        <f t="shared" ca="1" si="158"/>
        <v>0</v>
      </c>
      <c r="AI215" s="7">
        <f t="shared" ca="1" si="158"/>
        <v>0</v>
      </c>
      <c r="AJ215" s="7">
        <f t="shared" ca="1" si="158"/>
        <v>0</v>
      </c>
      <c r="AK215" s="7">
        <f t="shared" ca="1" si="158"/>
        <v>0</v>
      </c>
      <c r="AL215" s="7">
        <f t="shared" ca="1" si="158"/>
        <v>0</v>
      </c>
      <c r="AM215" s="7">
        <f t="shared" ca="1" si="158"/>
        <v>0</v>
      </c>
      <c r="AN215" s="7">
        <f t="shared" ca="1" si="158"/>
        <v>0</v>
      </c>
      <c r="AO215" s="7">
        <f t="shared" ca="1" si="158"/>
        <v>0</v>
      </c>
      <c r="AP215" s="7">
        <f t="shared" ca="1" si="158"/>
        <v>0</v>
      </c>
      <c r="AQ215" s="7">
        <f t="shared" ca="1" si="158"/>
        <v>0</v>
      </c>
      <c r="AR215" s="7">
        <f t="shared" ca="1" si="158"/>
        <v>0</v>
      </c>
      <c r="AS215" s="2"/>
      <c r="AT215" s="7">
        <f t="shared" ca="1" si="156"/>
        <v>0</v>
      </c>
      <c r="AU215" s="7">
        <f t="shared" ca="1" si="156"/>
        <v>0</v>
      </c>
      <c r="AV215" s="7">
        <f t="shared" ca="1" si="156"/>
        <v>0</v>
      </c>
      <c r="AW215" s="7">
        <f t="shared" ca="1" si="156"/>
        <v>0</v>
      </c>
      <c r="AX215" s="7">
        <f t="shared" ca="1" si="156"/>
        <v>0</v>
      </c>
      <c r="AY215" s="7">
        <f t="shared" ca="1" si="156"/>
        <v>0</v>
      </c>
      <c r="AZ215" s="7">
        <f t="shared" ca="1" si="156"/>
        <v>0</v>
      </c>
      <c r="BA215" s="7">
        <f t="shared" ca="1" si="156"/>
        <v>0</v>
      </c>
      <c r="BB215" s="7">
        <f t="shared" ca="1" si="156"/>
        <v>0</v>
      </c>
      <c r="BC215" s="7">
        <f t="shared" ca="1" si="156"/>
        <v>0</v>
      </c>
      <c r="BD215" s="7">
        <f t="shared" ca="1" si="156"/>
        <v>0</v>
      </c>
      <c r="BE215" s="7">
        <f t="shared" ca="1" si="156"/>
        <v>0</v>
      </c>
      <c r="BF215" s="7">
        <f t="shared" ca="1" si="156"/>
        <v>0</v>
      </c>
      <c r="BG215" s="7">
        <f t="shared" ca="1" si="156"/>
        <v>0</v>
      </c>
      <c r="BH215" s="7">
        <f t="shared" ca="1" si="156"/>
        <v>0</v>
      </c>
      <c r="BI215" s="7">
        <f t="shared" ca="1" si="155"/>
        <v>0</v>
      </c>
      <c r="BJ215" s="7">
        <f t="shared" ca="1" si="155"/>
        <v>0</v>
      </c>
      <c r="BK215" s="7">
        <f t="shared" ca="1" si="155"/>
        <v>0</v>
      </c>
      <c r="BL215" s="7">
        <f t="shared" ca="1" si="155"/>
        <v>0</v>
      </c>
      <c r="BM215" s="7">
        <f t="shared" ca="1" si="155"/>
        <v>0</v>
      </c>
      <c r="BN215" s="4"/>
      <c r="BO215" s="7">
        <f t="shared" ca="1" si="159"/>
        <v>0</v>
      </c>
      <c r="BP215" s="7">
        <f t="shared" ca="1" si="160"/>
        <v>0</v>
      </c>
      <c r="BQ215" s="7">
        <f t="shared" ca="1" si="161"/>
        <v>0</v>
      </c>
      <c r="BR215" s="7">
        <f t="shared" ca="1" si="145"/>
        <v>0</v>
      </c>
      <c r="BS215" s="7">
        <f t="shared" ca="1" si="145"/>
        <v>0</v>
      </c>
      <c r="BT215" s="7">
        <f t="shared" ca="1" si="145"/>
        <v>0</v>
      </c>
      <c r="BU215" s="7">
        <f t="shared" ca="1" si="145"/>
        <v>0</v>
      </c>
      <c r="BV215" s="7">
        <f t="shared" ca="1" si="145"/>
        <v>0</v>
      </c>
      <c r="BW215" s="7">
        <f t="shared" ca="1" si="145"/>
        <v>0</v>
      </c>
      <c r="BX215" s="7">
        <f t="shared" ca="1" si="145"/>
        <v>0</v>
      </c>
      <c r="BY215" s="7">
        <f t="shared" ca="1" si="149"/>
        <v>0</v>
      </c>
      <c r="BZ215" s="7">
        <f t="shared" ca="1" si="149"/>
        <v>0</v>
      </c>
      <c r="CA215" s="7">
        <f t="shared" ca="1" si="149"/>
        <v>0</v>
      </c>
      <c r="CB215" s="7">
        <f t="shared" ca="1" si="149"/>
        <v>0</v>
      </c>
      <c r="CC215" s="7">
        <f t="shared" ca="1" si="149"/>
        <v>0</v>
      </c>
      <c r="CD215" s="7">
        <f t="shared" ref="CD215:CH265" ca="1" si="171">IF(AN214&gt;0,IF((AN214+BI215)&lt;S$10,AN214+BI215,S$10),0)</f>
        <v>0</v>
      </c>
      <c r="CE215" s="7">
        <f t="shared" ca="1" si="171"/>
        <v>0</v>
      </c>
      <c r="CF215" s="7">
        <f t="shared" ca="1" si="171"/>
        <v>0</v>
      </c>
      <c r="CG215" s="7">
        <f t="shared" ca="1" si="171"/>
        <v>0</v>
      </c>
      <c r="CH215" s="7">
        <f t="shared" ca="1" si="171"/>
        <v>0</v>
      </c>
      <c r="CI215" s="9">
        <f t="shared" ca="1" si="169"/>
        <v>0</v>
      </c>
      <c r="CJ215" s="9"/>
      <c r="CK215" s="13">
        <f t="shared" ca="1" si="164"/>
        <v>0</v>
      </c>
      <c r="CL215" s="7">
        <f ca="1">IF(NOT(snowball),0,IF(Z214=0,0,IF($C215&lt;=SUM($CK215:CK215),0,IF(BP215+$C215-SUM($CK215:CK215)&gt;Z214+AU215,Z214+AU215-BP215,$C215-SUM($CK215:CK215)))))</f>
        <v>0</v>
      </c>
      <c r="CM215" s="7">
        <f ca="1">IF(NOT(snowball),0,IF(AA214=0,0,IF($C215&lt;=SUM($CK215:CL215),0,IF(BQ215+$C215-SUM($CK215:CL215)&gt;AA214+AV215,AA214+AV215-BQ215,$C215-SUM($CK215:CL215)))))</f>
        <v>0</v>
      </c>
      <c r="CN215" s="7">
        <f ca="1">IF(NOT(snowball),0,IF(AB214=0,0,IF($C215&lt;=SUM($CK215:CM215),0,IF(BR215+$C215-SUM($CK215:CM215)&gt;AB214+AW215,AB214+AW215-BR215,$C215-SUM($CK215:CM215)))))</f>
        <v>0</v>
      </c>
      <c r="CO215" s="7">
        <f ca="1">IF(NOT(snowball),0,IF(AC214=0,0,IF($C215&lt;=SUM($CK215:CN215),0,IF(BS215+$C215-SUM($CK215:CN215)&gt;AC214+AX215,AC214+AX215-BS215,$C215-SUM($CK215:CN215)))))</f>
        <v>0</v>
      </c>
      <c r="CP215" s="7">
        <f ca="1">IF(NOT(snowball),0,IF(AD214=0,0,IF($C215&lt;=SUM($CK215:CO215),0,IF(BT215+$C215-SUM($CK215:CO215)&gt;AD214+AY215,AD214+AY215-BT215,$C215-SUM($CK215:CO215)))))</f>
        <v>0</v>
      </c>
      <c r="CQ215" s="7">
        <f ca="1">IF(NOT(snowball),0,IF(AE214=0,0,IF($C215&lt;=SUM($CK215:CP215),0,IF(BU215+$C215-SUM($CK215:CP215)&gt;AE214+AZ215,AE214+AZ215-BU215,$C215-SUM($CK215:CP215)))))</f>
        <v>0</v>
      </c>
      <c r="CR215" s="7">
        <f ca="1">IF(NOT(snowball),0,IF(AF214=0,0,IF($C215&lt;=SUM($CK215:CQ215),0,IF(BV215+$C215-SUM($CK215:CQ215)&gt;AF214+BA215,AF214+BA215-BV215,$C215-SUM($CK215:CQ215)))))</f>
        <v>0</v>
      </c>
      <c r="CS215" s="7">
        <f ca="1">IF(NOT(snowball),0,IF(AG214=0,0,IF($C215&lt;=SUM($CK215:CR215),0,IF(BW215+$C215-SUM($CK215:CR215)&gt;AG214+BB215,AG214+BB215-BW215,$C215-SUM($CK215:CR215)))))</f>
        <v>0</v>
      </c>
      <c r="CT215" s="7">
        <f ca="1">IF(NOT(snowball),0,IF(AH214=0,0,IF($C215&lt;=SUM($CK215:CS215),0,IF(BX215+$C215-SUM($CK215:CS215)&gt;AH214+BC215,AH214+BC215-BX215,$C215-SUM($CK215:CS215)))))</f>
        <v>0</v>
      </c>
      <c r="CU215" s="7">
        <f ca="1">IF(NOT(snowball),0,IF(AI214=0,0,IF($C215&lt;=SUM($CK215:CT215),0,IF(BY215+$C215-SUM($CK215:CT215)&gt;AI214+BD215,AI214+BD215-BY215,$C215-SUM($CK215:CT215)))))</f>
        <v>0</v>
      </c>
      <c r="CV215" s="7">
        <f ca="1">IF(NOT(snowball),0,IF(AJ214=0,0,IF($C215&lt;=SUM($CK215:CU215),0,IF(BZ215+$C215-SUM($CK215:CU215)&gt;AJ214+BE215,AJ214+BE215-BZ215,$C215-SUM($CK215:CU215)))))</f>
        <v>0</v>
      </c>
      <c r="CW215" s="7">
        <f ca="1">IF(NOT(snowball),0,IF(AK214=0,0,IF($C215&lt;=SUM($CK215:CV215),0,IF(CA215+$C215-SUM($CK215:CV215)&gt;AK214+BF215,AK214+BF215-CA215,$C215-SUM($CK215:CV215)))))</f>
        <v>0</v>
      </c>
      <c r="CX215" s="7">
        <f ca="1">IF(NOT(snowball),0,IF(AL214=0,0,IF($C215&lt;=SUM($CK215:CW215),0,IF(CB215+$C215-SUM($CK215:CW215)&gt;AL214+BG215,AL214+BG215-CB215,$C215-SUM($CK215:CW215)))))</f>
        <v>0</v>
      </c>
      <c r="CY215" s="7">
        <f ca="1">IF(NOT(snowball),0,IF(AM214=0,0,IF($C215&lt;=SUM($CK215:CX215),0,IF(CC215+$C215-SUM($CK215:CX215)&gt;AM214+BH215,AM214+BH215-CC215,$C215-SUM($CK215:CX215)))))</f>
        <v>0</v>
      </c>
      <c r="CZ215" s="7">
        <f ca="1">IF(NOT(snowball),0,IF(AN214=0,0,IF($C215&lt;=SUM($CK215:CY215),0,IF(CD215+$C215-SUM($CK215:CY215)&gt;AN214+BI215,AN214+BI215-CD215,$C215-SUM($CK215:CY215)))))</f>
        <v>0</v>
      </c>
      <c r="DA215" s="7">
        <f ca="1">IF(NOT(snowball),0,IF(AO214=0,0,IF($C215&lt;=SUM($CK215:CZ215),0,IF(CE215+$C215-SUM($CK215:CZ215)&gt;AO214+BJ215,AO214+BJ215-CE215,$C215-SUM($CK215:CZ215)))))</f>
        <v>0</v>
      </c>
      <c r="DB215" s="7">
        <f ca="1">IF(NOT(snowball),0,IF(AP214=0,0,IF($C215&lt;=SUM($CK215:DA215),0,IF(CF215+$C215-SUM($CK215:DA215)&gt;AP214+BK215,AP214+BK215-CF215,$C215-SUM($CK215:DA215)))))</f>
        <v>0</v>
      </c>
      <c r="DC215" s="7">
        <f ca="1">IF(NOT(snowball),0,IF(AQ214=0,0,IF($C215&lt;=SUM($CK215:DB215),0,IF(CG215+$C215-SUM($CK215:DB215)&gt;AQ214+BL215,AQ214+BL215-CG215,$C215-SUM($CK215:DB215)))))</f>
        <v>0</v>
      </c>
      <c r="DD215" s="7">
        <f ca="1">IF(NOT(snowball),0,IF(AR214=0,0,IF($C215&lt;=SUM($CK215:DC215),0,IF(CH215+$C215-SUM($CK215:DC215)&gt;AR214+BM215,AR214+BM215-CH215,$C215-SUM($CK215:DC215)))))</f>
        <v>0</v>
      </c>
    </row>
    <row r="216" spans="1:108">
      <c r="A216" s="27" t="str">
        <f t="shared" ca="1" si="170"/>
        <v/>
      </c>
      <c r="B216" s="30" t="str">
        <f t="shared" ca="1" si="165"/>
        <v/>
      </c>
      <c r="C216" s="28" t="str">
        <f t="shared" ca="1" si="162"/>
        <v/>
      </c>
      <c r="D216" s="29">
        <f t="shared" ca="1" si="166"/>
        <v>0</v>
      </c>
      <c r="E216" s="29">
        <f t="shared" ca="1" si="167"/>
        <v>0</v>
      </c>
      <c r="F216" s="29">
        <f t="shared" ca="1" si="168"/>
        <v>0</v>
      </c>
      <c r="G216" s="29">
        <f t="shared" ca="1" si="163"/>
        <v>0</v>
      </c>
      <c r="H216" s="29">
        <f t="shared" ca="1" si="163"/>
        <v>0</v>
      </c>
      <c r="I216" s="29">
        <f t="shared" ca="1" si="163"/>
        <v>0</v>
      </c>
      <c r="J216" s="29">
        <f t="shared" ca="1" si="163"/>
        <v>0</v>
      </c>
      <c r="K216" s="29">
        <f t="shared" ca="1" si="163"/>
        <v>0</v>
      </c>
      <c r="L216" s="29">
        <f t="shared" ca="1" si="154"/>
        <v>0</v>
      </c>
      <c r="M216" s="29">
        <f t="shared" ca="1" si="154"/>
        <v>0</v>
      </c>
      <c r="N216" s="29">
        <f t="shared" ca="1" si="154"/>
        <v>0</v>
      </c>
      <c r="O216" s="29">
        <f t="shared" ca="1" si="154"/>
        <v>0</v>
      </c>
      <c r="P216" s="29">
        <f t="shared" ca="1" si="154"/>
        <v>0</v>
      </c>
      <c r="Q216" s="29">
        <f t="shared" ca="1" si="154"/>
        <v>0</v>
      </c>
      <c r="R216" s="29">
        <f t="shared" ca="1" si="115"/>
        <v>0</v>
      </c>
      <c r="S216" s="29">
        <f t="shared" ca="1" si="115"/>
        <v>0</v>
      </c>
      <c r="T216" s="29">
        <f t="shared" ca="1" si="115"/>
        <v>0</v>
      </c>
      <c r="U216" s="29">
        <f t="shared" ca="1" si="115"/>
        <v>0</v>
      </c>
      <c r="V216" s="29">
        <f t="shared" ca="1" si="139"/>
        <v>0</v>
      </c>
      <c r="W216" s="29">
        <f t="shared" ca="1" si="139"/>
        <v>0</v>
      </c>
      <c r="X216" s="12"/>
      <c r="Y216" s="7">
        <f t="shared" ca="1" si="133"/>
        <v>0</v>
      </c>
      <c r="Z216" s="7">
        <f t="shared" ca="1" si="134"/>
        <v>0</v>
      </c>
      <c r="AA216" s="7">
        <f t="shared" ca="1" si="135"/>
        <v>0</v>
      </c>
      <c r="AB216" s="7">
        <f t="shared" ca="1" si="136"/>
        <v>0</v>
      </c>
      <c r="AC216" s="7">
        <f t="shared" ca="1" si="137"/>
        <v>0</v>
      </c>
      <c r="AD216" s="7">
        <f t="shared" ca="1" si="138"/>
        <v>0</v>
      </c>
      <c r="AE216" s="7">
        <f t="shared" ca="1" si="158"/>
        <v>0</v>
      </c>
      <c r="AF216" s="7">
        <f t="shared" ca="1" si="158"/>
        <v>0</v>
      </c>
      <c r="AG216" s="7">
        <f t="shared" ca="1" si="158"/>
        <v>0</v>
      </c>
      <c r="AH216" s="7">
        <f t="shared" ca="1" si="158"/>
        <v>0</v>
      </c>
      <c r="AI216" s="7">
        <f t="shared" ca="1" si="158"/>
        <v>0</v>
      </c>
      <c r="AJ216" s="7">
        <f t="shared" ca="1" si="158"/>
        <v>0</v>
      </c>
      <c r="AK216" s="7">
        <f t="shared" ca="1" si="158"/>
        <v>0</v>
      </c>
      <c r="AL216" s="7">
        <f t="shared" ca="1" si="158"/>
        <v>0</v>
      </c>
      <c r="AM216" s="7">
        <f t="shared" ca="1" si="158"/>
        <v>0</v>
      </c>
      <c r="AN216" s="7">
        <f t="shared" ca="1" si="158"/>
        <v>0</v>
      </c>
      <c r="AO216" s="7">
        <f t="shared" ca="1" si="158"/>
        <v>0</v>
      </c>
      <c r="AP216" s="7">
        <f t="shared" ca="1" si="158"/>
        <v>0</v>
      </c>
      <c r="AQ216" s="7">
        <f t="shared" ca="1" si="158"/>
        <v>0</v>
      </c>
      <c r="AR216" s="7">
        <f t="shared" ca="1" si="158"/>
        <v>0</v>
      </c>
      <c r="AS216" s="2"/>
      <c r="AT216" s="7">
        <f t="shared" ca="1" si="156"/>
        <v>0</v>
      </c>
      <c r="AU216" s="7">
        <f t="shared" ca="1" si="156"/>
        <v>0</v>
      </c>
      <c r="AV216" s="7">
        <f t="shared" ca="1" si="156"/>
        <v>0</v>
      </c>
      <c r="AW216" s="7">
        <f t="shared" ca="1" si="156"/>
        <v>0</v>
      </c>
      <c r="AX216" s="7">
        <f t="shared" ca="1" si="156"/>
        <v>0</v>
      </c>
      <c r="AY216" s="7">
        <f t="shared" ca="1" si="156"/>
        <v>0</v>
      </c>
      <c r="AZ216" s="7">
        <f t="shared" ca="1" si="156"/>
        <v>0</v>
      </c>
      <c r="BA216" s="7">
        <f t="shared" ca="1" si="156"/>
        <v>0</v>
      </c>
      <c r="BB216" s="7">
        <f t="shared" ca="1" si="156"/>
        <v>0</v>
      </c>
      <c r="BC216" s="7">
        <f t="shared" ca="1" si="156"/>
        <v>0</v>
      </c>
      <c r="BD216" s="7">
        <f t="shared" ca="1" si="156"/>
        <v>0</v>
      </c>
      <c r="BE216" s="7">
        <f t="shared" ca="1" si="156"/>
        <v>0</v>
      </c>
      <c r="BF216" s="7">
        <f t="shared" ca="1" si="156"/>
        <v>0</v>
      </c>
      <c r="BG216" s="7">
        <f t="shared" ca="1" si="156"/>
        <v>0</v>
      </c>
      <c r="BH216" s="7">
        <f t="shared" ca="1" si="156"/>
        <v>0</v>
      </c>
      <c r="BI216" s="7">
        <f t="shared" ca="1" si="155"/>
        <v>0</v>
      </c>
      <c r="BJ216" s="7">
        <f t="shared" ca="1" si="155"/>
        <v>0</v>
      </c>
      <c r="BK216" s="7">
        <f t="shared" ca="1" si="155"/>
        <v>0</v>
      </c>
      <c r="BL216" s="7">
        <f t="shared" ca="1" si="155"/>
        <v>0</v>
      </c>
      <c r="BM216" s="7">
        <f t="shared" ca="1" si="155"/>
        <v>0</v>
      </c>
      <c r="BN216" s="4"/>
      <c r="BO216" s="7">
        <f t="shared" ca="1" si="159"/>
        <v>0</v>
      </c>
      <c r="BP216" s="7">
        <f t="shared" ca="1" si="160"/>
        <v>0</v>
      </c>
      <c r="BQ216" s="7">
        <f t="shared" ca="1" si="161"/>
        <v>0</v>
      </c>
      <c r="BR216" s="7">
        <f t="shared" ca="1" si="145"/>
        <v>0</v>
      </c>
      <c r="BS216" s="7">
        <f t="shared" ca="1" si="145"/>
        <v>0</v>
      </c>
      <c r="BT216" s="7">
        <f t="shared" ca="1" si="145"/>
        <v>0</v>
      </c>
      <c r="BU216" s="7">
        <f t="shared" ca="1" si="145"/>
        <v>0</v>
      </c>
      <c r="BV216" s="7">
        <f t="shared" ca="1" si="145"/>
        <v>0</v>
      </c>
      <c r="BW216" s="7">
        <f t="shared" ca="1" si="145"/>
        <v>0</v>
      </c>
      <c r="BX216" s="7">
        <f t="shared" ca="1" si="145"/>
        <v>0</v>
      </c>
      <c r="BY216" s="7">
        <f t="shared" ref="BY216:CC266" ca="1" si="172">IF(AI215&gt;0,IF((AI215+BD216)&lt;N$10,AI215+BD216,N$10),0)</f>
        <v>0</v>
      </c>
      <c r="BZ216" s="7">
        <f t="shared" ca="1" si="172"/>
        <v>0</v>
      </c>
      <c r="CA216" s="7">
        <f t="shared" ca="1" si="172"/>
        <v>0</v>
      </c>
      <c r="CB216" s="7">
        <f t="shared" ca="1" si="172"/>
        <v>0</v>
      </c>
      <c r="CC216" s="7">
        <f t="shared" ca="1" si="172"/>
        <v>0</v>
      </c>
      <c r="CD216" s="7">
        <f t="shared" ca="1" si="171"/>
        <v>0</v>
      </c>
      <c r="CE216" s="7">
        <f t="shared" ca="1" si="171"/>
        <v>0</v>
      </c>
      <c r="CF216" s="7">
        <f t="shared" ca="1" si="171"/>
        <v>0</v>
      </c>
      <c r="CG216" s="7">
        <f t="shared" ca="1" si="171"/>
        <v>0</v>
      </c>
      <c r="CH216" s="7">
        <f t="shared" ca="1" si="171"/>
        <v>0</v>
      </c>
      <c r="CI216" s="9">
        <f t="shared" ca="1" si="169"/>
        <v>0</v>
      </c>
      <c r="CJ216" s="9"/>
      <c r="CK216" s="13">
        <f t="shared" ca="1" si="164"/>
        <v>0</v>
      </c>
      <c r="CL216" s="7">
        <f ca="1">IF(NOT(snowball),0,IF(Z215=0,0,IF($C216&lt;=SUM($CK216:CK216),0,IF(BP216+$C216-SUM($CK216:CK216)&gt;Z215+AU216,Z215+AU216-BP216,$C216-SUM($CK216:CK216)))))</f>
        <v>0</v>
      </c>
      <c r="CM216" s="7">
        <f ca="1">IF(NOT(snowball),0,IF(AA215=0,0,IF($C216&lt;=SUM($CK216:CL216),0,IF(BQ216+$C216-SUM($CK216:CL216)&gt;AA215+AV216,AA215+AV216-BQ216,$C216-SUM($CK216:CL216)))))</f>
        <v>0</v>
      </c>
      <c r="CN216" s="7">
        <f ca="1">IF(NOT(snowball),0,IF(AB215=0,0,IF($C216&lt;=SUM($CK216:CM216),0,IF(BR216+$C216-SUM($CK216:CM216)&gt;AB215+AW216,AB215+AW216-BR216,$C216-SUM($CK216:CM216)))))</f>
        <v>0</v>
      </c>
      <c r="CO216" s="7">
        <f ca="1">IF(NOT(snowball),0,IF(AC215=0,0,IF($C216&lt;=SUM($CK216:CN216),0,IF(BS216+$C216-SUM($CK216:CN216)&gt;AC215+AX216,AC215+AX216-BS216,$C216-SUM($CK216:CN216)))))</f>
        <v>0</v>
      </c>
      <c r="CP216" s="7">
        <f ca="1">IF(NOT(snowball),0,IF(AD215=0,0,IF($C216&lt;=SUM($CK216:CO216),0,IF(BT216+$C216-SUM($CK216:CO216)&gt;AD215+AY216,AD215+AY216-BT216,$C216-SUM($CK216:CO216)))))</f>
        <v>0</v>
      </c>
      <c r="CQ216" s="7">
        <f ca="1">IF(NOT(snowball),0,IF(AE215=0,0,IF($C216&lt;=SUM($CK216:CP216),0,IF(BU216+$C216-SUM($CK216:CP216)&gt;AE215+AZ216,AE215+AZ216-BU216,$C216-SUM($CK216:CP216)))))</f>
        <v>0</v>
      </c>
      <c r="CR216" s="7">
        <f ca="1">IF(NOT(snowball),0,IF(AF215=0,0,IF($C216&lt;=SUM($CK216:CQ216),0,IF(BV216+$C216-SUM($CK216:CQ216)&gt;AF215+BA216,AF215+BA216-BV216,$C216-SUM($CK216:CQ216)))))</f>
        <v>0</v>
      </c>
      <c r="CS216" s="7">
        <f ca="1">IF(NOT(snowball),0,IF(AG215=0,0,IF($C216&lt;=SUM($CK216:CR216),0,IF(BW216+$C216-SUM($CK216:CR216)&gt;AG215+BB216,AG215+BB216-BW216,$C216-SUM($CK216:CR216)))))</f>
        <v>0</v>
      </c>
      <c r="CT216" s="7">
        <f ca="1">IF(NOT(snowball),0,IF(AH215=0,0,IF($C216&lt;=SUM($CK216:CS216),0,IF(BX216+$C216-SUM($CK216:CS216)&gt;AH215+BC216,AH215+BC216-BX216,$C216-SUM($CK216:CS216)))))</f>
        <v>0</v>
      </c>
      <c r="CU216" s="7">
        <f ca="1">IF(NOT(snowball),0,IF(AI215=0,0,IF($C216&lt;=SUM($CK216:CT216),0,IF(BY216+$C216-SUM($CK216:CT216)&gt;AI215+BD216,AI215+BD216-BY216,$C216-SUM($CK216:CT216)))))</f>
        <v>0</v>
      </c>
      <c r="CV216" s="7">
        <f ca="1">IF(NOT(snowball),0,IF(AJ215=0,0,IF($C216&lt;=SUM($CK216:CU216),0,IF(BZ216+$C216-SUM($CK216:CU216)&gt;AJ215+BE216,AJ215+BE216-BZ216,$C216-SUM($CK216:CU216)))))</f>
        <v>0</v>
      </c>
      <c r="CW216" s="7">
        <f ca="1">IF(NOT(snowball),0,IF(AK215=0,0,IF($C216&lt;=SUM($CK216:CV216),0,IF(CA216+$C216-SUM($CK216:CV216)&gt;AK215+BF216,AK215+BF216-CA216,$C216-SUM($CK216:CV216)))))</f>
        <v>0</v>
      </c>
      <c r="CX216" s="7">
        <f ca="1">IF(NOT(snowball),0,IF(AL215=0,0,IF($C216&lt;=SUM($CK216:CW216),0,IF(CB216+$C216-SUM($CK216:CW216)&gt;AL215+BG216,AL215+BG216-CB216,$C216-SUM($CK216:CW216)))))</f>
        <v>0</v>
      </c>
      <c r="CY216" s="7">
        <f ca="1">IF(NOT(snowball),0,IF(AM215=0,0,IF($C216&lt;=SUM($CK216:CX216),0,IF(CC216+$C216-SUM($CK216:CX216)&gt;AM215+BH216,AM215+BH216-CC216,$C216-SUM($CK216:CX216)))))</f>
        <v>0</v>
      </c>
      <c r="CZ216" s="7">
        <f ca="1">IF(NOT(snowball),0,IF(AN215=0,0,IF($C216&lt;=SUM($CK216:CY216),0,IF(CD216+$C216-SUM($CK216:CY216)&gt;AN215+BI216,AN215+BI216-CD216,$C216-SUM($CK216:CY216)))))</f>
        <v>0</v>
      </c>
      <c r="DA216" s="7">
        <f ca="1">IF(NOT(snowball),0,IF(AO215=0,0,IF($C216&lt;=SUM($CK216:CZ216),0,IF(CE216+$C216-SUM($CK216:CZ216)&gt;AO215+BJ216,AO215+BJ216-CE216,$C216-SUM($CK216:CZ216)))))</f>
        <v>0</v>
      </c>
      <c r="DB216" s="7">
        <f ca="1">IF(NOT(snowball),0,IF(AP215=0,0,IF($C216&lt;=SUM($CK216:DA216),0,IF(CF216+$C216-SUM($CK216:DA216)&gt;AP215+BK216,AP215+BK216-CF216,$C216-SUM($CK216:DA216)))))</f>
        <v>0</v>
      </c>
      <c r="DC216" s="7">
        <f ca="1">IF(NOT(snowball),0,IF(AQ215=0,0,IF($C216&lt;=SUM($CK216:DB216),0,IF(CG216+$C216-SUM($CK216:DB216)&gt;AQ215+BL216,AQ215+BL216-CG216,$C216-SUM($CK216:DB216)))))</f>
        <v>0</v>
      </c>
      <c r="DD216" s="7">
        <f ca="1">IF(NOT(snowball),0,IF(AR215=0,0,IF($C216&lt;=SUM($CK216:DC216),0,IF(CH216+$C216-SUM($CK216:DC216)&gt;AR215+BM216,AR215+BM216-CH216,$C216-SUM($CK216:DC216)))))</f>
        <v>0</v>
      </c>
    </row>
    <row r="217" spans="1:108">
      <c r="A217" s="27" t="str">
        <f t="shared" ca="1" si="170"/>
        <v/>
      </c>
      <c r="B217" s="30" t="str">
        <f t="shared" ca="1" si="165"/>
        <v/>
      </c>
      <c r="C217" s="28" t="str">
        <f t="shared" ca="1" si="162"/>
        <v/>
      </c>
      <c r="D217" s="29">
        <f t="shared" ca="1" si="166"/>
        <v>0</v>
      </c>
      <c r="E217" s="29">
        <f t="shared" ca="1" si="167"/>
        <v>0</v>
      </c>
      <c r="F217" s="29">
        <f t="shared" ca="1" si="168"/>
        <v>0</v>
      </c>
      <c r="G217" s="29">
        <f t="shared" ca="1" si="163"/>
        <v>0</v>
      </c>
      <c r="H217" s="29">
        <f t="shared" ca="1" si="163"/>
        <v>0</v>
      </c>
      <c r="I217" s="29">
        <f t="shared" ca="1" si="163"/>
        <v>0</v>
      </c>
      <c r="J217" s="29">
        <f t="shared" ca="1" si="163"/>
        <v>0</v>
      </c>
      <c r="K217" s="29">
        <f t="shared" ca="1" si="163"/>
        <v>0</v>
      </c>
      <c r="L217" s="29">
        <f t="shared" ca="1" si="154"/>
        <v>0</v>
      </c>
      <c r="M217" s="29">
        <f t="shared" ca="1" si="154"/>
        <v>0</v>
      </c>
      <c r="N217" s="29">
        <f t="shared" ca="1" si="154"/>
        <v>0</v>
      </c>
      <c r="O217" s="29">
        <f t="shared" ca="1" si="154"/>
        <v>0</v>
      </c>
      <c r="P217" s="29">
        <f t="shared" ca="1" si="154"/>
        <v>0</v>
      </c>
      <c r="Q217" s="29">
        <f t="shared" ca="1" si="154"/>
        <v>0</v>
      </c>
      <c r="R217" s="29">
        <f t="shared" ca="1" si="115"/>
        <v>0</v>
      </c>
      <c r="S217" s="29">
        <f t="shared" ca="1" si="115"/>
        <v>0</v>
      </c>
      <c r="T217" s="29">
        <f t="shared" ca="1" si="115"/>
        <v>0</v>
      </c>
      <c r="U217" s="29">
        <f t="shared" ca="1" si="115"/>
        <v>0</v>
      </c>
      <c r="V217" s="29">
        <f t="shared" ca="1" si="139"/>
        <v>0</v>
      </c>
      <c r="W217" s="29">
        <f t="shared" ca="1" si="139"/>
        <v>0</v>
      </c>
      <c r="X217" s="12"/>
      <c r="Y217" s="7">
        <f t="shared" ca="1" si="133"/>
        <v>0</v>
      </c>
      <c r="Z217" s="7">
        <f t="shared" ca="1" si="134"/>
        <v>0</v>
      </c>
      <c r="AA217" s="7">
        <f t="shared" ca="1" si="135"/>
        <v>0</v>
      </c>
      <c r="AB217" s="7">
        <f t="shared" ca="1" si="136"/>
        <v>0</v>
      </c>
      <c r="AC217" s="7">
        <f t="shared" ca="1" si="137"/>
        <v>0</v>
      </c>
      <c r="AD217" s="7">
        <f t="shared" ca="1" si="138"/>
        <v>0</v>
      </c>
      <c r="AE217" s="7">
        <f t="shared" ca="1" si="158"/>
        <v>0</v>
      </c>
      <c r="AF217" s="7">
        <f t="shared" ca="1" si="158"/>
        <v>0</v>
      </c>
      <c r="AG217" s="7">
        <f t="shared" ca="1" si="158"/>
        <v>0</v>
      </c>
      <c r="AH217" s="7">
        <f t="shared" ca="1" si="158"/>
        <v>0</v>
      </c>
      <c r="AI217" s="7">
        <f t="shared" ca="1" si="158"/>
        <v>0</v>
      </c>
      <c r="AJ217" s="7">
        <f t="shared" ca="1" si="158"/>
        <v>0</v>
      </c>
      <c r="AK217" s="7">
        <f t="shared" ca="1" si="158"/>
        <v>0</v>
      </c>
      <c r="AL217" s="7">
        <f t="shared" ca="1" si="158"/>
        <v>0</v>
      </c>
      <c r="AM217" s="7">
        <f t="shared" ca="1" si="158"/>
        <v>0</v>
      </c>
      <c r="AN217" s="7">
        <f t="shared" ca="1" si="158"/>
        <v>0</v>
      </c>
      <c r="AO217" s="7">
        <f t="shared" ca="1" si="158"/>
        <v>0</v>
      </c>
      <c r="AP217" s="7">
        <f t="shared" ca="1" si="158"/>
        <v>0</v>
      </c>
      <c r="AQ217" s="7">
        <f t="shared" ca="1" si="158"/>
        <v>0</v>
      </c>
      <c r="AR217" s="7">
        <f t="shared" ca="1" si="158"/>
        <v>0</v>
      </c>
      <c r="AS217" s="2"/>
      <c r="AT217" s="7">
        <f t="shared" ca="1" si="156"/>
        <v>0</v>
      </c>
      <c r="AU217" s="7">
        <f t="shared" ca="1" si="156"/>
        <v>0</v>
      </c>
      <c r="AV217" s="7">
        <f t="shared" ca="1" si="156"/>
        <v>0</v>
      </c>
      <c r="AW217" s="7">
        <f t="shared" ca="1" si="156"/>
        <v>0</v>
      </c>
      <c r="AX217" s="7">
        <f t="shared" ca="1" si="156"/>
        <v>0</v>
      </c>
      <c r="AY217" s="7">
        <f t="shared" ca="1" si="156"/>
        <v>0</v>
      </c>
      <c r="AZ217" s="7">
        <f t="shared" ca="1" si="156"/>
        <v>0</v>
      </c>
      <c r="BA217" s="7">
        <f t="shared" ca="1" si="156"/>
        <v>0</v>
      </c>
      <c r="BB217" s="7">
        <f t="shared" ca="1" si="156"/>
        <v>0</v>
      </c>
      <c r="BC217" s="7">
        <f t="shared" ca="1" si="156"/>
        <v>0</v>
      </c>
      <c r="BD217" s="7">
        <f t="shared" ca="1" si="156"/>
        <v>0</v>
      </c>
      <c r="BE217" s="7">
        <f t="shared" ca="1" si="156"/>
        <v>0</v>
      </c>
      <c r="BF217" s="7">
        <f t="shared" ca="1" si="156"/>
        <v>0</v>
      </c>
      <c r="BG217" s="7">
        <f t="shared" ca="1" si="156"/>
        <v>0</v>
      </c>
      <c r="BH217" s="7">
        <f t="shared" ca="1" si="156"/>
        <v>0</v>
      </c>
      <c r="BI217" s="7">
        <f t="shared" ca="1" si="155"/>
        <v>0</v>
      </c>
      <c r="BJ217" s="7">
        <f t="shared" ca="1" si="155"/>
        <v>0</v>
      </c>
      <c r="BK217" s="7">
        <f t="shared" ca="1" si="155"/>
        <v>0</v>
      </c>
      <c r="BL217" s="7">
        <f t="shared" ca="1" si="155"/>
        <v>0</v>
      </c>
      <c r="BM217" s="7">
        <f t="shared" ca="1" si="155"/>
        <v>0</v>
      </c>
      <c r="BN217" s="4"/>
      <c r="BO217" s="7">
        <f t="shared" ca="1" si="159"/>
        <v>0</v>
      </c>
      <c r="BP217" s="7">
        <f t="shared" ca="1" si="160"/>
        <v>0</v>
      </c>
      <c r="BQ217" s="7">
        <f t="shared" ca="1" si="161"/>
        <v>0</v>
      </c>
      <c r="BR217" s="7">
        <f t="shared" ref="BR217:BR230" ca="1" si="173">IF(AB216&gt;0,IF((AB216+AW217)&lt;G$10,AB216+AW217,G$10),0)</f>
        <v>0</v>
      </c>
      <c r="BS217" s="7">
        <f t="shared" ref="BS217:BS230" ca="1" si="174">IF(AC216&gt;0,IF((AC216+AX217)&lt;H$10,AC216+AX217,H$10),0)</f>
        <v>0</v>
      </c>
      <c r="BT217" s="7">
        <f t="shared" ref="BT217:BT230" ca="1" si="175">IF(AD216&gt;0,IF((AD216+AY217)&lt;I$10,AD216+AY217,I$10),0)</f>
        <v>0</v>
      </c>
      <c r="BU217" s="7">
        <f t="shared" ref="BU217:BU230" ca="1" si="176">IF(AE216&gt;0,IF((AE216+AZ217)&lt;J$10,AE216+AZ217,J$10),0)</f>
        <v>0</v>
      </c>
      <c r="BV217" s="7">
        <f t="shared" ref="BV217:BV230" ca="1" si="177">IF(AF216&gt;0,IF((AF216+BA217)&lt;K$10,AF216+BA217,K$10),0)</f>
        <v>0</v>
      </c>
      <c r="BW217" s="7">
        <f t="shared" ref="BW217:BW230" ca="1" si="178">IF(AG216&gt;0,IF((AG216+BB217)&lt;L$10,AG216+BB217,L$10),0)</f>
        <v>0</v>
      </c>
      <c r="BX217" s="7">
        <f t="shared" ref="BX217:BX230" ca="1" si="179">IF(AH216&gt;0,IF((AH216+BC217)&lt;M$10,AH216+BC217,M$10),0)</f>
        <v>0</v>
      </c>
      <c r="BY217" s="7">
        <f t="shared" ca="1" si="172"/>
        <v>0</v>
      </c>
      <c r="BZ217" s="7">
        <f t="shared" ca="1" si="172"/>
        <v>0</v>
      </c>
      <c r="CA217" s="7">
        <f t="shared" ca="1" si="172"/>
        <v>0</v>
      </c>
      <c r="CB217" s="7">
        <f t="shared" ca="1" si="172"/>
        <v>0</v>
      </c>
      <c r="CC217" s="7">
        <f t="shared" ca="1" si="172"/>
        <v>0</v>
      </c>
      <c r="CD217" s="7">
        <f t="shared" ca="1" si="171"/>
        <v>0</v>
      </c>
      <c r="CE217" s="7">
        <f t="shared" ca="1" si="171"/>
        <v>0</v>
      </c>
      <c r="CF217" s="7">
        <f t="shared" ca="1" si="171"/>
        <v>0</v>
      </c>
      <c r="CG217" s="7">
        <f t="shared" ca="1" si="171"/>
        <v>0</v>
      </c>
      <c r="CH217" s="7">
        <f t="shared" ca="1" si="171"/>
        <v>0</v>
      </c>
      <c r="CI217" s="9">
        <f t="shared" ca="1" si="169"/>
        <v>0</v>
      </c>
      <c r="CJ217" s="9"/>
      <c r="CK217" s="13">
        <f t="shared" ca="1" si="164"/>
        <v>0</v>
      </c>
      <c r="CL217" s="7">
        <f ca="1">IF(NOT(snowball),0,IF(Z216=0,0,IF($C217&lt;=SUM($CK217:CK217),0,IF(BP217+$C217-SUM($CK217:CK217)&gt;Z216+AU217,Z216+AU217-BP217,$C217-SUM($CK217:CK217)))))</f>
        <v>0</v>
      </c>
      <c r="CM217" s="7">
        <f ca="1">IF(NOT(snowball),0,IF(AA216=0,0,IF($C217&lt;=SUM($CK217:CL217),0,IF(BQ217+$C217-SUM($CK217:CL217)&gt;AA216+AV217,AA216+AV217-BQ217,$C217-SUM($CK217:CL217)))))</f>
        <v>0</v>
      </c>
      <c r="CN217" s="7">
        <f ca="1">IF(NOT(snowball),0,IF(AB216=0,0,IF($C217&lt;=SUM($CK217:CM217),0,IF(BR217+$C217-SUM($CK217:CM217)&gt;AB216+AW217,AB216+AW217-BR217,$C217-SUM($CK217:CM217)))))</f>
        <v>0</v>
      </c>
      <c r="CO217" s="7">
        <f ca="1">IF(NOT(snowball),0,IF(AC216=0,0,IF($C217&lt;=SUM($CK217:CN217),0,IF(BS217+$C217-SUM($CK217:CN217)&gt;AC216+AX217,AC216+AX217-BS217,$C217-SUM($CK217:CN217)))))</f>
        <v>0</v>
      </c>
      <c r="CP217" s="7">
        <f ca="1">IF(NOT(snowball),0,IF(AD216=0,0,IF($C217&lt;=SUM($CK217:CO217),0,IF(BT217+$C217-SUM($CK217:CO217)&gt;AD216+AY217,AD216+AY217-BT217,$C217-SUM($CK217:CO217)))))</f>
        <v>0</v>
      </c>
      <c r="CQ217" s="7">
        <f ca="1">IF(NOT(snowball),0,IF(AE216=0,0,IF($C217&lt;=SUM($CK217:CP217),0,IF(BU217+$C217-SUM($CK217:CP217)&gt;AE216+AZ217,AE216+AZ217-BU217,$C217-SUM($CK217:CP217)))))</f>
        <v>0</v>
      </c>
      <c r="CR217" s="7">
        <f ca="1">IF(NOT(snowball),0,IF(AF216=0,0,IF($C217&lt;=SUM($CK217:CQ217),0,IF(BV217+$C217-SUM($CK217:CQ217)&gt;AF216+BA217,AF216+BA217-BV217,$C217-SUM($CK217:CQ217)))))</f>
        <v>0</v>
      </c>
      <c r="CS217" s="7">
        <f ca="1">IF(NOT(snowball),0,IF(AG216=0,0,IF($C217&lt;=SUM($CK217:CR217),0,IF(BW217+$C217-SUM($CK217:CR217)&gt;AG216+BB217,AG216+BB217-BW217,$C217-SUM($CK217:CR217)))))</f>
        <v>0</v>
      </c>
      <c r="CT217" s="7">
        <f ca="1">IF(NOT(snowball),0,IF(AH216=0,0,IF($C217&lt;=SUM($CK217:CS217),0,IF(BX217+$C217-SUM($CK217:CS217)&gt;AH216+BC217,AH216+BC217-BX217,$C217-SUM($CK217:CS217)))))</f>
        <v>0</v>
      </c>
      <c r="CU217" s="7">
        <f ca="1">IF(NOT(snowball),0,IF(AI216=0,0,IF($C217&lt;=SUM($CK217:CT217),0,IF(BY217+$C217-SUM($CK217:CT217)&gt;AI216+BD217,AI216+BD217-BY217,$C217-SUM($CK217:CT217)))))</f>
        <v>0</v>
      </c>
      <c r="CV217" s="7">
        <f ca="1">IF(NOT(snowball),0,IF(AJ216=0,0,IF($C217&lt;=SUM($CK217:CU217),0,IF(BZ217+$C217-SUM($CK217:CU217)&gt;AJ216+BE217,AJ216+BE217-BZ217,$C217-SUM($CK217:CU217)))))</f>
        <v>0</v>
      </c>
      <c r="CW217" s="7">
        <f ca="1">IF(NOT(snowball),0,IF(AK216=0,0,IF($C217&lt;=SUM($CK217:CV217),0,IF(CA217+$C217-SUM($CK217:CV217)&gt;AK216+BF217,AK216+BF217-CA217,$C217-SUM($CK217:CV217)))))</f>
        <v>0</v>
      </c>
      <c r="CX217" s="7">
        <f ca="1">IF(NOT(snowball),0,IF(AL216=0,0,IF($C217&lt;=SUM($CK217:CW217),0,IF(CB217+$C217-SUM($CK217:CW217)&gt;AL216+BG217,AL216+BG217-CB217,$C217-SUM($CK217:CW217)))))</f>
        <v>0</v>
      </c>
      <c r="CY217" s="7">
        <f ca="1">IF(NOT(snowball),0,IF(AM216=0,0,IF($C217&lt;=SUM($CK217:CX217),0,IF(CC217+$C217-SUM($CK217:CX217)&gt;AM216+BH217,AM216+BH217-CC217,$C217-SUM($CK217:CX217)))))</f>
        <v>0</v>
      </c>
      <c r="CZ217" s="7">
        <f ca="1">IF(NOT(snowball),0,IF(AN216=0,0,IF($C217&lt;=SUM($CK217:CY217),0,IF(CD217+$C217-SUM($CK217:CY217)&gt;AN216+BI217,AN216+BI217-CD217,$C217-SUM($CK217:CY217)))))</f>
        <v>0</v>
      </c>
      <c r="DA217" s="7">
        <f ca="1">IF(NOT(snowball),0,IF(AO216=0,0,IF($C217&lt;=SUM($CK217:CZ217),0,IF(CE217+$C217-SUM($CK217:CZ217)&gt;AO216+BJ217,AO216+BJ217-CE217,$C217-SUM($CK217:CZ217)))))</f>
        <v>0</v>
      </c>
      <c r="DB217" s="7">
        <f ca="1">IF(NOT(snowball),0,IF(AP216=0,0,IF($C217&lt;=SUM($CK217:DA217),0,IF(CF217+$C217-SUM($CK217:DA217)&gt;AP216+BK217,AP216+BK217-CF217,$C217-SUM($CK217:DA217)))))</f>
        <v>0</v>
      </c>
      <c r="DC217" s="7">
        <f ca="1">IF(NOT(snowball),0,IF(AQ216=0,0,IF($C217&lt;=SUM($CK217:DB217),0,IF(CG217+$C217-SUM($CK217:DB217)&gt;AQ216+BL217,AQ216+BL217-CG217,$C217-SUM($CK217:DB217)))))</f>
        <v>0</v>
      </c>
      <c r="DD217" s="7">
        <f ca="1">IF(NOT(snowball),0,IF(AR216=0,0,IF($C217&lt;=SUM($CK217:DC217),0,IF(CH217+$C217-SUM($CK217:DC217)&gt;AR216+BM217,AR216+BM217-CH217,$C217-SUM($CK217:DC217)))))</f>
        <v>0</v>
      </c>
    </row>
    <row r="218" spans="1:108">
      <c r="A218" s="27" t="str">
        <f t="shared" ca="1" si="170"/>
        <v/>
      </c>
      <c r="B218" s="30" t="str">
        <f t="shared" ca="1" si="165"/>
        <v/>
      </c>
      <c r="C218" s="28" t="str">
        <f t="shared" ca="1" si="162"/>
        <v/>
      </c>
      <c r="D218" s="29">
        <f t="shared" ca="1" si="166"/>
        <v>0</v>
      </c>
      <c r="E218" s="29">
        <f t="shared" ca="1" si="167"/>
        <v>0</v>
      </c>
      <c r="F218" s="29">
        <f t="shared" ca="1" si="168"/>
        <v>0</v>
      </c>
      <c r="G218" s="29">
        <f t="shared" ca="1" si="163"/>
        <v>0</v>
      </c>
      <c r="H218" s="29">
        <f t="shared" ca="1" si="163"/>
        <v>0</v>
      </c>
      <c r="I218" s="29">
        <f t="shared" ca="1" si="163"/>
        <v>0</v>
      </c>
      <c r="J218" s="29">
        <f t="shared" ca="1" si="163"/>
        <v>0</v>
      </c>
      <c r="K218" s="29">
        <f t="shared" ca="1" si="163"/>
        <v>0</v>
      </c>
      <c r="L218" s="29">
        <f t="shared" ca="1" si="154"/>
        <v>0</v>
      </c>
      <c r="M218" s="29">
        <f t="shared" ca="1" si="154"/>
        <v>0</v>
      </c>
      <c r="N218" s="29">
        <f t="shared" ca="1" si="154"/>
        <v>0</v>
      </c>
      <c r="O218" s="29">
        <f t="shared" ca="1" si="154"/>
        <v>0</v>
      </c>
      <c r="P218" s="29">
        <f t="shared" ca="1" si="154"/>
        <v>0</v>
      </c>
      <c r="Q218" s="29">
        <f t="shared" ca="1" si="154"/>
        <v>0</v>
      </c>
      <c r="R218" s="29">
        <f t="shared" ca="1" si="115"/>
        <v>0</v>
      </c>
      <c r="S218" s="29">
        <f t="shared" ca="1" si="115"/>
        <v>0</v>
      </c>
      <c r="T218" s="29">
        <f t="shared" ca="1" si="115"/>
        <v>0</v>
      </c>
      <c r="U218" s="29">
        <f t="shared" ca="1" si="115"/>
        <v>0</v>
      </c>
      <c r="V218" s="29">
        <f t="shared" ca="1" si="139"/>
        <v>0</v>
      </c>
      <c r="W218" s="29">
        <f t="shared" ca="1" si="139"/>
        <v>0</v>
      </c>
      <c r="X218" s="12"/>
      <c r="Y218" s="7">
        <f t="shared" ca="1" si="133"/>
        <v>0</v>
      </c>
      <c r="Z218" s="7">
        <f t="shared" ca="1" si="134"/>
        <v>0</v>
      </c>
      <c r="AA218" s="7">
        <f t="shared" ca="1" si="135"/>
        <v>0</v>
      </c>
      <c r="AB218" s="7">
        <f t="shared" ca="1" si="136"/>
        <v>0</v>
      </c>
      <c r="AC218" s="7">
        <f t="shared" ca="1" si="137"/>
        <v>0</v>
      </c>
      <c r="AD218" s="7">
        <f t="shared" ca="1" si="138"/>
        <v>0</v>
      </c>
      <c r="AE218" s="7">
        <f t="shared" ca="1" si="158"/>
        <v>0</v>
      </c>
      <c r="AF218" s="7">
        <f t="shared" ca="1" si="158"/>
        <v>0</v>
      </c>
      <c r="AG218" s="7">
        <f t="shared" ca="1" si="158"/>
        <v>0</v>
      </c>
      <c r="AH218" s="7">
        <f t="shared" ca="1" si="158"/>
        <v>0</v>
      </c>
      <c r="AI218" s="7">
        <f t="shared" ca="1" si="158"/>
        <v>0</v>
      </c>
      <c r="AJ218" s="7">
        <f t="shared" ca="1" si="158"/>
        <v>0</v>
      </c>
      <c r="AK218" s="7">
        <f t="shared" ca="1" si="158"/>
        <v>0</v>
      </c>
      <c r="AL218" s="7">
        <f t="shared" ca="1" si="158"/>
        <v>0</v>
      </c>
      <c r="AM218" s="7">
        <f t="shared" ca="1" si="158"/>
        <v>0</v>
      </c>
      <c r="AN218" s="7">
        <f t="shared" ca="1" si="158"/>
        <v>0</v>
      </c>
      <c r="AO218" s="7">
        <f t="shared" ca="1" si="158"/>
        <v>0</v>
      </c>
      <c r="AP218" s="7">
        <f t="shared" ca="1" si="158"/>
        <v>0</v>
      </c>
      <c r="AQ218" s="7">
        <f t="shared" ca="1" si="158"/>
        <v>0</v>
      </c>
      <c r="AR218" s="7">
        <f t="shared" ca="1" si="158"/>
        <v>0</v>
      </c>
      <c r="AS218" s="2"/>
      <c r="AT218" s="7">
        <f t="shared" ca="1" si="156"/>
        <v>0</v>
      </c>
      <c r="AU218" s="7">
        <f t="shared" ca="1" si="156"/>
        <v>0</v>
      </c>
      <c r="AV218" s="7">
        <f t="shared" ca="1" si="156"/>
        <v>0</v>
      </c>
      <c r="AW218" s="7">
        <f t="shared" ca="1" si="156"/>
        <v>0</v>
      </c>
      <c r="AX218" s="7">
        <f t="shared" ca="1" si="156"/>
        <v>0</v>
      </c>
      <c r="AY218" s="7">
        <f t="shared" ca="1" si="156"/>
        <v>0</v>
      </c>
      <c r="AZ218" s="7">
        <f t="shared" ca="1" si="156"/>
        <v>0</v>
      </c>
      <c r="BA218" s="7">
        <f t="shared" ca="1" si="156"/>
        <v>0</v>
      </c>
      <c r="BB218" s="7">
        <f t="shared" ca="1" si="156"/>
        <v>0</v>
      </c>
      <c r="BC218" s="7">
        <f t="shared" ca="1" si="156"/>
        <v>0</v>
      </c>
      <c r="BD218" s="7">
        <f t="shared" ca="1" si="156"/>
        <v>0</v>
      </c>
      <c r="BE218" s="7">
        <f t="shared" ca="1" si="156"/>
        <v>0</v>
      </c>
      <c r="BF218" s="7">
        <f t="shared" ca="1" si="156"/>
        <v>0</v>
      </c>
      <c r="BG218" s="7">
        <f t="shared" ca="1" si="156"/>
        <v>0</v>
      </c>
      <c r="BH218" s="7">
        <f t="shared" ca="1" si="156"/>
        <v>0</v>
      </c>
      <c r="BI218" s="7">
        <f t="shared" ca="1" si="155"/>
        <v>0</v>
      </c>
      <c r="BJ218" s="7">
        <f t="shared" ca="1" si="155"/>
        <v>0</v>
      </c>
      <c r="BK218" s="7">
        <f t="shared" ca="1" si="155"/>
        <v>0</v>
      </c>
      <c r="BL218" s="7">
        <f t="shared" ca="1" si="155"/>
        <v>0</v>
      </c>
      <c r="BM218" s="7">
        <f t="shared" ca="1" si="155"/>
        <v>0</v>
      </c>
      <c r="BN218" s="4"/>
      <c r="BO218" s="7">
        <f t="shared" ca="1" si="159"/>
        <v>0</v>
      </c>
      <c r="BP218" s="7">
        <f t="shared" ca="1" si="160"/>
        <v>0</v>
      </c>
      <c r="BQ218" s="7">
        <f t="shared" ca="1" si="161"/>
        <v>0</v>
      </c>
      <c r="BR218" s="7">
        <f t="shared" ca="1" si="173"/>
        <v>0</v>
      </c>
      <c r="BS218" s="7">
        <f t="shared" ca="1" si="174"/>
        <v>0</v>
      </c>
      <c r="BT218" s="7">
        <f t="shared" ca="1" si="175"/>
        <v>0</v>
      </c>
      <c r="BU218" s="7">
        <f t="shared" ca="1" si="176"/>
        <v>0</v>
      </c>
      <c r="BV218" s="7">
        <f t="shared" ca="1" si="177"/>
        <v>0</v>
      </c>
      <c r="BW218" s="7">
        <f t="shared" ca="1" si="178"/>
        <v>0</v>
      </c>
      <c r="BX218" s="7">
        <f t="shared" ca="1" si="179"/>
        <v>0</v>
      </c>
      <c r="BY218" s="7">
        <f t="shared" ca="1" si="172"/>
        <v>0</v>
      </c>
      <c r="BZ218" s="7">
        <f t="shared" ca="1" si="172"/>
        <v>0</v>
      </c>
      <c r="CA218" s="7">
        <f t="shared" ca="1" si="172"/>
        <v>0</v>
      </c>
      <c r="CB218" s="7">
        <f t="shared" ca="1" si="172"/>
        <v>0</v>
      </c>
      <c r="CC218" s="7">
        <f t="shared" ca="1" si="172"/>
        <v>0</v>
      </c>
      <c r="CD218" s="7">
        <f t="shared" ca="1" si="171"/>
        <v>0</v>
      </c>
      <c r="CE218" s="7">
        <f t="shared" ca="1" si="171"/>
        <v>0</v>
      </c>
      <c r="CF218" s="7">
        <f t="shared" ca="1" si="171"/>
        <v>0</v>
      </c>
      <c r="CG218" s="7">
        <f t="shared" ca="1" si="171"/>
        <v>0</v>
      </c>
      <c r="CH218" s="7">
        <f t="shared" ca="1" si="171"/>
        <v>0</v>
      </c>
      <c r="CI218" s="9">
        <f t="shared" ca="1" si="169"/>
        <v>0</v>
      </c>
      <c r="CJ218" s="9"/>
      <c r="CK218" s="13">
        <f t="shared" ca="1" si="164"/>
        <v>0</v>
      </c>
      <c r="CL218" s="7">
        <f ca="1">IF(NOT(snowball),0,IF(Z217=0,0,IF($C218&lt;=SUM($CK218:CK218),0,IF(BP218+$C218-SUM($CK218:CK218)&gt;Z217+AU218,Z217+AU218-BP218,$C218-SUM($CK218:CK218)))))</f>
        <v>0</v>
      </c>
      <c r="CM218" s="7">
        <f ca="1">IF(NOT(snowball),0,IF(AA217=0,0,IF($C218&lt;=SUM($CK218:CL218),0,IF(BQ218+$C218-SUM($CK218:CL218)&gt;AA217+AV218,AA217+AV218-BQ218,$C218-SUM($CK218:CL218)))))</f>
        <v>0</v>
      </c>
      <c r="CN218" s="7">
        <f ca="1">IF(NOT(snowball),0,IF(AB217=0,0,IF($C218&lt;=SUM($CK218:CM218),0,IF(BR218+$C218-SUM($CK218:CM218)&gt;AB217+AW218,AB217+AW218-BR218,$C218-SUM($CK218:CM218)))))</f>
        <v>0</v>
      </c>
      <c r="CO218" s="7">
        <f ca="1">IF(NOT(snowball),0,IF(AC217=0,0,IF($C218&lt;=SUM($CK218:CN218),0,IF(BS218+$C218-SUM($CK218:CN218)&gt;AC217+AX218,AC217+AX218-BS218,$C218-SUM($CK218:CN218)))))</f>
        <v>0</v>
      </c>
      <c r="CP218" s="7">
        <f ca="1">IF(NOT(snowball),0,IF(AD217=0,0,IF($C218&lt;=SUM($CK218:CO218),0,IF(BT218+$C218-SUM($CK218:CO218)&gt;AD217+AY218,AD217+AY218-BT218,$C218-SUM($CK218:CO218)))))</f>
        <v>0</v>
      </c>
      <c r="CQ218" s="7">
        <f ca="1">IF(NOT(snowball),0,IF(AE217=0,0,IF($C218&lt;=SUM($CK218:CP218),0,IF(BU218+$C218-SUM($CK218:CP218)&gt;AE217+AZ218,AE217+AZ218-BU218,$C218-SUM($CK218:CP218)))))</f>
        <v>0</v>
      </c>
      <c r="CR218" s="7">
        <f ca="1">IF(NOT(snowball),0,IF(AF217=0,0,IF($C218&lt;=SUM($CK218:CQ218),0,IF(BV218+$C218-SUM($CK218:CQ218)&gt;AF217+BA218,AF217+BA218-BV218,$C218-SUM($CK218:CQ218)))))</f>
        <v>0</v>
      </c>
      <c r="CS218" s="7">
        <f ca="1">IF(NOT(snowball),0,IF(AG217=0,0,IF($C218&lt;=SUM($CK218:CR218),0,IF(BW218+$C218-SUM($CK218:CR218)&gt;AG217+BB218,AG217+BB218-BW218,$C218-SUM($CK218:CR218)))))</f>
        <v>0</v>
      </c>
      <c r="CT218" s="7">
        <f ca="1">IF(NOT(snowball),0,IF(AH217=0,0,IF($C218&lt;=SUM($CK218:CS218),0,IF(BX218+$C218-SUM($CK218:CS218)&gt;AH217+BC218,AH217+BC218-BX218,$C218-SUM($CK218:CS218)))))</f>
        <v>0</v>
      </c>
      <c r="CU218" s="7">
        <f ca="1">IF(NOT(snowball),0,IF(AI217=0,0,IF($C218&lt;=SUM($CK218:CT218),0,IF(BY218+$C218-SUM($CK218:CT218)&gt;AI217+BD218,AI217+BD218-BY218,$C218-SUM($CK218:CT218)))))</f>
        <v>0</v>
      </c>
      <c r="CV218" s="7">
        <f ca="1">IF(NOT(snowball),0,IF(AJ217=0,0,IF($C218&lt;=SUM($CK218:CU218),0,IF(BZ218+$C218-SUM($CK218:CU218)&gt;AJ217+BE218,AJ217+BE218-BZ218,$C218-SUM($CK218:CU218)))))</f>
        <v>0</v>
      </c>
      <c r="CW218" s="7">
        <f ca="1">IF(NOT(snowball),0,IF(AK217=0,0,IF($C218&lt;=SUM($CK218:CV218),0,IF(CA218+$C218-SUM($CK218:CV218)&gt;AK217+BF218,AK217+BF218-CA218,$C218-SUM($CK218:CV218)))))</f>
        <v>0</v>
      </c>
      <c r="CX218" s="7">
        <f ca="1">IF(NOT(snowball),0,IF(AL217=0,0,IF($C218&lt;=SUM($CK218:CW218),0,IF(CB218+$C218-SUM($CK218:CW218)&gt;AL217+BG218,AL217+BG218-CB218,$C218-SUM($CK218:CW218)))))</f>
        <v>0</v>
      </c>
      <c r="CY218" s="7">
        <f ca="1">IF(NOT(snowball),0,IF(AM217=0,0,IF($C218&lt;=SUM($CK218:CX218),0,IF(CC218+$C218-SUM($CK218:CX218)&gt;AM217+BH218,AM217+BH218-CC218,$C218-SUM($CK218:CX218)))))</f>
        <v>0</v>
      </c>
      <c r="CZ218" s="7">
        <f ca="1">IF(NOT(snowball),0,IF(AN217=0,0,IF($C218&lt;=SUM($CK218:CY218),0,IF(CD218+$C218-SUM($CK218:CY218)&gt;AN217+BI218,AN217+BI218-CD218,$C218-SUM($CK218:CY218)))))</f>
        <v>0</v>
      </c>
      <c r="DA218" s="7">
        <f ca="1">IF(NOT(snowball),0,IF(AO217=0,0,IF($C218&lt;=SUM($CK218:CZ218),0,IF(CE218+$C218-SUM($CK218:CZ218)&gt;AO217+BJ218,AO217+BJ218-CE218,$C218-SUM($CK218:CZ218)))))</f>
        <v>0</v>
      </c>
      <c r="DB218" s="7">
        <f ca="1">IF(NOT(snowball),0,IF(AP217=0,0,IF($C218&lt;=SUM($CK218:DA218),0,IF(CF218+$C218-SUM($CK218:DA218)&gt;AP217+BK218,AP217+BK218-CF218,$C218-SUM($CK218:DA218)))))</f>
        <v>0</v>
      </c>
      <c r="DC218" s="7">
        <f ca="1">IF(NOT(snowball),0,IF(AQ217=0,0,IF($C218&lt;=SUM($CK218:DB218),0,IF(CG218+$C218-SUM($CK218:DB218)&gt;AQ217+BL218,AQ217+BL218-CG218,$C218-SUM($CK218:DB218)))))</f>
        <v>0</v>
      </c>
      <c r="DD218" s="7">
        <f ca="1">IF(NOT(snowball),0,IF(AR217=0,0,IF($C218&lt;=SUM($CK218:DC218),0,IF(CH218+$C218-SUM($CK218:DC218)&gt;AR217+BM218,AR217+BM218-CH218,$C218-SUM($CK218:DC218)))))</f>
        <v>0</v>
      </c>
    </row>
    <row r="219" spans="1:108">
      <c r="A219" s="27" t="str">
        <f t="shared" ca="1" si="170"/>
        <v/>
      </c>
      <c r="B219" s="30" t="str">
        <f t="shared" ca="1" si="165"/>
        <v/>
      </c>
      <c r="C219" s="28" t="str">
        <f t="shared" ca="1" si="162"/>
        <v/>
      </c>
      <c r="D219" s="29">
        <f t="shared" ca="1" si="166"/>
        <v>0</v>
      </c>
      <c r="E219" s="29">
        <f t="shared" ca="1" si="167"/>
        <v>0</v>
      </c>
      <c r="F219" s="29">
        <f t="shared" ca="1" si="168"/>
        <v>0</v>
      </c>
      <c r="G219" s="29">
        <f t="shared" ca="1" si="163"/>
        <v>0</v>
      </c>
      <c r="H219" s="29">
        <f t="shared" ca="1" si="163"/>
        <v>0</v>
      </c>
      <c r="I219" s="29">
        <f t="shared" ca="1" si="163"/>
        <v>0</v>
      </c>
      <c r="J219" s="29">
        <f t="shared" ca="1" si="163"/>
        <v>0</v>
      </c>
      <c r="K219" s="29">
        <f t="shared" ca="1" si="163"/>
        <v>0</v>
      </c>
      <c r="L219" s="29">
        <f t="shared" ca="1" si="154"/>
        <v>0</v>
      </c>
      <c r="M219" s="29">
        <f t="shared" ca="1" si="154"/>
        <v>0</v>
      </c>
      <c r="N219" s="29">
        <f t="shared" ca="1" si="154"/>
        <v>0</v>
      </c>
      <c r="O219" s="29">
        <f t="shared" ca="1" si="154"/>
        <v>0</v>
      </c>
      <c r="P219" s="29">
        <f t="shared" ca="1" si="154"/>
        <v>0</v>
      </c>
      <c r="Q219" s="29">
        <f t="shared" ca="1" si="154"/>
        <v>0</v>
      </c>
      <c r="R219" s="29">
        <f t="shared" ca="1" si="154"/>
        <v>0</v>
      </c>
      <c r="S219" s="29">
        <f t="shared" ca="1" si="154"/>
        <v>0</v>
      </c>
      <c r="T219" s="29">
        <f t="shared" ca="1" si="154"/>
        <v>0</v>
      </c>
      <c r="U219" s="29">
        <f t="shared" ca="1" si="154"/>
        <v>0</v>
      </c>
      <c r="V219" s="29">
        <f t="shared" ca="1" si="139"/>
        <v>0</v>
      </c>
      <c r="W219" s="29">
        <f t="shared" ca="1" si="139"/>
        <v>0</v>
      </c>
      <c r="X219" s="12"/>
      <c r="Y219" s="7">
        <f t="shared" ca="1" si="133"/>
        <v>0</v>
      </c>
      <c r="Z219" s="7">
        <f t="shared" ca="1" si="134"/>
        <v>0</v>
      </c>
      <c r="AA219" s="7">
        <f t="shared" ca="1" si="135"/>
        <v>0</v>
      </c>
      <c r="AB219" s="7">
        <f t="shared" ca="1" si="136"/>
        <v>0</v>
      </c>
      <c r="AC219" s="7">
        <f t="shared" ca="1" si="137"/>
        <v>0</v>
      </c>
      <c r="AD219" s="7">
        <f t="shared" ca="1" si="138"/>
        <v>0</v>
      </c>
      <c r="AE219" s="7">
        <f t="shared" ca="1" si="158"/>
        <v>0</v>
      </c>
      <c r="AF219" s="7">
        <f t="shared" ca="1" si="158"/>
        <v>0</v>
      </c>
      <c r="AG219" s="7">
        <f t="shared" ca="1" si="158"/>
        <v>0</v>
      </c>
      <c r="AH219" s="7">
        <f t="shared" ca="1" si="158"/>
        <v>0</v>
      </c>
      <c r="AI219" s="7">
        <f t="shared" ca="1" si="158"/>
        <v>0</v>
      </c>
      <c r="AJ219" s="7">
        <f t="shared" ca="1" si="158"/>
        <v>0</v>
      </c>
      <c r="AK219" s="7">
        <f t="shared" ca="1" si="158"/>
        <v>0</v>
      </c>
      <c r="AL219" s="7">
        <f t="shared" ca="1" si="158"/>
        <v>0</v>
      </c>
      <c r="AM219" s="7">
        <f t="shared" ca="1" si="158"/>
        <v>0</v>
      </c>
      <c r="AN219" s="7">
        <f t="shared" ca="1" si="158"/>
        <v>0</v>
      </c>
      <c r="AO219" s="7">
        <f t="shared" ca="1" si="158"/>
        <v>0</v>
      </c>
      <c r="AP219" s="7">
        <f t="shared" ca="1" si="158"/>
        <v>0</v>
      </c>
      <c r="AQ219" s="7">
        <f t="shared" ca="1" si="158"/>
        <v>0</v>
      </c>
      <c r="AR219" s="7">
        <f t="shared" ca="1" si="158"/>
        <v>0</v>
      </c>
      <c r="AS219" s="2"/>
      <c r="AT219" s="7">
        <f t="shared" ca="1" si="156"/>
        <v>0</v>
      </c>
      <c r="AU219" s="7">
        <f t="shared" ca="1" si="156"/>
        <v>0</v>
      </c>
      <c r="AV219" s="7">
        <f t="shared" ca="1" si="156"/>
        <v>0</v>
      </c>
      <c r="AW219" s="7">
        <f t="shared" ca="1" si="156"/>
        <v>0</v>
      </c>
      <c r="AX219" s="7">
        <f t="shared" ca="1" si="156"/>
        <v>0</v>
      </c>
      <c r="AY219" s="7">
        <f t="shared" ca="1" si="156"/>
        <v>0</v>
      </c>
      <c r="AZ219" s="7">
        <f t="shared" ca="1" si="156"/>
        <v>0</v>
      </c>
      <c r="BA219" s="7">
        <f t="shared" ca="1" si="156"/>
        <v>0</v>
      </c>
      <c r="BB219" s="7">
        <f t="shared" ca="1" si="156"/>
        <v>0</v>
      </c>
      <c r="BC219" s="7">
        <f t="shared" ca="1" si="156"/>
        <v>0</v>
      </c>
      <c r="BD219" s="7">
        <f t="shared" ca="1" si="156"/>
        <v>0</v>
      </c>
      <c r="BE219" s="7">
        <f t="shared" ca="1" si="156"/>
        <v>0</v>
      </c>
      <c r="BF219" s="7">
        <f t="shared" ca="1" si="156"/>
        <v>0</v>
      </c>
      <c r="BG219" s="7">
        <f t="shared" ca="1" si="156"/>
        <v>0</v>
      </c>
      <c r="BH219" s="7">
        <f t="shared" ca="1" si="156"/>
        <v>0</v>
      </c>
      <c r="BI219" s="7">
        <f t="shared" ca="1" si="155"/>
        <v>0</v>
      </c>
      <c r="BJ219" s="7">
        <f t="shared" ca="1" si="155"/>
        <v>0</v>
      </c>
      <c r="BK219" s="7">
        <f t="shared" ca="1" si="155"/>
        <v>0</v>
      </c>
      <c r="BL219" s="7">
        <f t="shared" ca="1" si="155"/>
        <v>0</v>
      </c>
      <c r="BM219" s="7">
        <f t="shared" ca="1" si="155"/>
        <v>0</v>
      </c>
      <c r="BN219" s="4"/>
      <c r="BO219" s="7">
        <f t="shared" ca="1" si="159"/>
        <v>0</v>
      </c>
      <c r="BP219" s="7">
        <f t="shared" ca="1" si="160"/>
        <v>0</v>
      </c>
      <c r="BQ219" s="7">
        <f t="shared" ca="1" si="161"/>
        <v>0</v>
      </c>
      <c r="BR219" s="7">
        <f t="shared" ca="1" si="173"/>
        <v>0</v>
      </c>
      <c r="BS219" s="7">
        <f t="shared" ca="1" si="174"/>
        <v>0</v>
      </c>
      <c r="BT219" s="7">
        <f t="shared" ca="1" si="175"/>
        <v>0</v>
      </c>
      <c r="BU219" s="7">
        <f t="shared" ca="1" si="176"/>
        <v>0</v>
      </c>
      <c r="BV219" s="7">
        <f t="shared" ca="1" si="177"/>
        <v>0</v>
      </c>
      <c r="BW219" s="7">
        <f t="shared" ca="1" si="178"/>
        <v>0</v>
      </c>
      <c r="BX219" s="7">
        <f t="shared" ca="1" si="179"/>
        <v>0</v>
      </c>
      <c r="BY219" s="7">
        <f t="shared" ca="1" si="172"/>
        <v>0</v>
      </c>
      <c r="BZ219" s="7">
        <f t="shared" ca="1" si="172"/>
        <v>0</v>
      </c>
      <c r="CA219" s="7">
        <f t="shared" ca="1" si="172"/>
        <v>0</v>
      </c>
      <c r="CB219" s="7">
        <f t="shared" ca="1" si="172"/>
        <v>0</v>
      </c>
      <c r="CC219" s="7">
        <f t="shared" ca="1" si="172"/>
        <v>0</v>
      </c>
      <c r="CD219" s="7">
        <f t="shared" ca="1" si="171"/>
        <v>0</v>
      </c>
      <c r="CE219" s="7">
        <f t="shared" ca="1" si="171"/>
        <v>0</v>
      </c>
      <c r="CF219" s="7">
        <f t="shared" ca="1" si="171"/>
        <v>0</v>
      </c>
      <c r="CG219" s="7">
        <f t="shared" ca="1" si="171"/>
        <v>0</v>
      </c>
      <c r="CH219" s="7">
        <f t="shared" ca="1" si="171"/>
        <v>0</v>
      </c>
      <c r="CI219" s="9">
        <f t="shared" ca="1" si="169"/>
        <v>0</v>
      </c>
      <c r="CJ219" s="9"/>
      <c r="CK219" s="13">
        <f t="shared" ca="1" si="164"/>
        <v>0</v>
      </c>
      <c r="CL219" s="7">
        <f ca="1">IF(NOT(snowball),0,IF(Z218=0,0,IF($C219&lt;=SUM($CK219:CK219),0,IF(BP219+$C219-SUM($CK219:CK219)&gt;Z218+AU219,Z218+AU219-BP219,$C219-SUM($CK219:CK219)))))</f>
        <v>0</v>
      </c>
      <c r="CM219" s="7">
        <f ca="1">IF(NOT(snowball),0,IF(AA218=0,0,IF($C219&lt;=SUM($CK219:CL219),0,IF(BQ219+$C219-SUM($CK219:CL219)&gt;AA218+AV219,AA218+AV219-BQ219,$C219-SUM($CK219:CL219)))))</f>
        <v>0</v>
      </c>
      <c r="CN219" s="7">
        <f ca="1">IF(NOT(snowball),0,IF(AB218=0,0,IF($C219&lt;=SUM($CK219:CM219),0,IF(BR219+$C219-SUM($CK219:CM219)&gt;AB218+AW219,AB218+AW219-BR219,$C219-SUM($CK219:CM219)))))</f>
        <v>0</v>
      </c>
      <c r="CO219" s="7">
        <f ca="1">IF(NOT(snowball),0,IF(AC218=0,0,IF($C219&lt;=SUM($CK219:CN219),0,IF(BS219+$C219-SUM($CK219:CN219)&gt;AC218+AX219,AC218+AX219-BS219,$C219-SUM($CK219:CN219)))))</f>
        <v>0</v>
      </c>
      <c r="CP219" s="7">
        <f ca="1">IF(NOT(snowball),0,IF(AD218=0,0,IF($C219&lt;=SUM($CK219:CO219),0,IF(BT219+$C219-SUM($CK219:CO219)&gt;AD218+AY219,AD218+AY219-BT219,$C219-SUM($CK219:CO219)))))</f>
        <v>0</v>
      </c>
      <c r="CQ219" s="7">
        <f ca="1">IF(NOT(snowball),0,IF(AE218=0,0,IF($C219&lt;=SUM($CK219:CP219),0,IF(BU219+$C219-SUM($CK219:CP219)&gt;AE218+AZ219,AE218+AZ219-BU219,$C219-SUM($CK219:CP219)))))</f>
        <v>0</v>
      </c>
      <c r="CR219" s="7">
        <f ca="1">IF(NOT(snowball),0,IF(AF218=0,0,IF($C219&lt;=SUM($CK219:CQ219),0,IF(BV219+$C219-SUM($CK219:CQ219)&gt;AF218+BA219,AF218+BA219-BV219,$C219-SUM($CK219:CQ219)))))</f>
        <v>0</v>
      </c>
      <c r="CS219" s="7">
        <f ca="1">IF(NOT(snowball),0,IF(AG218=0,0,IF($C219&lt;=SUM($CK219:CR219),0,IF(BW219+$C219-SUM($CK219:CR219)&gt;AG218+BB219,AG218+BB219-BW219,$C219-SUM($CK219:CR219)))))</f>
        <v>0</v>
      </c>
      <c r="CT219" s="7">
        <f ca="1">IF(NOT(snowball),0,IF(AH218=0,0,IF($C219&lt;=SUM($CK219:CS219),0,IF(BX219+$C219-SUM($CK219:CS219)&gt;AH218+BC219,AH218+BC219-BX219,$C219-SUM($CK219:CS219)))))</f>
        <v>0</v>
      </c>
      <c r="CU219" s="7">
        <f ca="1">IF(NOT(snowball),0,IF(AI218=0,0,IF($C219&lt;=SUM($CK219:CT219),0,IF(BY219+$C219-SUM($CK219:CT219)&gt;AI218+BD219,AI218+BD219-BY219,$C219-SUM($CK219:CT219)))))</f>
        <v>0</v>
      </c>
      <c r="CV219" s="7">
        <f ca="1">IF(NOT(snowball),0,IF(AJ218=0,0,IF($C219&lt;=SUM($CK219:CU219),0,IF(BZ219+$C219-SUM($CK219:CU219)&gt;AJ218+BE219,AJ218+BE219-BZ219,$C219-SUM($CK219:CU219)))))</f>
        <v>0</v>
      </c>
      <c r="CW219" s="7">
        <f ca="1">IF(NOT(snowball),0,IF(AK218=0,0,IF($C219&lt;=SUM($CK219:CV219),0,IF(CA219+$C219-SUM($CK219:CV219)&gt;AK218+BF219,AK218+BF219-CA219,$C219-SUM($CK219:CV219)))))</f>
        <v>0</v>
      </c>
      <c r="CX219" s="7">
        <f ca="1">IF(NOT(snowball),0,IF(AL218=0,0,IF($C219&lt;=SUM($CK219:CW219),0,IF(CB219+$C219-SUM($CK219:CW219)&gt;AL218+BG219,AL218+BG219-CB219,$C219-SUM($CK219:CW219)))))</f>
        <v>0</v>
      </c>
      <c r="CY219" s="7">
        <f ca="1">IF(NOT(snowball),0,IF(AM218=0,0,IF($C219&lt;=SUM($CK219:CX219),0,IF(CC219+$C219-SUM($CK219:CX219)&gt;AM218+BH219,AM218+BH219-CC219,$C219-SUM($CK219:CX219)))))</f>
        <v>0</v>
      </c>
      <c r="CZ219" s="7">
        <f ca="1">IF(NOT(snowball),0,IF(AN218=0,0,IF($C219&lt;=SUM($CK219:CY219),0,IF(CD219+$C219-SUM($CK219:CY219)&gt;AN218+BI219,AN218+BI219-CD219,$C219-SUM($CK219:CY219)))))</f>
        <v>0</v>
      </c>
      <c r="DA219" s="7">
        <f ca="1">IF(NOT(snowball),0,IF(AO218=0,0,IF($C219&lt;=SUM($CK219:CZ219),0,IF(CE219+$C219-SUM($CK219:CZ219)&gt;AO218+BJ219,AO218+BJ219-CE219,$C219-SUM($CK219:CZ219)))))</f>
        <v>0</v>
      </c>
      <c r="DB219" s="7">
        <f ca="1">IF(NOT(snowball),0,IF(AP218=0,0,IF($C219&lt;=SUM($CK219:DA219),0,IF(CF219+$C219-SUM($CK219:DA219)&gt;AP218+BK219,AP218+BK219-CF219,$C219-SUM($CK219:DA219)))))</f>
        <v>0</v>
      </c>
      <c r="DC219" s="7">
        <f ca="1">IF(NOT(snowball),0,IF(AQ218=0,0,IF($C219&lt;=SUM($CK219:DB219),0,IF(CG219+$C219-SUM($CK219:DB219)&gt;AQ218+BL219,AQ218+BL219-CG219,$C219-SUM($CK219:DB219)))))</f>
        <v>0</v>
      </c>
      <c r="DD219" s="7">
        <f ca="1">IF(NOT(snowball),0,IF(AR218=0,0,IF($C219&lt;=SUM($CK219:DC219),0,IF(CH219+$C219-SUM($CK219:DC219)&gt;AR218+BM219,AR218+BM219-CH219,$C219-SUM($CK219:DC219)))))</f>
        <v>0</v>
      </c>
    </row>
    <row r="220" spans="1:108">
      <c r="A220" s="27" t="str">
        <f t="shared" ca="1" si="170"/>
        <v/>
      </c>
      <c r="B220" s="30" t="str">
        <f t="shared" ca="1" si="165"/>
        <v/>
      </c>
      <c r="C220" s="28" t="str">
        <f t="shared" ca="1" si="162"/>
        <v/>
      </c>
      <c r="D220" s="29">
        <f t="shared" ca="1" si="166"/>
        <v>0</v>
      </c>
      <c r="E220" s="29">
        <f t="shared" ca="1" si="167"/>
        <v>0</v>
      </c>
      <c r="F220" s="29">
        <f t="shared" ca="1" si="168"/>
        <v>0</v>
      </c>
      <c r="G220" s="29">
        <f t="shared" ca="1" si="163"/>
        <v>0</v>
      </c>
      <c r="H220" s="29">
        <f t="shared" ca="1" si="163"/>
        <v>0</v>
      </c>
      <c r="I220" s="29">
        <f t="shared" ca="1" si="163"/>
        <v>0</v>
      </c>
      <c r="J220" s="29">
        <f t="shared" ca="1" si="163"/>
        <v>0</v>
      </c>
      <c r="K220" s="29">
        <f t="shared" ca="1" si="163"/>
        <v>0</v>
      </c>
      <c r="L220" s="29">
        <f t="shared" ca="1" si="154"/>
        <v>0</v>
      </c>
      <c r="M220" s="29">
        <f t="shared" ca="1" si="154"/>
        <v>0</v>
      </c>
      <c r="N220" s="29">
        <f t="shared" ca="1" si="154"/>
        <v>0</v>
      </c>
      <c r="O220" s="29">
        <f t="shared" ca="1" si="154"/>
        <v>0</v>
      </c>
      <c r="P220" s="29">
        <f t="shared" ca="1" si="154"/>
        <v>0</v>
      </c>
      <c r="Q220" s="29">
        <f t="shared" ca="1" si="154"/>
        <v>0</v>
      </c>
      <c r="R220" s="29">
        <f t="shared" ca="1" si="154"/>
        <v>0</v>
      </c>
      <c r="S220" s="29">
        <f t="shared" ca="1" si="154"/>
        <v>0</v>
      </c>
      <c r="T220" s="29">
        <f t="shared" ca="1" si="154"/>
        <v>0</v>
      </c>
      <c r="U220" s="29">
        <f t="shared" ca="1" si="154"/>
        <v>0</v>
      </c>
      <c r="V220" s="29">
        <f t="shared" ca="1" si="139"/>
        <v>0</v>
      </c>
      <c r="W220" s="29">
        <f t="shared" ca="1" si="139"/>
        <v>0</v>
      </c>
      <c r="X220" s="12"/>
      <c r="Y220" s="7">
        <f t="shared" ca="1" si="133"/>
        <v>0</v>
      </c>
      <c r="Z220" s="7">
        <f t="shared" ca="1" si="134"/>
        <v>0</v>
      </c>
      <c r="AA220" s="7">
        <f t="shared" ca="1" si="135"/>
        <v>0</v>
      </c>
      <c r="AB220" s="7">
        <f t="shared" ca="1" si="136"/>
        <v>0</v>
      </c>
      <c r="AC220" s="7">
        <f t="shared" ca="1" si="137"/>
        <v>0</v>
      </c>
      <c r="AD220" s="7">
        <f t="shared" ca="1" si="138"/>
        <v>0</v>
      </c>
      <c r="AE220" s="7">
        <f t="shared" ca="1" si="158"/>
        <v>0</v>
      </c>
      <c r="AF220" s="7">
        <f t="shared" ca="1" si="158"/>
        <v>0</v>
      </c>
      <c r="AG220" s="7">
        <f t="shared" ca="1" si="158"/>
        <v>0</v>
      </c>
      <c r="AH220" s="7">
        <f t="shared" ca="1" si="158"/>
        <v>0</v>
      </c>
      <c r="AI220" s="7">
        <f t="shared" ca="1" si="158"/>
        <v>0</v>
      </c>
      <c r="AJ220" s="7">
        <f t="shared" ca="1" si="158"/>
        <v>0</v>
      </c>
      <c r="AK220" s="7">
        <f t="shared" ca="1" si="158"/>
        <v>0</v>
      </c>
      <c r="AL220" s="7">
        <f t="shared" ca="1" si="158"/>
        <v>0</v>
      </c>
      <c r="AM220" s="7">
        <f t="shared" ca="1" si="158"/>
        <v>0</v>
      </c>
      <c r="AN220" s="7">
        <f t="shared" ca="1" si="158"/>
        <v>0</v>
      </c>
      <c r="AO220" s="7">
        <f t="shared" ca="1" si="158"/>
        <v>0</v>
      </c>
      <c r="AP220" s="7">
        <f t="shared" ca="1" si="158"/>
        <v>0</v>
      </c>
      <c r="AQ220" s="7">
        <f t="shared" ca="1" si="158"/>
        <v>0</v>
      </c>
      <c r="AR220" s="7">
        <f t="shared" ca="1" si="158"/>
        <v>0</v>
      </c>
      <c r="AS220" s="2"/>
      <c r="AT220" s="7">
        <f t="shared" ref="AT220:BH236" ca="1" si="180">ROUND(Y219*D$9/12,2)</f>
        <v>0</v>
      </c>
      <c r="AU220" s="7">
        <f t="shared" ca="1" si="180"/>
        <v>0</v>
      </c>
      <c r="AV220" s="7">
        <f t="shared" ca="1" si="180"/>
        <v>0</v>
      </c>
      <c r="AW220" s="7">
        <f t="shared" ca="1" si="180"/>
        <v>0</v>
      </c>
      <c r="AX220" s="7">
        <f t="shared" ca="1" si="180"/>
        <v>0</v>
      </c>
      <c r="AY220" s="7">
        <f t="shared" ca="1" si="180"/>
        <v>0</v>
      </c>
      <c r="AZ220" s="7">
        <f t="shared" ca="1" si="180"/>
        <v>0</v>
      </c>
      <c r="BA220" s="7">
        <f t="shared" ca="1" si="180"/>
        <v>0</v>
      </c>
      <c r="BB220" s="7">
        <f t="shared" ca="1" si="180"/>
        <v>0</v>
      </c>
      <c r="BC220" s="7">
        <f t="shared" ca="1" si="180"/>
        <v>0</v>
      </c>
      <c r="BD220" s="7">
        <f t="shared" ca="1" si="180"/>
        <v>0</v>
      </c>
      <c r="BE220" s="7">
        <f t="shared" ca="1" si="180"/>
        <v>0</v>
      </c>
      <c r="BF220" s="7">
        <f t="shared" ca="1" si="180"/>
        <v>0</v>
      </c>
      <c r="BG220" s="7">
        <f t="shared" ca="1" si="180"/>
        <v>0</v>
      </c>
      <c r="BH220" s="7">
        <f t="shared" ca="1" si="180"/>
        <v>0</v>
      </c>
      <c r="BI220" s="7">
        <f t="shared" ca="1" si="155"/>
        <v>0</v>
      </c>
      <c r="BJ220" s="7">
        <f t="shared" ca="1" si="155"/>
        <v>0</v>
      </c>
      <c r="BK220" s="7">
        <f t="shared" ca="1" si="155"/>
        <v>0</v>
      </c>
      <c r="BL220" s="7">
        <f t="shared" ca="1" si="155"/>
        <v>0</v>
      </c>
      <c r="BM220" s="7">
        <f t="shared" ca="1" si="155"/>
        <v>0</v>
      </c>
      <c r="BN220" s="4"/>
      <c r="BO220" s="7">
        <f t="shared" ca="1" si="159"/>
        <v>0</v>
      </c>
      <c r="BP220" s="7">
        <f t="shared" ca="1" si="160"/>
        <v>0</v>
      </c>
      <c r="BQ220" s="7">
        <f t="shared" ca="1" si="161"/>
        <v>0</v>
      </c>
      <c r="BR220" s="7">
        <f t="shared" ca="1" si="173"/>
        <v>0</v>
      </c>
      <c r="BS220" s="7">
        <f t="shared" ca="1" si="174"/>
        <v>0</v>
      </c>
      <c r="BT220" s="7">
        <f t="shared" ca="1" si="175"/>
        <v>0</v>
      </c>
      <c r="BU220" s="7">
        <f t="shared" ca="1" si="176"/>
        <v>0</v>
      </c>
      <c r="BV220" s="7">
        <f t="shared" ca="1" si="177"/>
        <v>0</v>
      </c>
      <c r="BW220" s="7">
        <f t="shared" ca="1" si="178"/>
        <v>0</v>
      </c>
      <c r="BX220" s="7">
        <f t="shared" ca="1" si="179"/>
        <v>0</v>
      </c>
      <c r="BY220" s="7">
        <f t="shared" ca="1" si="172"/>
        <v>0</v>
      </c>
      <c r="BZ220" s="7">
        <f t="shared" ca="1" si="172"/>
        <v>0</v>
      </c>
      <c r="CA220" s="7">
        <f t="shared" ca="1" si="172"/>
        <v>0</v>
      </c>
      <c r="CB220" s="7">
        <f t="shared" ca="1" si="172"/>
        <v>0</v>
      </c>
      <c r="CC220" s="7">
        <f t="shared" ca="1" si="172"/>
        <v>0</v>
      </c>
      <c r="CD220" s="7">
        <f t="shared" ca="1" si="171"/>
        <v>0</v>
      </c>
      <c r="CE220" s="7">
        <f t="shared" ca="1" si="171"/>
        <v>0</v>
      </c>
      <c r="CF220" s="7">
        <f t="shared" ca="1" si="171"/>
        <v>0</v>
      </c>
      <c r="CG220" s="7">
        <f t="shared" ca="1" si="171"/>
        <v>0</v>
      </c>
      <c r="CH220" s="7">
        <f t="shared" ca="1" si="171"/>
        <v>0</v>
      </c>
      <c r="CI220" s="9">
        <f t="shared" ca="1" si="169"/>
        <v>0</v>
      </c>
      <c r="CJ220" s="9"/>
      <c r="CK220" s="13">
        <f t="shared" ca="1" si="164"/>
        <v>0</v>
      </c>
      <c r="CL220" s="7">
        <f ca="1">IF(NOT(snowball),0,IF(Z219=0,0,IF($C220&lt;=SUM($CK220:CK220),0,IF(BP220+$C220-SUM($CK220:CK220)&gt;Z219+AU220,Z219+AU220-BP220,$C220-SUM($CK220:CK220)))))</f>
        <v>0</v>
      </c>
      <c r="CM220" s="7">
        <f ca="1">IF(NOT(snowball),0,IF(AA219=0,0,IF($C220&lt;=SUM($CK220:CL220),0,IF(BQ220+$C220-SUM($CK220:CL220)&gt;AA219+AV220,AA219+AV220-BQ220,$C220-SUM($CK220:CL220)))))</f>
        <v>0</v>
      </c>
      <c r="CN220" s="7">
        <f ca="1">IF(NOT(snowball),0,IF(AB219=0,0,IF($C220&lt;=SUM($CK220:CM220),0,IF(BR220+$C220-SUM($CK220:CM220)&gt;AB219+AW220,AB219+AW220-BR220,$C220-SUM($CK220:CM220)))))</f>
        <v>0</v>
      </c>
      <c r="CO220" s="7">
        <f ca="1">IF(NOT(snowball),0,IF(AC219=0,0,IF($C220&lt;=SUM($CK220:CN220),0,IF(BS220+$C220-SUM($CK220:CN220)&gt;AC219+AX220,AC219+AX220-BS220,$C220-SUM($CK220:CN220)))))</f>
        <v>0</v>
      </c>
      <c r="CP220" s="7">
        <f ca="1">IF(NOT(snowball),0,IF(AD219=0,0,IF($C220&lt;=SUM($CK220:CO220),0,IF(BT220+$C220-SUM($CK220:CO220)&gt;AD219+AY220,AD219+AY220-BT220,$C220-SUM($CK220:CO220)))))</f>
        <v>0</v>
      </c>
      <c r="CQ220" s="7">
        <f ca="1">IF(NOT(snowball),0,IF(AE219=0,0,IF($C220&lt;=SUM($CK220:CP220),0,IF(BU220+$C220-SUM($CK220:CP220)&gt;AE219+AZ220,AE219+AZ220-BU220,$C220-SUM($CK220:CP220)))))</f>
        <v>0</v>
      </c>
      <c r="CR220" s="7">
        <f ca="1">IF(NOT(snowball),0,IF(AF219=0,0,IF($C220&lt;=SUM($CK220:CQ220),0,IF(BV220+$C220-SUM($CK220:CQ220)&gt;AF219+BA220,AF219+BA220-BV220,$C220-SUM($CK220:CQ220)))))</f>
        <v>0</v>
      </c>
      <c r="CS220" s="7">
        <f ca="1">IF(NOT(snowball),0,IF(AG219=0,0,IF($C220&lt;=SUM($CK220:CR220),0,IF(BW220+$C220-SUM($CK220:CR220)&gt;AG219+BB220,AG219+BB220-BW220,$C220-SUM($CK220:CR220)))))</f>
        <v>0</v>
      </c>
      <c r="CT220" s="7">
        <f ca="1">IF(NOT(snowball),0,IF(AH219=0,0,IF($C220&lt;=SUM($CK220:CS220),0,IF(BX220+$C220-SUM($CK220:CS220)&gt;AH219+BC220,AH219+BC220-BX220,$C220-SUM($CK220:CS220)))))</f>
        <v>0</v>
      </c>
      <c r="CU220" s="7">
        <f ca="1">IF(NOT(snowball),0,IF(AI219=0,0,IF($C220&lt;=SUM($CK220:CT220),0,IF(BY220+$C220-SUM($CK220:CT220)&gt;AI219+BD220,AI219+BD220-BY220,$C220-SUM($CK220:CT220)))))</f>
        <v>0</v>
      </c>
      <c r="CV220" s="7">
        <f ca="1">IF(NOT(snowball),0,IF(AJ219=0,0,IF($C220&lt;=SUM($CK220:CU220),0,IF(BZ220+$C220-SUM($CK220:CU220)&gt;AJ219+BE220,AJ219+BE220-BZ220,$C220-SUM($CK220:CU220)))))</f>
        <v>0</v>
      </c>
      <c r="CW220" s="7">
        <f ca="1">IF(NOT(snowball),0,IF(AK219=0,0,IF($C220&lt;=SUM($CK220:CV220),0,IF(CA220+$C220-SUM($CK220:CV220)&gt;AK219+BF220,AK219+BF220-CA220,$C220-SUM($CK220:CV220)))))</f>
        <v>0</v>
      </c>
      <c r="CX220" s="7">
        <f ca="1">IF(NOT(snowball),0,IF(AL219=0,0,IF($C220&lt;=SUM($CK220:CW220),0,IF(CB220+$C220-SUM($CK220:CW220)&gt;AL219+BG220,AL219+BG220-CB220,$C220-SUM($CK220:CW220)))))</f>
        <v>0</v>
      </c>
      <c r="CY220" s="7">
        <f ca="1">IF(NOT(snowball),0,IF(AM219=0,0,IF($C220&lt;=SUM($CK220:CX220),0,IF(CC220+$C220-SUM($CK220:CX220)&gt;AM219+BH220,AM219+BH220-CC220,$C220-SUM($CK220:CX220)))))</f>
        <v>0</v>
      </c>
      <c r="CZ220" s="7">
        <f ca="1">IF(NOT(snowball),0,IF(AN219=0,0,IF($C220&lt;=SUM($CK220:CY220),0,IF(CD220+$C220-SUM($CK220:CY220)&gt;AN219+BI220,AN219+BI220-CD220,$C220-SUM($CK220:CY220)))))</f>
        <v>0</v>
      </c>
      <c r="DA220" s="7">
        <f ca="1">IF(NOT(snowball),0,IF(AO219=0,0,IF($C220&lt;=SUM($CK220:CZ220),0,IF(CE220+$C220-SUM($CK220:CZ220)&gt;AO219+BJ220,AO219+BJ220-CE220,$C220-SUM($CK220:CZ220)))))</f>
        <v>0</v>
      </c>
      <c r="DB220" s="7">
        <f ca="1">IF(NOT(snowball),0,IF(AP219=0,0,IF($C220&lt;=SUM($CK220:DA220),0,IF(CF220+$C220-SUM($CK220:DA220)&gt;AP219+BK220,AP219+BK220-CF220,$C220-SUM($CK220:DA220)))))</f>
        <v>0</v>
      </c>
      <c r="DC220" s="7">
        <f ca="1">IF(NOT(snowball),0,IF(AQ219=0,0,IF($C220&lt;=SUM($CK220:DB220),0,IF(CG220+$C220-SUM($CK220:DB220)&gt;AQ219+BL220,AQ219+BL220-CG220,$C220-SUM($CK220:DB220)))))</f>
        <v>0</v>
      </c>
      <c r="DD220" s="7">
        <f ca="1">IF(NOT(snowball),0,IF(AR219=0,0,IF($C220&lt;=SUM($CK220:DC220),0,IF(CH220+$C220-SUM($CK220:DC220)&gt;AR219+BM220,AR219+BM220-CH220,$C220-SUM($CK220:DC220)))))</f>
        <v>0</v>
      </c>
    </row>
    <row r="221" spans="1:108">
      <c r="A221" s="27" t="str">
        <f t="shared" ca="1" si="170"/>
        <v/>
      </c>
      <c r="B221" s="30" t="str">
        <f t="shared" ca="1" si="165"/>
        <v/>
      </c>
      <c r="C221" s="28" t="str">
        <f t="shared" ca="1" si="162"/>
        <v/>
      </c>
      <c r="D221" s="29">
        <f t="shared" ca="1" si="166"/>
        <v>0</v>
      </c>
      <c r="E221" s="29">
        <f t="shared" ca="1" si="167"/>
        <v>0</v>
      </c>
      <c r="F221" s="29">
        <f t="shared" ca="1" si="168"/>
        <v>0</v>
      </c>
      <c r="G221" s="29">
        <f t="shared" ca="1" si="163"/>
        <v>0</v>
      </c>
      <c r="H221" s="29">
        <f t="shared" ca="1" si="163"/>
        <v>0</v>
      </c>
      <c r="I221" s="29">
        <f t="shared" ca="1" si="163"/>
        <v>0</v>
      </c>
      <c r="J221" s="29">
        <f t="shared" ca="1" si="163"/>
        <v>0</v>
      </c>
      <c r="K221" s="29">
        <f t="shared" ca="1" si="163"/>
        <v>0</v>
      </c>
      <c r="L221" s="29">
        <f t="shared" ca="1" si="154"/>
        <v>0</v>
      </c>
      <c r="M221" s="29">
        <f t="shared" ca="1" si="154"/>
        <v>0</v>
      </c>
      <c r="N221" s="29">
        <f t="shared" ca="1" si="154"/>
        <v>0</v>
      </c>
      <c r="O221" s="29">
        <f t="shared" ca="1" si="154"/>
        <v>0</v>
      </c>
      <c r="P221" s="29">
        <f t="shared" ca="1" si="154"/>
        <v>0</v>
      </c>
      <c r="Q221" s="29">
        <f t="shared" ca="1" si="154"/>
        <v>0</v>
      </c>
      <c r="R221" s="29">
        <f t="shared" ca="1" si="154"/>
        <v>0</v>
      </c>
      <c r="S221" s="29">
        <f t="shared" ca="1" si="154"/>
        <v>0</v>
      </c>
      <c r="T221" s="29">
        <f t="shared" ca="1" si="154"/>
        <v>0</v>
      </c>
      <c r="U221" s="29">
        <f t="shared" ca="1" si="154"/>
        <v>0</v>
      </c>
      <c r="V221" s="29">
        <f t="shared" ca="1" si="139"/>
        <v>0</v>
      </c>
      <c r="W221" s="29">
        <f t="shared" ca="1" si="139"/>
        <v>0</v>
      </c>
      <c r="X221" s="12"/>
      <c r="Y221" s="7">
        <f t="shared" ca="1" si="133"/>
        <v>0</v>
      </c>
      <c r="Z221" s="7">
        <f t="shared" ca="1" si="134"/>
        <v>0</v>
      </c>
      <c r="AA221" s="7">
        <f t="shared" ca="1" si="135"/>
        <v>0</v>
      </c>
      <c r="AB221" s="7">
        <f t="shared" ca="1" si="136"/>
        <v>0</v>
      </c>
      <c r="AC221" s="7">
        <f t="shared" ca="1" si="137"/>
        <v>0</v>
      </c>
      <c r="AD221" s="7">
        <f t="shared" ca="1" si="138"/>
        <v>0</v>
      </c>
      <c r="AE221" s="7">
        <f t="shared" ca="1" si="158"/>
        <v>0</v>
      </c>
      <c r="AF221" s="7">
        <f t="shared" ca="1" si="158"/>
        <v>0</v>
      </c>
      <c r="AG221" s="7">
        <f t="shared" ca="1" si="158"/>
        <v>0</v>
      </c>
      <c r="AH221" s="7">
        <f t="shared" ca="1" si="158"/>
        <v>0</v>
      </c>
      <c r="AI221" s="7">
        <f t="shared" ca="1" si="158"/>
        <v>0</v>
      </c>
      <c r="AJ221" s="7">
        <f t="shared" ca="1" si="158"/>
        <v>0</v>
      </c>
      <c r="AK221" s="7">
        <f t="shared" ca="1" si="158"/>
        <v>0</v>
      </c>
      <c r="AL221" s="7">
        <f t="shared" ca="1" si="158"/>
        <v>0</v>
      </c>
      <c r="AM221" s="7">
        <f t="shared" ca="1" si="158"/>
        <v>0</v>
      </c>
      <c r="AN221" s="7">
        <f t="shared" ca="1" si="158"/>
        <v>0</v>
      </c>
      <c r="AO221" s="7">
        <f t="shared" ca="1" si="158"/>
        <v>0</v>
      </c>
      <c r="AP221" s="7">
        <f t="shared" ca="1" si="158"/>
        <v>0</v>
      </c>
      <c r="AQ221" s="7">
        <f t="shared" ca="1" si="158"/>
        <v>0</v>
      </c>
      <c r="AR221" s="7">
        <f t="shared" ca="1" si="158"/>
        <v>0</v>
      </c>
      <c r="AS221" s="2"/>
      <c r="AT221" s="7">
        <f t="shared" ca="1" si="180"/>
        <v>0</v>
      </c>
      <c r="AU221" s="7">
        <f t="shared" ca="1" si="180"/>
        <v>0</v>
      </c>
      <c r="AV221" s="7">
        <f t="shared" ca="1" si="180"/>
        <v>0</v>
      </c>
      <c r="AW221" s="7">
        <f t="shared" ca="1" si="180"/>
        <v>0</v>
      </c>
      <c r="AX221" s="7">
        <f t="shared" ca="1" si="180"/>
        <v>0</v>
      </c>
      <c r="AY221" s="7">
        <f t="shared" ca="1" si="180"/>
        <v>0</v>
      </c>
      <c r="AZ221" s="7">
        <f t="shared" ca="1" si="180"/>
        <v>0</v>
      </c>
      <c r="BA221" s="7">
        <f t="shared" ca="1" si="180"/>
        <v>0</v>
      </c>
      <c r="BB221" s="7">
        <f t="shared" ca="1" si="180"/>
        <v>0</v>
      </c>
      <c r="BC221" s="7">
        <f t="shared" ca="1" si="180"/>
        <v>0</v>
      </c>
      <c r="BD221" s="7">
        <f t="shared" ca="1" si="180"/>
        <v>0</v>
      </c>
      <c r="BE221" s="7">
        <f t="shared" ca="1" si="180"/>
        <v>0</v>
      </c>
      <c r="BF221" s="7">
        <f t="shared" ca="1" si="180"/>
        <v>0</v>
      </c>
      <c r="BG221" s="7">
        <f t="shared" ca="1" si="180"/>
        <v>0</v>
      </c>
      <c r="BH221" s="7">
        <f t="shared" ca="1" si="180"/>
        <v>0</v>
      </c>
      <c r="BI221" s="7">
        <f t="shared" ca="1" si="155"/>
        <v>0</v>
      </c>
      <c r="BJ221" s="7">
        <f t="shared" ca="1" si="155"/>
        <v>0</v>
      </c>
      <c r="BK221" s="7">
        <f t="shared" ca="1" si="155"/>
        <v>0</v>
      </c>
      <c r="BL221" s="7">
        <f t="shared" ca="1" si="155"/>
        <v>0</v>
      </c>
      <c r="BM221" s="7">
        <f t="shared" ca="1" si="155"/>
        <v>0</v>
      </c>
      <c r="BN221" s="4"/>
      <c r="BO221" s="7">
        <f t="shared" ca="1" si="159"/>
        <v>0</v>
      </c>
      <c r="BP221" s="7">
        <f t="shared" ca="1" si="160"/>
        <v>0</v>
      </c>
      <c r="BQ221" s="7">
        <f t="shared" ca="1" si="161"/>
        <v>0</v>
      </c>
      <c r="BR221" s="7">
        <f t="shared" ca="1" si="173"/>
        <v>0</v>
      </c>
      <c r="BS221" s="7">
        <f t="shared" ca="1" si="174"/>
        <v>0</v>
      </c>
      <c r="BT221" s="7">
        <f t="shared" ca="1" si="175"/>
        <v>0</v>
      </c>
      <c r="BU221" s="7">
        <f t="shared" ca="1" si="176"/>
        <v>0</v>
      </c>
      <c r="BV221" s="7">
        <f t="shared" ca="1" si="177"/>
        <v>0</v>
      </c>
      <c r="BW221" s="7">
        <f t="shared" ca="1" si="178"/>
        <v>0</v>
      </c>
      <c r="BX221" s="7">
        <f t="shared" ca="1" si="179"/>
        <v>0</v>
      </c>
      <c r="BY221" s="7">
        <f t="shared" ca="1" si="172"/>
        <v>0</v>
      </c>
      <c r="BZ221" s="7">
        <f t="shared" ca="1" si="172"/>
        <v>0</v>
      </c>
      <c r="CA221" s="7">
        <f t="shared" ca="1" si="172"/>
        <v>0</v>
      </c>
      <c r="CB221" s="7">
        <f t="shared" ca="1" si="172"/>
        <v>0</v>
      </c>
      <c r="CC221" s="7">
        <f t="shared" ca="1" si="172"/>
        <v>0</v>
      </c>
      <c r="CD221" s="7">
        <f t="shared" ca="1" si="171"/>
        <v>0</v>
      </c>
      <c r="CE221" s="7">
        <f t="shared" ca="1" si="171"/>
        <v>0</v>
      </c>
      <c r="CF221" s="7">
        <f t="shared" ca="1" si="171"/>
        <v>0</v>
      </c>
      <c r="CG221" s="7">
        <f t="shared" ca="1" si="171"/>
        <v>0</v>
      </c>
      <c r="CH221" s="7">
        <f t="shared" ca="1" si="171"/>
        <v>0</v>
      </c>
      <c r="CI221" s="9">
        <f t="shared" ca="1" si="169"/>
        <v>0</v>
      </c>
      <c r="CJ221" s="9"/>
      <c r="CK221" s="13">
        <f t="shared" ca="1" si="164"/>
        <v>0</v>
      </c>
      <c r="CL221" s="7">
        <f ca="1">IF(NOT(snowball),0,IF(Z220=0,0,IF($C221&lt;=SUM($CK221:CK221),0,IF(BP221+$C221-SUM($CK221:CK221)&gt;Z220+AU221,Z220+AU221-BP221,$C221-SUM($CK221:CK221)))))</f>
        <v>0</v>
      </c>
      <c r="CM221" s="7">
        <f ca="1">IF(NOT(snowball),0,IF(AA220=0,0,IF($C221&lt;=SUM($CK221:CL221),0,IF(BQ221+$C221-SUM($CK221:CL221)&gt;AA220+AV221,AA220+AV221-BQ221,$C221-SUM($CK221:CL221)))))</f>
        <v>0</v>
      </c>
      <c r="CN221" s="7">
        <f ca="1">IF(NOT(snowball),0,IF(AB220=0,0,IF($C221&lt;=SUM($CK221:CM221),0,IF(BR221+$C221-SUM($CK221:CM221)&gt;AB220+AW221,AB220+AW221-BR221,$C221-SUM($CK221:CM221)))))</f>
        <v>0</v>
      </c>
      <c r="CO221" s="7">
        <f ca="1">IF(NOT(snowball),0,IF(AC220=0,0,IF($C221&lt;=SUM($CK221:CN221),0,IF(BS221+$C221-SUM($CK221:CN221)&gt;AC220+AX221,AC220+AX221-BS221,$C221-SUM($CK221:CN221)))))</f>
        <v>0</v>
      </c>
      <c r="CP221" s="7">
        <f ca="1">IF(NOT(snowball),0,IF(AD220=0,0,IF($C221&lt;=SUM($CK221:CO221),0,IF(BT221+$C221-SUM($CK221:CO221)&gt;AD220+AY221,AD220+AY221-BT221,$C221-SUM($CK221:CO221)))))</f>
        <v>0</v>
      </c>
      <c r="CQ221" s="7">
        <f ca="1">IF(NOT(snowball),0,IF(AE220=0,0,IF($C221&lt;=SUM($CK221:CP221),0,IF(BU221+$C221-SUM($CK221:CP221)&gt;AE220+AZ221,AE220+AZ221-BU221,$C221-SUM($CK221:CP221)))))</f>
        <v>0</v>
      </c>
      <c r="CR221" s="7">
        <f ca="1">IF(NOT(snowball),0,IF(AF220=0,0,IF($C221&lt;=SUM($CK221:CQ221),0,IF(BV221+$C221-SUM($CK221:CQ221)&gt;AF220+BA221,AF220+BA221-BV221,$C221-SUM($CK221:CQ221)))))</f>
        <v>0</v>
      </c>
      <c r="CS221" s="7">
        <f ca="1">IF(NOT(snowball),0,IF(AG220=0,0,IF($C221&lt;=SUM($CK221:CR221),0,IF(BW221+$C221-SUM($CK221:CR221)&gt;AG220+BB221,AG220+BB221-BW221,$C221-SUM($CK221:CR221)))))</f>
        <v>0</v>
      </c>
      <c r="CT221" s="7">
        <f ca="1">IF(NOT(snowball),0,IF(AH220=0,0,IF($C221&lt;=SUM($CK221:CS221),0,IF(BX221+$C221-SUM($CK221:CS221)&gt;AH220+BC221,AH220+BC221-BX221,$C221-SUM($CK221:CS221)))))</f>
        <v>0</v>
      </c>
      <c r="CU221" s="7">
        <f ca="1">IF(NOT(snowball),0,IF(AI220=0,0,IF($C221&lt;=SUM($CK221:CT221),0,IF(BY221+$C221-SUM($CK221:CT221)&gt;AI220+BD221,AI220+BD221-BY221,$C221-SUM($CK221:CT221)))))</f>
        <v>0</v>
      </c>
      <c r="CV221" s="7">
        <f ca="1">IF(NOT(snowball),0,IF(AJ220=0,0,IF($C221&lt;=SUM($CK221:CU221),0,IF(BZ221+$C221-SUM($CK221:CU221)&gt;AJ220+BE221,AJ220+BE221-BZ221,$C221-SUM($CK221:CU221)))))</f>
        <v>0</v>
      </c>
      <c r="CW221" s="7">
        <f ca="1">IF(NOT(snowball),0,IF(AK220=0,0,IF($C221&lt;=SUM($CK221:CV221),0,IF(CA221+$C221-SUM($CK221:CV221)&gt;AK220+BF221,AK220+BF221-CA221,$C221-SUM($CK221:CV221)))))</f>
        <v>0</v>
      </c>
      <c r="CX221" s="7">
        <f ca="1">IF(NOT(snowball),0,IF(AL220=0,0,IF($C221&lt;=SUM($CK221:CW221),0,IF(CB221+$C221-SUM($CK221:CW221)&gt;AL220+BG221,AL220+BG221-CB221,$C221-SUM($CK221:CW221)))))</f>
        <v>0</v>
      </c>
      <c r="CY221" s="7">
        <f ca="1">IF(NOT(snowball),0,IF(AM220=0,0,IF($C221&lt;=SUM($CK221:CX221),0,IF(CC221+$C221-SUM($CK221:CX221)&gt;AM220+BH221,AM220+BH221-CC221,$C221-SUM($CK221:CX221)))))</f>
        <v>0</v>
      </c>
      <c r="CZ221" s="7">
        <f ca="1">IF(NOT(snowball),0,IF(AN220=0,0,IF($C221&lt;=SUM($CK221:CY221),0,IF(CD221+$C221-SUM($CK221:CY221)&gt;AN220+BI221,AN220+BI221-CD221,$C221-SUM($CK221:CY221)))))</f>
        <v>0</v>
      </c>
      <c r="DA221" s="7">
        <f ca="1">IF(NOT(snowball),0,IF(AO220=0,0,IF($C221&lt;=SUM($CK221:CZ221),0,IF(CE221+$C221-SUM($CK221:CZ221)&gt;AO220+BJ221,AO220+BJ221-CE221,$C221-SUM($CK221:CZ221)))))</f>
        <v>0</v>
      </c>
      <c r="DB221" s="7">
        <f ca="1">IF(NOT(snowball),0,IF(AP220=0,0,IF($C221&lt;=SUM($CK221:DA221),0,IF(CF221+$C221-SUM($CK221:DA221)&gt;AP220+BK221,AP220+BK221-CF221,$C221-SUM($CK221:DA221)))))</f>
        <v>0</v>
      </c>
      <c r="DC221" s="7">
        <f ca="1">IF(NOT(snowball),0,IF(AQ220=0,0,IF($C221&lt;=SUM($CK221:DB221),0,IF(CG221+$C221-SUM($CK221:DB221)&gt;AQ220+BL221,AQ220+BL221-CG221,$C221-SUM($CK221:DB221)))))</f>
        <v>0</v>
      </c>
      <c r="DD221" s="7">
        <f ca="1">IF(NOT(snowball),0,IF(AR220=0,0,IF($C221&lt;=SUM($CK221:DC221),0,IF(CH221+$C221-SUM($CK221:DC221)&gt;AR220+BM221,AR220+BM221-CH221,$C221-SUM($CK221:DC221)))))</f>
        <v>0</v>
      </c>
    </row>
    <row r="222" spans="1:108">
      <c r="A222" s="27" t="str">
        <f t="shared" ca="1" si="170"/>
        <v/>
      </c>
      <c r="B222" s="30" t="str">
        <f t="shared" ca="1" si="165"/>
        <v/>
      </c>
      <c r="C222" s="28" t="str">
        <f t="shared" ca="1" si="162"/>
        <v/>
      </c>
      <c r="D222" s="29">
        <f t="shared" ca="1" si="166"/>
        <v>0</v>
      </c>
      <c r="E222" s="29">
        <f t="shared" ca="1" si="167"/>
        <v>0</v>
      </c>
      <c r="F222" s="29">
        <f t="shared" ca="1" si="168"/>
        <v>0</v>
      </c>
      <c r="G222" s="29">
        <f t="shared" ca="1" si="163"/>
        <v>0</v>
      </c>
      <c r="H222" s="29">
        <f t="shared" ca="1" si="163"/>
        <v>0</v>
      </c>
      <c r="I222" s="29">
        <f t="shared" ca="1" si="163"/>
        <v>0</v>
      </c>
      <c r="J222" s="29">
        <f t="shared" ca="1" si="163"/>
        <v>0</v>
      </c>
      <c r="K222" s="29">
        <f t="shared" ca="1" si="163"/>
        <v>0</v>
      </c>
      <c r="L222" s="29">
        <f t="shared" ca="1" si="154"/>
        <v>0</v>
      </c>
      <c r="M222" s="29">
        <f t="shared" ca="1" si="154"/>
        <v>0</v>
      </c>
      <c r="N222" s="29">
        <f t="shared" ca="1" si="154"/>
        <v>0</v>
      </c>
      <c r="O222" s="29">
        <f t="shared" ca="1" si="154"/>
        <v>0</v>
      </c>
      <c r="P222" s="29">
        <f t="shared" ca="1" si="154"/>
        <v>0</v>
      </c>
      <c r="Q222" s="29">
        <f t="shared" ca="1" si="154"/>
        <v>0</v>
      </c>
      <c r="R222" s="29">
        <f t="shared" ca="1" si="154"/>
        <v>0</v>
      </c>
      <c r="S222" s="29">
        <f t="shared" ca="1" si="154"/>
        <v>0</v>
      </c>
      <c r="T222" s="29">
        <f t="shared" ca="1" si="154"/>
        <v>0</v>
      </c>
      <c r="U222" s="29">
        <f t="shared" ca="1" si="154"/>
        <v>0</v>
      </c>
      <c r="V222" s="29">
        <f t="shared" ca="1" si="139"/>
        <v>0</v>
      </c>
      <c r="W222" s="29">
        <f t="shared" ca="1" si="139"/>
        <v>0</v>
      </c>
      <c r="X222" s="12"/>
      <c r="Y222" s="7">
        <f t="shared" ca="1" si="133"/>
        <v>0</v>
      </c>
      <c r="Z222" s="7">
        <f t="shared" ca="1" si="134"/>
        <v>0</v>
      </c>
      <c r="AA222" s="7">
        <f t="shared" ca="1" si="135"/>
        <v>0</v>
      </c>
      <c r="AB222" s="7">
        <f t="shared" ca="1" si="136"/>
        <v>0</v>
      </c>
      <c r="AC222" s="7">
        <f t="shared" ca="1" si="137"/>
        <v>0</v>
      </c>
      <c r="AD222" s="7">
        <f t="shared" ca="1" si="138"/>
        <v>0</v>
      </c>
      <c r="AE222" s="7">
        <f t="shared" ca="1" si="158"/>
        <v>0</v>
      </c>
      <c r="AF222" s="7">
        <f t="shared" ca="1" si="158"/>
        <v>0</v>
      </c>
      <c r="AG222" s="7">
        <f t="shared" ca="1" si="158"/>
        <v>0</v>
      </c>
      <c r="AH222" s="7">
        <f t="shared" ca="1" si="158"/>
        <v>0</v>
      </c>
      <c r="AI222" s="7">
        <f t="shared" ca="1" si="158"/>
        <v>0</v>
      </c>
      <c r="AJ222" s="7">
        <f t="shared" ca="1" si="158"/>
        <v>0</v>
      </c>
      <c r="AK222" s="7">
        <f t="shared" ca="1" si="158"/>
        <v>0</v>
      </c>
      <c r="AL222" s="7">
        <f t="shared" ca="1" si="158"/>
        <v>0</v>
      </c>
      <c r="AM222" s="7">
        <f t="shared" ca="1" si="158"/>
        <v>0</v>
      </c>
      <c r="AN222" s="7">
        <f t="shared" ca="1" si="158"/>
        <v>0</v>
      </c>
      <c r="AO222" s="7">
        <f t="shared" ca="1" si="158"/>
        <v>0</v>
      </c>
      <c r="AP222" s="7">
        <f t="shared" ca="1" si="158"/>
        <v>0</v>
      </c>
      <c r="AQ222" s="7">
        <f t="shared" ca="1" si="158"/>
        <v>0</v>
      </c>
      <c r="AR222" s="7">
        <f t="shared" ca="1" si="158"/>
        <v>0</v>
      </c>
      <c r="AS222" s="2"/>
      <c r="AT222" s="7">
        <f t="shared" ca="1" si="180"/>
        <v>0</v>
      </c>
      <c r="AU222" s="7">
        <f t="shared" ca="1" si="180"/>
        <v>0</v>
      </c>
      <c r="AV222" s="7">
        <f t="shared" ca="1" si="180"/>
        <v>0</v>
      </c>
      <c r="AW222" s="7">
        <f t="shared" ca="1" si="180"/>
        <v>0</v>
      </c>
      <c r="AX222" s="7">
        <f t="shared" ca="1" si="180"/>
        <v>0</v>
      </c>
      <c r="AY222" s="7">
        <f t="shared" ca="1" si="180"/>
        <v>0</v>
      </c>
      <c r="AZ222" s="7">
        <f t="shared" ca="1" si="180"/>
        <v>0</v>
      </c>
      <c r="BA222" s="7">
        <f t="shared" ca="1" si="180"/>
        <v>0</v>
      </c>
      <c r="BB222" s="7">
        <f t="shared" ca="1" si="180"/>
        <v>0</v>
      </c>
      <c r="BC222" s="7">
        <f t="shared" ca="1" si="180"/>
        <v>0</v>
      </c>
      <c r="BD222" s="7">
        <f t="shared" ca="1" si="180"/>
        <v>0</v>
      </c>
      <c r="BE222" s="7">
        <f t="shared" ca="1" si="180"/>
        <v>0</v>
      </c>
      <c r="BF222" s="7">
        <f t="shared" ca="1" si="180"/>
        <v>0</v>
      </c>
      <c r="BG222" s="7">
        <f t="shared" ca="1" si="180"/>
        <v>0</v>
      </c>
      <c r="BH222" s="7">
        <f t="shared" ca="1" si="180"/>
        <v>0</v>
      </c>
      <c r="BI222" s="7">
        <f t="shared" ca="1" si="155"/>
        <v>0</v>
      </c>
      <c r="BJ222" s="7">
        <f t="shared" ca="1" si="155"/>
        <v>0</v>
      </c>
      <c r="BK222" s="7">
        <f t="shared" ca="1" si="155"/>
        <v>0</v>
      </c>
      <c r="BL222" s="7">
        <f t="shared" ca="1" si="155"/>
        <v>0</v>
      </c>
      <c r="BM222" s="7">
        <f t="shared" ca="1" si="155"/>
        <v>0</v>
      </c>
      <c r="BN222" s="4"/>
      <c r="BO222" s="7">
        <f t="shared" ca="1" si="159"/>
        <v>0</v>
      </c>
      <c r="BP222" s="7">
        <f t="shared" ca="1" si="160"/>
        <v>0</v>
      </c>
      <c r="BQ222" s="7">
        <f t="shared" ca="1" si="161"/>
        <v>0</v>
      </c>
      <c r="BR222" s="7">
        <f t="shared" ca="1" si="173"/>
        <v>0</v>
      </c>
      <c r="BS222" s="7">
        <f t="shared" ca="1" si="174"/>
        <v>0</v>
      </c>
      <c r="BT222" s="7">
        <f t="shared" ca="1" si="175"/>
        <v>0</v>
      </c>
      <c r="BU222" s="7">
        <f t="shared" ca="1" si="176"/>
        <v>0</v>
      </c>
      <c r="BV222" s="7">
        <f t="shared" ca="1" si="177"/>
        <v>0</v>
      </c>
      <c r="BW222" s="7">
        <f t="shared" ca="1" si="178"/>
        <v>0</v>
      </c>
      <c r="BX222" s="7">
        <f t="shared" ca="1" si="179"/>
        <v>0</v>
      </c>
      <c r="BY222" s="7">
        <f t="shared" ca="1" si="172"/>
        <v>0</v>
      </c>
      <c r="BZ222" s="7">
        <f t="shared" ca="1" si="172"/>
        <v>0</v>
      </c>
      <c r="CA222" s="7">
        <f t="shared" ca="1" si="172"/>
        <v>0</v>
      </c>
      <c r="CB222" s="7">
        <f t="shared" ca="1" si="172"/>
        <v>0</v>
      </c>
      <c r="CC222" s="7">
        <f t="shared" ca="1" si="172"/>
        <v>0</v>
      </c>
      <c r="CD222" s="7">
        <f t="shared" ca="1" si="171"/>
        <v>0</v>
      </c>
      <c r="CE222" s="7">
        <f t="shared" ca="1" si="171"/>
        <v>0</v>
      </c>
      <c r="CF222" s="7">
        <f t="shared" ca="1" si="171"/>
        <v>0</v>
      </c>
      <c r="CG222" s="7">
        <f t="shared" ca="1" si="171"/>
        <v>0</v>
      </c>
      <c r="CH222" s="7">
        <f t="shared" ca="1" si="171"/>
        <v>0</v>
      </c>
      <c r="CI222" s="9">
        <f t="shared" ca="1" si="169"/>
        <v>0</v>
      </c>
      <c r="CJ222" s="9"/>
      <c r="CK222" s="13">
        <f t="shared" ca="1" si="164"/>
        <v>0</v>
      </c>
      <c r="CL222" s="7">
        <f ca="1">IF(NOT(snowball),0,IF(Z221=0,0,IF($C222&lt;=SUM($CK222:CK222),0,IF(BP222+$C222-SUM($CK222:CK222)&gt;Z221+AU222,Z221+AU222-BP222,$C222-SUM($CK222:CK222)))))</f>
        <v>0</v>
      </c>
      <c r="CM222" s="7">
        <f ca="1">IF(NOT(snowball),0,IF(AA221=0,0,IF($C222&lt;=SUM($CK222:CL222),0,IF(BQ222+$C222-SUM($CK222:CL222)&gt;AA221+AV222,AA221+AV222-BQ222,$C222-SUM($CK222:CL222)))))</f>
        <v>0</v>
      </c>
      <c r="CN222" s="7">
        <f ca="1">IF(NOT(snowball),0,IF(AB221=0,0,IF($C222&lt;=SUM($CK222:CM222),0,IF(BR222+$C222-SUM($CK222:CM222)&gt;AB221+AW222,AB221+AW222-BR222,$C222-SUM($CK222:CM222)))))</f>
        <v>0</v>
      </c>
      <c r="CO222" s="7">
        <f ca="1">IF(NOT(snowball),0,IF(AC221=0,0,IF($C222&lt;=SUM($CK222:CN222),0,IF(BS222+$C222-SUM($CK222:CN222)&gt;AC221+AX222,AC221+AX222-BS222,$C222-SUM($CK222:CN222)))))</f>
        <v>0</v>
      </c>
      <c r="CP222" s="7">
        <f ca="1">IF(NOT(snowball),0,IF(AD221=0,0,IF($C222&lt;=SUM($CK222:CO222),0,IF(BT222+$C222-SUM($CK222:CO222)&gt;AD221+AY222,AD221+AY222-BT222,$C222-SUM($CK222:CO222)))))</f>
        <v>0</v>
      </c>
      <c r="CQ222" s="7">
        <f ca="1">IF(NOT(snowball),0,IF(AE221=0,0,IF($C222&lt;=SUM($CK222:CP222),0,IF(BU222+$C222-SUM($CK222:CP222)&gt;AE221+AZ222,AE221+AZ222-BU222,$C222-SUM($CK222:CP222)))))</f>
        <v>0</v>
      </c>
      <c r="CR222" s="7">
        <f ca="1">IF(NOT(snowball),0,IF(AF221=0,0,IF($C222&lt;=SUM($CK222:CQ222),0,IF(BV222+$C222-SUM($CK222:CQ222)&gt;AF221+BA222,AF221+BA222-BV222,$C222-SUM($CK222:CQ222)))))</f>
        <v>0</v>
      </c>
      <c r="CS222" s="7">
        <f ca="1">IF(NOT(snowball),0,IF(AG221=0,0,IF($C222&lt;=SUM($CK222:CR222),0,IF(BW222+$C222-SUM($CK222:CR222)&gt;AG221+BB222,AG221+BB222-BW222,$C222-SUM($CK222:CR222)))))</f>
        <v>0</v>
      </c>
      <c r="CT222" s="7">
        <f ca="1">IF(NOT(snowball),0,IF(AH221=0,0,IF($C222&lt;=SUM($CK222:CS222),0,IF(BX222+$C222-SUM($CK222:CS222)&gt;AH221+BC222,AH221+BC222-BX222,$C222-SUM($CK222:CS222)))))</f>
        <v>0</v>
      </c>
      <c r="CU222" s="7">
        <f ca="1">IF(NOT(snowball),0,IF(AI221=0,0,IF($C222&lt;=SUM($CK222:CT222),0,IF(BY222+$C222-SUM($CK222:CT222)&gt;AI221+BD222,AI221+BD222-BY222,$C222-SUM($CK222:CT222)))))</f>
        <v>0</v>
      </c>
      <c r="CV222" s="7">
        <f ca="1">IF(NOT(snowball),0,IF(AJ221=0,0,IF($C222&lt;=SUM($CK222:CU222),0,IF(BZ222+$C222-SUM($CK222:CU222)&gt;AJ221+BE222,AJ221+BE222-BZ222,$C222-SUM($CK222:CU222)))))</f>
        <v>0</v>
      </c>
      <c r="CW222" s="7">
        <f ca="1">IF(NOT(snowball),0,IF(AK221=0,0,IF($C222&lt;=SUM($CK222:CV222),0,IF(CA222+$C222-SUM($CK222:CV222)&gt;AK221+BF222,AK221+BF222-CA222,$C222-SUM($CK222:CV222)))))</f>
        <v>0</v>
      </c>
      <c r="CX222" s="7">
        <f ca="1">IF(NOT(snowball),0,IF(AL221=0,0,IF($C222&lt;=SUM($CK222:CW222),0,IF(CB222+$C222-SUM($CK222:CW222)&gt;AL221+BG222,AL221+BG222-CB222,$C222-SUM($CK222:CW222)))))</f>
        <v>0</v>
      </c>
      <c r="CY222" s="7">
        <f ca="1">IF(NOT(snowball),0,IF(AM221=0,0,IF($C222&lt;=SUM($CK222:CX222),0,IF(CC222+$C222-SUM($CK222:CX222)&gt;AM221+BH222,AM221+BH222-CC222,$C222-SUM($CK222:CX222)))))</f>
        <v>0</v>
      </c>
      <c r="CZ222" s="7">
        <f ca="1">IF(NOT(snowball),0,IF(AN221=0,0,IF($C222&lt;=SUM($CK222:CY222),0,IF(CD222+$C222-SUM($CK222:CY222)&gt;AN221+BI222,AN221+BI222-CD222,$C222-SUM($CK222:CY222)))))</f>
        <v>0</v>
      </c>
      <c r="DA222" s="7">
        <f ca="1">IF(NOT(snowball),0,IF(AO221=0,0,IF($C222&lt;=SUM($CK222:CZ222),0,IF(CE222+$C222-SUM($CK222:CZ222)&gt;AO221+BJ222,AO221+BJ222-CE222,$C222-SUM($CK222:CZ222)))))</f>
        <v>0</v>
      </c>
      <c r="DB222" s="7">
        <f ca="1">IF(NOT(snowball),0,IF(AP221=0,0,IF($C222&lt;=SUM($CK222:DA222),0,IF(CF222+$C222-SUM($CK222:DA222)&gt;AP221+BK222,AP221+BK222-CF222,$C222-SUM($CK222:DA222)))))</f>
        <v>0</v>
      </c>
      <c r="DC222" s="7">
        <f ca="1">IF(NOT(snowball),0,IF(AQ221=0,0,IF($C222&lt;=SUM($CK222:DB222),0,IF(CG222+$C222-SUM($CK222:DB222)&gt;AQ221+BL222,AQ221+BL222-CG222,$C222-SUM($CK222:DB222)))))</f>
        <v>0</v>
      </c>
      <c r="DD222" s="7">
        <f ca="1">IF(NOT(snowball),0,IF(AR221=0,0,IF($C222&lt;=SUM($CK222:DC222),0,IF(CH222+$C222-SUM($CK222:DC222)&gt;AR221+BM222,AR221+BM222-CH222,$C222-SUM($CK222:DC222)))))</f>
        <v>0</v>
      </c>
    </row>
    <row r="223" spans="1:108">
      <c r="A223" s="27" t="str">
        <f t="shared" ca="1" si="170"/>
        <v/>
      </c>
      <c r="B223" s="30" t="str">
        <f t="shared" ca="1" si="165"/>
        <v/>
      </c>
      <c r="C223" s="28" t="str">
        <f t="shared" ca="1" si="162"/>
        <v/>
      </c>
      <c r="D223" s="29">
        <f t="shared" ca="1" si="166"/>
        <v>0</v>
      </c>
      <c r="E223" s="29">
        <f t="shared" ca="1" si="167"/>
        <v>0</v>
      </c>
      <c r="F223" s="29">
        <f t="shared" ca="1" si="168"/>
        <v>0</v>
      </c>
      <c r="G223" s="29">
        <f t="shared" ca="1" si="163"/>
        <v>0</v>
      </c>
      <c r="H223" s="29">
        <f t="shared" ca="1" si="163"/>
        <v>0</v>
      </c>
      <c r="I223" s="29">
        <f t="shared" ca="1" si="163"/>
        <v>0</v>
      </c>
      <c r="J223" s="29">
        <f t="shared" ca="1" si="163"/>
        <v>0</v>
      </c>
      <c r="K223" s="29">
        <f t="shared" ca="1" si="163"/>
        <v>0</v>
      </c>
      <c r="L223" s="29">
        <f t="shared" ca="1" si="154"/>
        <v>0</v>
      </c>
      <c r="M223" s="29">
        <f t="shared" ca="1" si="154"/>
        <v>0</v>
      </c>
      <c r="N223" s="29">
        <f t="shared" ca="1" si="154"/>
        <v>0</v>
      </c>
      <c r="O223" s="29">
        <f t="shared" ca="1" si="154"/>
        <v>0</v>
      </c>
      <c r="P223" s="29">
        <f t="shared" ca="1" si="154"/>
        <v>0</v>
      </c>
      <c r="Q223" s="29">
        <f t="shared" ca="1" si="154"/>
        <v>0</v>
      </c>
      <c r="R223" s="29">
        <f t="shared" ca="1" si="154"/>
        <v>0</v>
      </c>
      <c r="S223" s="29">
        <f t="shared" ca="1" si="154"/>
        <v>0</v>
      </c>
      <c r="T223" s="29">
        <f t="shared" ca="1" si="154"/>
        <v>0</v>
      </c>
      <c r="U223" s="29">
        <f t="shared" ca="1" si="154"/>
        <v>0</v>
      </c>
      <c r="V223" s="29">
        <f t="shared" ca="1" si="139"/>
        <v>0</v>
      </c>
      <c r="W223" s="29">
        <f t="shared" ca="1" si="139"/>
        <v>0</v>
      </c>
      <c r="X223" s="12"/>
      <c r="Y223" s="7">
        <f t="shared" ca="1" si="133"/>
        <v>0</v>
      </c>
      <c r="Z223" s="7">
        <f t="shared" ca="1" si="134"/>
        <v>0</v>
      </c>
      <c r="AA223" s="7">
        <f t="shared" ca="1" si="135"/>
        <v>0</v>
      </c>
      <c r="AB223" s="7">
        <f t="shared" ca="1" si="136"/>
        <v>0</v>
      </c>
      <c r="AC223" s="7">
        <f t="shared" ca="1" si="137"/>
        <v>0</v>
      </c>
      <c r="AD223" s="7">
        <f t="shared" ca="1" si="138"/>
        <v>0</v>
      </c>
      <c r="AE223" s="7">
        <f t="shared" ca="1" si="158"/>
        <v>0</v>
      </c>
      <c r="AF223" s="7">
        <f t="shared" ca="1" si="158"/>
        <v>0</v>
      </c>
      <c r="AG223" s="7">
        <f t="shared" ca="1" si="158"/>
        <v>0</v>
      </c>
      <c r="AH223" s="7">
        <f t="shared" ca="1" si="158"/>
        <v>0</v>
      </c>
      <c r="AI223" s="7">
        <f t="shared" ca="1" si="158"/>
        <v>0</v>
      </c>
      <c r="AJ223" s="7">
        <f t="shared" ca="1" si="158"/>
        <v>0</v>
      </c>
      <c r="AK223" s="7">
        <f t="shared" ca="1" si="158"/>
        <v>0</v>
      </c>
      <c r="AL223" s="7">
        <f t="shared" ca="1" si="158"/>
        <v>0</v>
      </c>
      <c r="AM223" s="7">
        <f t="shared" ca="1" si="158"/>
        <v>0</v>
      </c>
      <c r="AN223" s="7">
        <f t="shared" ca="1" si="158"/>
        <v>0</v>
      </c>
      <c r="AO223" s="7">
        <f t="shared" ca="1" si="158"/>
        <v>0</v>
      </c>
      <c r="AP223" s="7">
        <f t="shared" ca="1" si="158"/>
        <v>0</v>
      </c>
      <c r="AQ223" s="7">
        <f t="shared" ca="1" si="158"/>
        <v>0</v>
      </c>
      <c r="AR223" s="7">
        <f t="shared" ca="1" si="158"/>
        <v>0</v>
      </c>
      <c r="AS223" s="2"/>
      <c r="AT223" s="7">
        <f t="shared" ca="1" si="180"/>
        <v>0</v>
      </c>
      <c r="AU223" s="7">
        <f t="shared" ca="1" si="180"/>
        <v>0</v>
      </c>
      <c r="AV223" s="7">
        <f t="shared" ca="1" si="180"/>
        <v>0</v>
      </c>
      <c r="AW223" s="7">
        <f t="shared" ca="1" si="180"/>
        <v>0</v>
      </c>
      <c r="AX223" s="7">
        <f t="shared" ca="1" si="180"/>
        <v>0</v>
      </c>
      <c r="AY223" s="7">
        <f t="shared" ca="1" si="180"/>
        <v>0</v>
      </c>
      <c r="AZ223" s="7">
        <f t="shared" ca="1" si="180"/>
        <v>0</v>
      </c>
      <c r="BA223" s="7">
        <f t="shared" ca="1" si="180"/>
        <v>0</v>
      </c>
      <c r="BB223" s="7">
        <f t="shared" ca="1" si="180"/>
        <v>0</v>
      </c>
      <c r="BC223" s="7">
        <f t="shared" ca="1" si="180"/>
        <v>0</v>
      </c>
      <c r="BD223" s="7">
        <f t="shared" ca="1" si="180"/>
        <v>0</v>
      </c>
      <c r="BE223" s="7">
        <f t="shared" ca="1" si="180"/>
        <v>0</v>
      </c>
      <c r="BF223" s="7">
        <f t="shared" ca="1" si="180"/>
        <v>0</v>
      </c>
      <c r="BG223" s="7">
        <f t="shared" ca="1" si="180"/>
        <v>0</v>
      </c>
      <c r="BH223" s="7">
        <f t="shared" ca="1" si="180"/>
        <v>0</v>
      </c>
      <c r="BI223" s="7">
        <f t="shared" ca="1" si="155"/>
        <v>0</v>
      </c>
      <c r="BJ223" s="7">
        <f t="shared" ca="1" si="155"/>
        <v>0</v>
      </c>
      <c r="BK223" s="7">
        <f t="shared" ca="1" si="155"/>
        <v>0</v>
      </c>
      <c r="BL223" s="7">
        <f t="shared" ca="1" si="155"/>
        <v>0</v>
      </c>
      <c r="BM223" s="7">
        <f t="shared" ca="1" si="155"/>
        <v>0</v>
      </c>
      <c r="BN223" s="4"/>
      <c r="BO223" s="7">
        <f t="shared" ca="1" si="159"/>
        <v>0</v>
      </c>
      <c r="BP223" s="7">
        <f t="shared" ca="1" si="160"/>
        <v>0</v>
      </c>
      <c r="BQ223" s="7">
        <f t="shared" ca="1" si="161"/>
        <v>0</v>
      </c>
      <c r="BR223" s="7">
        <f t="shared" ca="1" si="173"/>
        <v>0</v>
      </c>
      <c r="BS223" s="7">
        <f t="shared" ca="1" si="174"/>
        <v>0</v>
      </c>
      <c r="BT223" s="7">
        <f t="shared" ca="1" si="175"/>
        <v>0</v>
      </c>
      <c r="BU223" s="7">
        <f t="shared" ca="1" si="176"/>
        <v>0</v>
      </c>
      <c r="BV223" s="7">
        <f t="shared" ca="1" si="177"/>
        <v>0</v>
      </c>
      <c r="BW223" s="7">
        <f t="shared" ca="1" si="178"/>
        <v>0</v>
      </c>
      <c r="BX223" s="7">
        <f t="shared" ca="1" si="179"/>
        <v>0</v>
      </c>
      <c r="BY223" s="7">
        <f t="shared" ca="1" si="172"/>
        <v>0</v>
      </c>
      <c r="BZ223" s="7">
        <f t="shared" ca="1" si="172"/>
        <v>0</v>
      </c>
      <c r="CA223" s="7">
        <f t="shared" ca="1" si="172"/>
        <v>0</v>
      </c>
      <c r="CB223" s="7">
        <f t="shared" ca="1" si="172"/>
        <v>0</v>
      </c>
      <c r="CC223" s="7">
        <f t="shared" ca="1" si="172"/>
        <v>0</v>
      </c>
      <c r="CD223" s="7">
        <f t="shared" ca="1" si="171"/>
        <v>0</v>
      </c>
      <c r="CE223" s="7">
        <f t="shared" ca="1" si="171"/>
        <v>0</v>
      </c>
      <c r="CF223" s="7">
        <f t="shared" ca="1" si="171"/>
        <v>0</v>
      </c>
      <c r="CG223" s="7">
        <f t="shared" ca="1" si="171"/>
        <v>0</v>
      </c>
      <c r="CH223" s="7">
        <f t="shared" ca="1" si="171"/>
        <v>0</v>
      </c>
      <c r="CI223" s="9">
        <f t="shared" ca="1" si="169"/>
        <v>0</v>
      </c>
      <c r="CJ223" s="9"/>
      <c r="CK223" s="13">
        <f t="shared" ca="1" si="164"/>
        <v>0</v>
      </c>
      <c r="CL223" s="7">
        <f ca="1">IF(NOT(snowball),0,IF(Z222=0,0,IF($C223&lt;=SUM($CK223:CK223),0,IF(BP223+$C223-SUM($CK223:CK223)&gt;Z222+AU223,Z222+AU223-BP223,$C223-SUM($CK223:CK223)))))</f>
        <v>0</v>
      </c>
      <c r="CM223" s="7">
        <f ca="1">IF(NOT(snowball),0,IF(AA222=0,0,IF($C223&lt;=SUM($CK223:CL223),0,IF(BQ223+$C223-SUM($CK223:CL223)&gt;AA222+AV223,AA222+AV223-BQ223,$C223-SUM($CK223:CL223)))))</f>
        <v>0</v>
      </c>
      <c r="CN223" s="7">
        <f ca="1">IF(NOT(snowball),0,IF(AB222=0,0,IF($C223&lt;=SUM($CK223:CM223),0,IF(BR223+$C223-SUM($CK223:CM223)&gt;AB222+AW223,AB222+AW223-BR223,$C223-SUM($CK223:CM223)))))</f>
        <v>0</v>
      </c>
      <c r="CO223" s="7">
        <f ca="1">IF(NOT(snowball),0,IF(AC222=0,0,IF($C223&lt;=SUM($CK223:CN223),0,IF(BS223+$C223-SUM($CK223:CN223)&gt;AC222+AX223,AC222+AX223-BS223,$C223-SUM($CK223:CN223)))))</f>
        <v>0</v>
      </c>
      <c r="CP223" s="7">
        <f ca="1">IF(NOT(snowball),0,IF(AD222=0,0,IF($C223&lt;=SUM($CK223:CO223),0,IF(BT223+$C223-SUM($CK223:CO223)&gt;AD222+AY223,AD222+AY223-BT223,$C223-SUM($CK223:CO223)))))</f>
        <v>0</v>
      </c>
      <c r="CQ223" s="7">
        <f ca="1">IF(NOT(snowball),0,IF(AE222=0,0,IF($C223&lt;=SUM($CK223:CP223),0,IF(BU223+$C223-SUM($CK223:CP223)&gt;AE222+AZ223,AE222+AZ223-BU223,$C223-SUM($CK223:CP223)))))</f>
        <v>0</v>
      </c>
      <c r="CR223" s="7">
        <f ca="1">IF(NOT(snowball),0,IF(AF222=0,0,IF($C223&lt;=SUM($CK223:CQ223),0,IF(BV223+$C223-SUM($CK223:CQ223)&gt;AF222+BA223,AF222+BA223-BV223,$C223-SUM($CK223:CQ223)))))</f>
        <v>0</v>
      </c>
      <c r="CS223" s="7">
        <f ca="1">IF(NOT(snowball),0,IF(AG222=0,0,IF($C223&lt;=SUM($CK223:CR223),0,IF(BW223+$C223-SUM($CK223:CR223)&gt;AG222+BB223,AG222+BB223-BW223,$C223-SUM($CK223:CR223)))))</f>
        <v>0</v>
      </c>
      <c r="CT223" s="7">
        <f ca="1">IF(NOT(snowball),0,IF(AH222=0,0,IF($C223&lt;=SUM($CK223:CS223),0,IF(BX223+$C223-SUM($CK223:CS223)&gt;AH222+BC223,AH222+BC223-BX223,$C223-SUM($CK223:CS223)))))</f>
        <v>0</v>
      </c>
      <c r="CU223" s="7">
        <f ca="1">IF(NOT(snowball),0,IF(AI222=0,0,IF($C223&lt;=SUM($CK223:CT223),0,IF(BY223+$C223-SUM($CK223:CT223)&gt;AI222+BD223,AI222+BD223-BY223,$C223-SUM($CK223:CT223)))))</f>
        <v>0</v>
      </c>
      <c r="CV223" s="7">
        <f ca="1">IF(NOT(snowball),0,IF(AJ222=0,0,IF($C223&lt;=SUM($CK223:CU223),0,IF(BZ223+$C223-SUM($CK223:CU223)&gt;AJ222+BE223,AJ222+BE223-BZ223,$C223-SUM($CK223:CU223)))))</f>
        <v>0</v>
      </c>
      <c r="CW223" s="7">
        <f ca="1">IF(NOT(snowball),0,IF(AK222=0,0,IF($C223&lt;=SUM($CK223:CV223),0,IF(CA223+$C223-SUM($CK223:CV223)&gt;AK222+BF223,AK222+BF223-CA223,$C223-SUM($CK223:CV223)))))</f>
        <v>0</v>
      </c>
      <c r="CX223" s="7">
        <f ca="1">IF(NOT(snowball),0,IF(AL222=0,0,IF($C223&lt;=SUM($CK223:CW223),0,IF(CB223+$C223-SUM($CK223:CW223)&gt;AL222+BG223,AL222+BG223-CB223,$C223-SUM($CK223:CW223)))))</f>
        <v>0</v>
      </c>
      <c r="CY223" s="7">
        <f ca="1">IF(NOT(snowball),0,IF(AM222=0,0,IF($C223&lt;=SUM($CK223:CX223),0,IF(CC223+$C223-SUM($CK223:CX223)&gt;AM222+BH223,AM222+BH223-CC223,$C223-SUM($CK223:CX223)))))</f>
        <v>0</v>
      </c>
      <c r="CZ223" s="7">
        <f ca="1">IF(NOT(snowball),0,IF(AN222=0,0,IF($C223&lt;=SUM($CK223:CY223),0,IF(CD223+$C223-SUM($CK223:CY223)&gt;AN222+BI223,AN222+BI223-CD223,$C223-SUM($CK223:CY223)))))</f>
        <v>0</v>
      </c>
      <c r="DA223" s="7">
        <f ca="1">IF(NOT(snowball),0,IF(AO222=0,0,IF($C223&lt;=SUM($CK223:CZ223),0,IF(CE223+$C223-SUM($CK223:CZ223)&gt;AO222+BJ223,AO222+BJ223-CE223,$C223-SUM($CK223:CZ223)))))</f>
        <v>0</v>
      </c>
      <c r="DB223" s="7">
        <f ca="1">IF(NOT(snowball),0,IF(AP222=0,0,IF($C223&lt;=SUM($CK223:DA223),0,IF(CF223+$C223-SUM($CK223:DA223)&gt;AP222+BK223,AP222+BK223-CF223,$C223-SUM($CK223:DA223)))))</f>
        <v>0</v>
      </c>
      <c r="DC223" s="7">
        <f ca="1">IF(NOT(snowball),0,IF(AQ222=0,0,IF($C223&lt;=SUM($CK223:DB223),0,IF(CG223+$C223-SUM($CK223:DB223)&gt;AQ222+BL223,AQ222+BL223-CG223,$C223-SUM($CK223:DB223)))))</f>
        <v>0</v>
      </c>
      <c r="DD223" s="7">
        <f ca="1">IF(NOT(snowball),0,IF(AR222=0,0,IF($C223&lt;=SUM($CK223:DC223),0,IF(CH223+$C223-SUM($CK223:DC223)&gt;AR222+BM223,AR222+BM223-CH223,$C223-SUM($CK223:DC223)))))</f>
        <v>0</v>
      </c>
    </row>
    <row r="224" spans="1:108">
      <c r="A224" s="27" t="str">
        <f t="shared" ca="1" si="170"/>
        <v/>
      </c>
      <c r="B224" s="30" t="str">
        <f t="shared" ca="1" si="165"/>
        <v/>
      </c>
      <c r="C224" s="28" t="str">
        <f t="shared" ca="1" si="162"/>
        <v/>
      </c>
      <c r="D224" s="29">
        <f t="shared" ca="1" si="166"/>
        <v>0</v>
      </c>
      <c r="E224" s="29">
        <f t="shared" ca="1" si="167"/>
        <v>0</v>
      </c>
      <c r="F224" s="29">
        <f t="shared" ca="1" si="168"/>
        <v>0</v>
      </c>
      <c r="G224" s="29">
        <f t="shared" ca="1" si="163"/>
        <v>0</v>
      </c>
      <c r="H224" s="29">
        <f t="shared" ca="1" si="163"/>
        <v>0</v>
      </c>
      <c r="I224" s="29">
        <f t="shared" ca="1" si="163"/>
        <v>0</v>
      </c>
      <c r="J224" s="29">
        <f t="shared" ca="1" si="163"/>
        <v>0</v>
      </c>
      <c r="K224" s="29">
        <f t="shared" ca="1" si="163"/>
        <v>0</v>
      </c>
      <c r="L224" s="29">
        <f t="shared" ca="1" si="154"/>
        <v>0</v>
      </c>
      <c r="M224" s="29">
        <f t="shared" ca="1" si="154"/>
        <v>0</v>
      </c>
      <c r="N224" s="29">
        <f t="shared" ca="1" si="154"/>
        <v>0</v>
      </c>
      <c r="O224" s="29">
        <f t="shared" ca="1" si="154"/>
        <v>0</v>
      </c>
      <c r="P224" s="29">
        <f t="shared" ca="1" si="154"/>
        <v>0</v>
      </c>
      <c r="Q224" s="29">
        <f t="shared" ca="1" si="154"/>
        <v>0</v>
      </c>
      <c r="R224" s="29">
        <f t="shared" ca="1" si="154"/>
        <v>0</v>
      </c>
      <c r="S224" s="29">
        <f t="shared" ca="1" si="154"/>
        <v>0</v>
      </c>
      <c r="T224" s="29">
        <f t="shared" ca="1" si="154"/>
        <v>0</v>
      </c>
      <c r="U224" s="29">
        <f t="shared" ca="1" si="154"/>
        <v>0</v>
      </c>
      <c r="V224" s="29">
        <f t="shared" ca="1" si="139"/>
        <v>0</v>
      </c>
      <c r="W224" s="29">
        <f t="shared" ca="1" si="139"/>
        <v>0</v>
      </c>
      <c r="X224" s="12"/>
      <c r="Y224" s="7">
        <f t="shared" ca="1" si="133"/>
        <v>0</v>
      </c>
      <c r="Z224" s="7">
        <f t="shared" ca="1" si="134"/>
        <v>0</v>
      </c>
      <c r="AA224" s="7">
        <f t="shared" ca="1" si="135"/>
        <v>0</v>
      </c>
      <c r="AB224" s="7">
        <f t="shared" ca="1" si="136"/>
        <v>0</v>
      </c>
      <c r="AC224" s="7">
        <f t="shared" ca="1" si="137"/>
        <v>0</v>
      </c>
      <c r="AD224" s="7">
        <f t="shared" ca="1" si="138"/>
        <v>0</v>
      </c>
      <c r="AE224" s="7">
        <f t="shared" ca="1" si="158"/>
        <v>0</v>
      </c>
      <c r="AF224" s="7">
        <f t="shared" ca="1" si="158"/>
        <v>0</v>
      </c>
      <c r="AG224" s="7">
        <f t="shared" ca="1" si="158"/>
        <v>0</v>
      </c>
      <c r="AH224" s="7">
        <f t="shared" ca="1" si="158"/>
        <v>0</v>
      </c>
      <c r="AI224" s="7">
        <f t="shared" ca="1" si="158"/>
        <v>0</v>
      </c>
      <c r="AJ224" s="7">
        <f t="shared" ca="1" si="158"/>
        <v>0</v>
      </c>
      <c r="AK224" s="7">
        <f t="shared" ca="1" si="158"/>
        <v>0</v>
      </c>
      <c r="AL224" s="7">
        <f t="shared" ca="1" si="158"/>
        <v>0</v>
      </c>
      <c r="AM224" s="7">
        <f t="shared" ca="1" si="158"/>
        <v>0</v>
      </c>
      <c r="AN224" s="7">
        <f t="shared" ca="1" si="158"/>
        <v>0</v>
      </c>
      <c r="AO224" s="7">
        <f t="shared" ca="1" si="158"/>
        <v>0</v>
      </c>
      <c r="AP224" s="7">
        <f t="shared" ca="1" si="158"/>
        <v>0</v>
      </c>
      <c r="AQ224" s="7">
        <f t="shared" ca="1" si="158"/>
        <v>0</v>
      </c>
      <c r="AR224" s="7">
        <f t="shared" ca="1" si="158"/>
        <v>0</v>
      </c>
      <c r="AS224" s="2"/>
      <c r="AT224" s="7">
        <f t="shared" ca="1" si="180"/>
        <v>0</v>
      </c>
      <c r="AU224" s="7">
        <f t="shared" ca="1" si="180"/>
        <v>0</v>
      </c>
      <c r="AV224" s="7">
        <f t="shared" ca="1" si="180"/>
        <v>0</v>
      </c>
      <c r="AW224" s="7">
        <f t="shared" ca="1" si="180"/>
        <v>0</v>
      </c>
      <c r="AX224" s="7">
        <f t="shared" ca="1" si="180"/>
        <v>0</v>
      </c>
      <c r="AY224" s="7">
        <f t="shared" ca="1" si="180"/>
        <v>0</v>
      </c>
      <c r="AZ224" s="7">
        <f t="shared" ca="1" si="180"/>
        <v>0</v>
      </c>
      <c r="BA224" s="7">
        <f t="shared" ca="1" si="180"/>
        <v>0</v>
      </c>
      <c r="BB224" s="7">
        <f t="shared" ca="1" si="180"/>
        <v>0</v>
      </c>
      <c r="BC224" s="7">
        <f t="shared" ca="1" si="180"/>
        <v>0</v>
      </c>
      <c r="BD224" s="7">
        <f t="shared" ca="1" si="180"/>
        <v>0</v>
      </c>
      <c r="BE224" s="7">
        <f t="shared" ca="1" si="180"/>
        <v>0</v>
      </c>
      <c r="BF224" s="7">
        <f t="shared" ca="1" si="180"/>
        <v>0</v>
      </c>
      <c r="BG224" s="7">
        <f t="shared" ca="1" si="180"/>
        <v>0</v>
      </c>
      <c r="BH224" s="7">
        <f t="shared" ca="1" si="180"/>
        <v>0</v>
      </c>
      <c r="BI224" s="7">
        <f t="shared" ca="1" si="155"/>
        <v>0</v>
      </c>
      <c r="BJ224" s="7">
        <f t="shared" ca="1" si="155"/>
        <v>0</v>
      </c>
      <c r="BK224" s="7">
        <f t="shared" ca="1" si="155"/>
        <v>0</v>
      </c>
      <c r="BL224" s="7">
        <f t="shared" ca="1" si="155"/>
        <v>0</v>
      </c>
      <c r="BM224" s="7">
        <f t="shared" ca="1" si="155"/>
        <v>0</v>
      </c>
      <c r="BN224" s="4"/>
      <c r="BO224" s="7">
        <f t="shared" ca="1" si="159"/>
        <v>0</v>
      </c>
      <c r="BP224" s="7">
        <f t="shared" ca="1" si="160"/>
        <v>0</v>
      </c>
      <c r="BQ224" s="7">
        <f t="shared" ca="1" si="161"/>
        <v>0</v>
      </c>
      <c r="BR224" s="7">
        <f t="shared" ca="1" si="173"/>
        <v>0</v>
      </c>
      <c r="BS224" s="7">
        <f t="shared" ca="1" si="174"/>
        <v>0</v>
      </c>
      <c r="BT224" s="7">
        <f t="shared" ca="1" si="175"/>
        <v>0</v>
      </c>
      <c r="BU224" s="7">
        <f t="shared" ca="1" si="176"/>
        <v>0</v>
      </c>
      <c r="BV224" s="7">
        <f t="shared" ca="1" si="177"/>
        <v>0</v>
      </c>
      <c r="BW224" s="7">
        <f t="shared" ca="1" si="178"/>
        <v>0</v>
      </c>
      <c r="BX224" s="7">
        <f t="shared" ca="1" si="179"/>
        <v>0</v>
      </c>
      <c r="BY224" s="7">
        <f t="shared" ca="1" si="172"/>
        <v>0</v>
      </c>
      <c r="BZ224" s="7">
        <f t="shared" ca="1" si="172"/>
        <v>0</v>
      </c>
      <c r="CA224" s="7">
        <f t="shared" ca="1" si="172"/>
        <v>0</v>
      </c>
      <c r="CB224" s="7">
        <f t="shared" ca="1" si="172"/>
        <v>0</v>
      </c>
      <c r="CC224" s="7">
        <f t="shared" ca="1" si="172"/>
        <v>0</v>
      </c>
      <c r="CD224" s="7">
        <f t="shared" ca="1" si="171"/>
        <v>0</v>
      </c>
      <c r="CE224" s="7">
        <f t="shared" ca="1" si="171"/>
        <v>0</v>
      </c>
      <c r="CF224" s="7">
        <f t="shared" ca="1" si="171"/>
        <v>0</v>
      </c>
      <c r="CG224" s="7">
        <f t="shared" ca="1" si="171"/>
        <v>0</v>
      </c>
      <c r="CH224" s="7">
        <f t="shared" ca="1" si="171"/>
        <v>0</v>
      </c>
      <c r="CI224" s="9">
        <f t="shared" ca="1" si="169"/>
        <v>0</v>
      </c>
      <c r="CJ224" s="9"/>
      <c r="CK224" s="13">
        <f t="shared" ca="1" si="164"/>
        <v>0</v>
      </c>
      <c r="CL224" s="7">
        <f ca="1">IF(NOT(snowball),0,IF(Z223=0,0,IF($C224&lt;=SUM($CK224:CK224),0,IF(BP224+$C224-SUM($CK224:CK224)&gt;Z223+AU224,Z223+AU224-BP224,$C224-SUM($CK224:CK224)))))</f>
        <v>0</v>
      </c>
      <c r="CM224" s="7">
        <f ca="1">IF(NOT(snowball),0,IF(AA223=0,0,IF($C224&lt;=SUM($CK224:CL224),0,IF(BQ224+$C224-SUM($CK224:CL224)&gt;AA223+AV224,AA223+AV224-BQ224,$C224-SUM($CK224:CL224)))))</f>
        <v>0</v>
      </c>
      <c r="CN224" s="7">
        <f ca="1">IF(NOT(snowball),0,IF(AB223=0,0,IF($C224&lt;=SUM($CK224:CM224),0,IF(BR224+$C224-SUM($CK224:CM224)&gt;AB223+AW224,AB223+AW224-BR224,$C224-SUM($CK224:CM224)))))</f>
        <v>0</v>
      </c>
      <c r="CO224" s="7">
        <f ca="1">IF(NOT(snowball),0,IF(AC223=0,0,IF($C224&lt;=SUM($CK224:CN224),0,IF(BS224+$C224-SUM($CK224:CN224)&gt;AC223+AX224,AC223+AX224-BS224,$C224-SUM($CK224:CN224)))))</f>
        <v>0</v>
      </c>
      <c r="CP224" s="7">
        <f ca="1">IF(NOT(snowball),0,IF(AD223=0,0,IF($C224&lt;=SUM($CK224:CO224),0,IF(BT224+$C224-SUM($CK224:CO224)&gt;AD223+AY224,AD223+AY224-BT224,$C224-SUM($CK224:CO224)))))</f>
        <v>0</v>
      </c>
      <c r="CQ224" s="7">
        <f ca="1">IF(NOT(snowball),0,IF(AE223=0,0,IF($C224&lt;=SUM($CK224:CP224),0,IF(BU224+$C224-SUM($CK224:CP224)&gt;AE223+AZ224,AE223+AZ224-BU224,$C224-SUM($CK224:CP224)))))</f>
        <v>0</v>
      </c>
      <c r="CR224" s="7">
        <f ca="1">IF(NOT(snowball),0,IF(AF223=0,0,IF($C224&lt;=SUM($CK224:CQ224),0,IF(BV224+$C224-SUM($CK224:CQ224)&gt;AF223+BA224,AF223+BA224-BV224,$C224-SUM($CK224:CQ224)))))</f>
        <v>0</v>
      </c>
      <c r="CS224" s="7">
        <f ca="1">IF(NOT(snowball),0,IF(AG223=0,0,IF($C224&lt;=SUM($CK224:CR224),0,IF(BW224+$C224-SUM($CK224:CR224)&gt;AG223+BB224,AG223+BB224-BW224,$C224-SUM($CK224:CR224)))))</f>
        <v>0</v>
      </c>
      <c r="CT224" s="7">
        <f ca="1">IF(NOT(snowball),0,IF(AH223=0,0,IF($C224&lt;=SUM($CK224:CS224),0,IF(BX224+$C224-SUM($CK224:CS224)&gt;AH223+BC224,AH223+BC224-BX224,$C224-SUM($CK224:CS224)))))</f>
        <v>0</v>
      </c>
      <c r="CU224" s="7">
        <f ca="1">IF(NOT(snowball),0,IF(AI223=0,0,IF($C224&lt;=SUM($CK224:CT224),0,IF(BY224+$C224-SUM($CK224:CT224)&gt;AI223+BD224,AI223+BD224-BY224,$C224-SUM($CK224:CT224)))))</f>
        <v>0</v>
      </c>
      <c r="CV224" s="7">
        <f ca="1">IF(NOT(snowball),0,IF(AJ223=0,0,IF($C224&lt;=SUM($CK224:CU224),0,IF(BZ224+$C224-SUM($CK224:CU224)&gt;AJ223+BE224,AJ223+BE224-BZ224,$C224-SUM($CK224:CU224)))))</f>
        <v>0</v>
      </c>
      <c r="CW224" s="7">
        <f ca="1">IF(NOT(snowball),0,IF(AK223=0,0,IF($C224&lt;=SUM($CK224:CV224),0,IF(CA224+$C224-SUM($CK224:CV224)&gt;AK223+BF224,AK223+BF224-CA224,$C224-SUM($CK224:CV224)))))</f>
        <v>0</v>
      </c>
      <c r="CX224" s="7">
        <f ca="1">IF(NOT(snowball),0,IF(AL223=0,0,IF($C224&lt;=SUM($CK224:CW224),0,IF(CB224+$C224-SUM($CK224:CW224)&gt;AL223+BG224,AL223+BG224-CB224,$C224-SUM($CK224:CW224)))))</f>
        <v>0</v>
      </c>
      <c r="CY224" s="7">
        <f ca="1">IF(NOT(snowball),0,IF(AM223=0,0,IF($C224&lt;=SUM($CK224:CX224),0,IF(CC224+$C224-SUM($CK224:CX224)&gt;AM223+BH224,AM223+BH224-CC224,$C224-SUM($CK224:CX224)))))</f>
        <v>0</v>
      </c>
      <c r="CZ224" s="7">
        <f ca="1">IF(NOT(snowball),0,IF(AN223=0,0,IF($C224&lt;=SUM($CK224:CY224),0,IF(CD224+$C224-SUM($CK224:CY224)&gt;AN223+BI224,AN223+BI224-CD224,$C224-SUM($CK224:CY224)))))</f>
        <v>0</v>
      </c>
      <c r="DA224" s="7">
        <f ca="1">IF(NOT(snowball),0,IF(AO223=0,0,IF($C224&lt;=SUM($CK224:CZ224),0,IF(CE224+$C224-SUM($CK224:CZ224)&gt;AO223+BJ224,AO223+BJ224-CE224,$C224-SUM($CK224:CZ224)))))</f>
        <v>0</v>
      </c>
      <c r="DB224" s="7">
        <f ca="1">IF(NOT(snowball),0,IF(AP223=0,0,IF($C224&lt;=SUM($CK224:DA224),0,IF(CF224+$C224-SUM($CK224:DA224)&gt;AP223+BK224,AP223+BK224-CF224,$C224-SUM($CK224:DA224)))))</f>
        <v>0</v>
      </c>
      <c r="DC224" s="7">
        <f ca="1">IF(NOT(snowball),0,IF(AQ223=0,0,IF($C224&lt;=SUM($CK224:DB224),0,IF(CG224+$C224-SUM($CK224:DB224)&gt;AQ223+BL224,AQ223+BL224-CG224,$C224-SUM($CK224:DB224)))))</f>
        <v>0</v>
      </c>
      <c r="DD224" s="7">
        <f ca="1">IF(NOT(snowball),0,IF(AR223=0,0,IF($C224&lt;=SUM($CK224:DC224),0,IF(CH224+$C224-SUM($CK224:DC224)&gt;AR223+BM224,AR223+BM224-CH224,$C224-SUM($CK224:DC224)))))</f>
        <v>0</v>
      </c>
    </row>
    <row r="225" spans="1:108">
      <c r="A225" s="27" t="str">
        <f t="shared" ca="1" si="170"/>
        <v/>
      </c>
      <c r="B225" s="30" t="str">
        <f t="shared" ca="1" si="165"/>
        <v/>
      </c>
      <c r="C225" s="28" t="str">
        <f t="shared" ca="1" si="162"/>
        <v/>
      </c>
      <c r="D225" s="29">
        <f t="shared" ca="1" si="166"/>
        <v>0</v>
      </c>
      <c r="E225" s="29">
        <f t="shared" ca="1" si="167"/>
        <v>0</v>
      </c>
      <c r="F225" s="29">
        <f t="shared" ca="1" si="168"/>
        <v>0</v>
      </c>
      <c r="G225" s="29">
        <f t="shared" ca="1" si="163"/>
        <v>0</v>
      </c>
      <c r="H225" s="29">
        <f t="shared" ca="1" si="163"/>
        <v>0</v>
      </c>
      <c r="I225" s="29">
        <f t="shared" ca="1" si="163"/>
        <v>0</v>
      </c>
      <c r="J225" s="29">
        <f t="shared" ca="1" si="163"/>
        <v>0</v>
      </c>
      <c r="K225" s="29">
        <f t="shared" ca="1" si="163"/>
        <v>0</v>
      </c>
      <c r="L225" s="29">
        <f t="shared" ca="1" si="154"/>
        <v>0</v>
      </c>
      <c r="M225" s="29">
        <f t="shared" ca="1" si="154"/>
        <v>0</v>
      </c>
      <c r="N225" s="29">
        <f t="shared" ca="1" si="154"/>
        <v>0</v>
      </c>
      <c r="O225" s="29">
        <f t="shared" ca="1" si="154"/>
        <v>0</v>
      </c>
      <c r="P225" s="29">
        <f t="shared" ca="1" si="154"/>
        <v>0</v>
      </c>
      <c r="Q225" s="29">
        <f t="shared" ca="1" si="154"/>
        <v>0</v>
      </c>
      <c r="R225" s="29">
        <f t="shared" ca="1" si="154"/>
        <v>0</v>
      </c>
      <c r="S225" s="29">
        <f t="shared" ca="1" si="154"/>
        <v>0</v>
      </c>
      <c r="T225" s="29">
        <f t="shared" ca="1" si="154"/>
        <v>0</v>
      </c>
      <c r="U225" s="29">
        <f t="shared" ca="1" si="154"/>
        <v>0</v>
      </c>
      <c r="V225" s="29">
        <f t="shared" ca="1" si="139"/>
        <v>0</v>
      </c>
      <c r="W225" s="29">
        <f t="shared" ca="1" si="139"/>
        <v>0</v>
      </c>
      <c r="X225" s="12"/>
      <c r="Y225" s="7">
        <f t="shared" ca="1" si="133"/>
        <v>0</v>
      </c>
      <c r="Z225" s="7">
        <f t="shared" ca="1" si="134"/>
        <v>0</v>
      </c>
      <c r="AA225" s="7">
        <f t="shared" ca="1" si="135"/>
        <v>0</v>
      </c>
      <c r="AB225" s="7">
        <f t="shared" ca="1" si="136"/>
        <v>0</v>
      </c>
      <c r="AC225" s="7">
        <f t="shared" ca="1" si="137"/>
        <v>0</v>
      </c>
      <c r="AD225" s="7">
        <f t="shared" ca="1" si="138"/>
        <v>0</v>
      </c>
      <c r="AE225" s="7">
        <f t="shared" ref="AE225:AN225" ca="1" si="181">IF(J$8=0,0,AE224-(J225-AZ225))</f>
        <v>0</v>
      </c>
      <c r="AF225" s="7">
        <f t="shared" ca="1" si="181"/>
        <v>0</v>
      </c>
      <c r="AG225" s="7">
        <f t="shared" ca="1" si="181"/>
        <v>0</v>
      </c>
      <c r="AH225" s="7">
        <f t="shared" ca="1" si="181"/>
        <v>0</v>
      </c>
      <c r="AI225" s="7">
        <f t="shared" ca="1" si="181"/>
        <v>0</v>
      </c>
      <c r="AJ225" s="7">
        <f t="shared" ca="1" si="181"/>
        <v>0</v>
      </c>
      <c r="AK225" s="7">
        <f t="shared" ca="1" si="181"/>
        <v>0</v>
      </c>
      <c r="AL225" s="7">
        <f t="shared" ca="1" si="181"/>
        <v>0</v>
      </c>
      <c r="AM225" s="7">
        <f t="shared" ca="1" si="181"/>
        <v>0</v>
      </c>
      <c r="AN225" s="7">
        <f t="shared" ca="1" si="181"/>
        <v>0</v>
      </c>
      <c r="AO225" s="7">
        <f t="shared" ref="AE225:AR240" ca="1" si="182">IF(T$8=0,0,AO224-(T225-BJ225))</f>
        <v>0</v>
      </c>
      <c r="AP225" s="7">
        <f t="shared" ca="1" si="182"/>
        <v>0</v>
      </c>
      <c r="AQ225" s="7">
        <f t="shared" ca="1" si="182"/>
        <v>0</v>
      </c>
      <c r="AR225" s="7">
        <f t="shared" ca="1" si="182"/>
        <v>0</v>
      </c>
      <c r="AS225" s="2"/>
      <c r="AT225" s="7">
        <f t="shared" ca="1" si="180"/>
        <v>0</v>
      </c>
      <c r="AU225" s="7">
        <f t="shared" ca="1" si="180"/>
        <v>0</v>
      </c>
      <c r="AV225" s="7">
        <f t="shared" ca="1" si="180"/>
        <v>0</v>
      </c>
      <c r="AW225" s="7">
        <f t="shared" ca="1" si="180"/>
        <v>0</v>
      </c>
      <c r="AX225" s="7">
        <f t="shared" ca="1" si="180"/>
        <v>0</v>
      </c>
      <c r="AY225" s="7">
        <f t="shared" ca="1" si="180"/>
        <v>0</v>
      </c>
      <c r="AZ225" s="7">
        <f t="shared" ca="1" si="180"/>
        <v>0</v>
      </c>
      <c r="BA225" s="7">
        <f t="shared" ca="1" si="180"/>
        <v>0</v>
      </c>
      <c r="BB225" s="7">
        <f t="shared" ca="1" si="180"/>
        <v>0</v>
      </c>
      <c r="BC225" s="7">
        <f t="shared" ca="1" si="180"/>
        <v>0</v>
      </c>
      <c r="BD225" s="7">
        <f t="shared" ca="1" si="180"/>
        <v>0</v>
      </c>
      <c r="BE225" s="7">
        <f t="shared" ca="1" si="180"/>
        <v>0</v>
      </c>
      <c r="BF225" s="7">
        <f t="shared" ca="1" si="180"/>
        <v>0</v>
      </c>
      <c r="BG225" s="7">
        <f t="shared" ca="1" si="180"/>
        <v>0</v>
      </c>
      <c r="BH225" s="7">
        <f t="shared" ca="1" si="180"/>
        <v>0</v>
      </c>
      <c r="BI225" s="7">
        <f t="shared" ca="1" si="155"/>
        <v>0</v>
      </c>
      <c r="BJ225" s="7">
        <f t="shared" ca="1" si="155"/>
        <v>0</v>
      </c>
      <c r="BK225" s="7">
        <f t="shared" ca="1" si="155"/>
        <v>0</v>
      </c>
      <c r="BL225" s="7">
        <f t="shared" ca="1" si="155"/>
        <v>0</v>
      </c>
      <c r="BM225" s="7">
        <f t="shared" ca="1" si="155"/>
        <v>0</v>
      </c>
      <c r="BN225" s="4"/>
      <c r="BO225" s="7">
        <f t="shared" ca="1" si="159"/>
        <v>0</v>
      </c>
      <c r="BP225" s="7">
        <f t="shared" ca="1" si="160"/>
        <v>0</v>
      </c>
      <c r="BQ225" s="7">
        <f t="shared" ca="1" si="161"/>
        <v>0</v>
      </c>
      <c r="BR225" s="7">
        <f t="shared" ca="1" si="173"/>
        <v>0</v>
      </c>
      <c r="BS225" s="7">
        <f t="shared" ca="1" si="174"/>
        <v>0</v>
      </c>
      <c r="BT225" s="7">
        <f t="shared" ca="1" si="175"/>
        <v>0</v>
      </c>
      <c r="BU225" s="7">
        <f t="shared" ca="1" si="176"/>
        <v>0</v>
      </c>
      <c r="BV225" s="7">
        <f t="shared" ca="1" si="177"/>
        <v>0</v>
      </c>
      <c r="BW225" s="7">
        <f t="shared" ca="1" si="178"/>
        <v>0</v>
      </c>
      <c r="BX225" s="7">
        <f t="shared" ca="1" si="179"/>
        <v>0</v>
      </c>
      <c r="BY225" s="7">
        <f t="shared" ca="1" si="172"/>
        <v>0</v>
      </c>
      <c r="BZ225" s="7">
        <f t="shared" ca="1" si="172"/>
        <v>0</v>
      </c>
      <c r="CA225" s="7">
        <f t="shared" ca="1" si="172"/>
        <v>0</v>
      </c>
      <c r="CB225" s="7">
        <f t="shared" ca="1" si="172"/>
        <v>0</v>
      </c>
      <c r="CC225" s="7">
        <f t="shared" ca="1" si="172"/>
        <v>0</v>
      </c>
      <c r="CD225" s="7">
        <f t="shared" ca="1" si="171"/>
        <v>0</v>
      </c>
      <c r="CE225" s="7">
        <f t="shared" ca="1" si="171"/>
        <v>0</v>
      </c>
      <c r="CF225" s="7">
        <f t="shared" ca="1" si="171"/>
        <v>0</v>
      </c>
      <c r="CG225" s="7">
        <f t="shared" ca="1" si="171"/>
        <v>0</v>
      </c>
      <c r="CH225" s="7">
        <f t="shared" ca="1" si="171"/>
        <v>0</v>
      </c>
      <c r="CI225" s="9">
        <f t="shared" ca="1" si="169"/>
        <v>0</v>
      </c>
      <c r="CJ225" s="9"/>
      <c r="CK225" s="13">
        <f t="shared" ca="1" si="164"/>
        <v>0</v>
      </c>
      <c r="CL225" s="7">
        <f ca="1">IF(NOT(snowball),0,IF(Z224=0,0,IF($C225&lt;=SUM($CK225:CK225),0,IF(BP225+$C225-SUM($CK225:CK225)&gt;Z224+AU225,Z224+AU225-BP225,$C225-SUM($CK225:CK225)))))</f>
        <v>0</v>
      </c>
      <c r="CM225" s="7">
        <f ca="1">IF(NOT(snowball),0,IF(AA224=0,0,IF($C225&lt;=SUM($CK225:CL225),0,IF(BQ225+$C225-SUM($CK225:CL225)&gt;AA224+AV225,AA224+AV225-BQ225,$C225-SUM($CK225:CL225)))))</f>
        <v>0</v>
      </c>
      <c r="CN225" s="7">
        <f ca="1">IF(NOT(snowball),0,IF(AB224=0,0,IF($C225&lt;=SUM($CK225:CM225),0,IF(BR225+$C225-SUM($CK225:CM225)&gt;AB224+AW225,AB224+AW225-BR225,$C225-SUM($CK225:CM225)))))</f>
        <v>0</v>
      </c>
      <c r="CO225" s="7">
        <f ca="1">IF(NOT(snowball),0,IF(AC224=0,0,IF($C225&lt;=SUM($CK225:CN225),0,IF(BS225+$C225-SUM($CK225:CN225)&gt;AC224+AX225,AC224+AX225-BS225,$C225-SUM($CK225:CN225)))))</f>
        <v>0</v>
      </c>
      <c r="CP225" s="7">
        <f ca="1">IF(NOT(snowball),0,IF(AD224=0,0,IF($C225&lt;=SUM($CK225:CO225),0,IF(BT225+$C225-SUM($CK225:CO225)&gt;AD224+AY225,AD224+AY225-BT225,$C225-SUM($CK225:CO225)))))</f>
        <v>0</v>
      </c>
      <c r="CQ225" s="7">
        <f ca="1">IF(NOT(snowball),0,IF(AE224=0,0,IF($C225&lt;=SUM($CK225:CP225),0,IF(BU225+$C225-SUM($CK225:CP225)&gt;AE224+AZ225,AE224+AZ225-BU225,$C225-SUM($CK225:CP225)))))</f>
        <v>0</v>
      </c>
      <c r="CR225" s="7">
        <f ca="1">IF(NOT(snowball),0,IF(AF224=0,0,IF($C225&lt;=SUM($CK225:CQ225),0,IF(BV225+$C225-SUM($CK225:CQ225)&gt;AF224+BA225,AF224+BA225-BV225,$C225-SUM($CK225:CQ225)))))</f>
        <v>0</v>
      </c>
      <c r="CS225" s="7">
        <f ca="1">IF(NOT(snowball),0,IF(AG224=0,0,IF($C225&lt;=SUM($CK225:CR225),0,IF(BW225+$C225-SUM($CK225:CR225)&gt;AG224+BB225,AG224+BB225-BW225,$C225-SUM($CK225:CR225)))))</f>
        <v>0</v>
      </c>
      <c r="CT225" s="7">
        <f ca="1">IF(NOT(snowball),0,IF(AH224=0,0,IF($C225&lt;=SUM($CK225:CS225),0,IF(BX225+$C225-SUM($CK225:CS225)&gt;AH224+BC225,AH224+BC225-BX225,$C225-SUM($CK225:CS225)))))</f>
        <v>0</v>
      </c>
      <c r="CU225" s="7">
        <f ca="1">IF(NOT(snowball),0,IF(AI224=0,0,IF($C225&lt;=SUM($CK225:CT225),0,IF(BY225+$C225-SUM($CK225:CT225)&gt;AI224+BD225,AI224+BD225-BY225,$C225-SUM($CK225:CT225)))))</f>
        <v>0</v>
      </c>
      <c r="CV225" s="7">
        <f ca="1">IF(NOT(snowball),0,IF(AJ224=0,0,IF($C225&lt;=SUM($CK225:CU225),0,IF(BZ225+$C225-SUM($CK225:CU225)&gt;AJ224+BE225,AJ224+BE225-BZ225,$C225-SUM($CK225:CU225)))))</f>
        <v>0</v>
      </c>
      <c r="CW225" s="7">
        <f ca="1">IF(NOT(snowball),0,IF(AK224=0,0,IF($C225&lt;=SUM($CK225:CV225),0,IF(CA225+$C225-SUM($CK225:CV225)&gt;AK224+BF225,AK224+BF225-CA225,$C225-SUM($CK225:CV225)))))</f>
        <v>0</v>
      </c>
      <c r="CX225" s="7">
        <f ca="1">IF(NOT(snowball),0,IF(AL224=0,0,IF($C225&lt;=SUM($CK225:CW225),0,IF(CB225+$C225-SUM($CK225:CW225)&gt;AL224+BG225,AL224+BG225-CB225,$C225-SUM($CK225:CW225)))))</f>
        <v>0</v>
      </c>
      <c r="CY225" s="7">
        <f ca="1">IF(NOT(snowball),0,IF(AM224=0,0,IF($C225&lt;=SUM($CK225:CX225),0,IF(CC225+$C225-SUM($CK225:CX225)&gt;AM224+BH225,AM224+BH225-CC225,$C225-SUM($CK225:CX225)))))</f>
        <v>0</v>
      </c>
      <c r="CZ225" s="7">
        <f ca="1">IF(NOT(snowball),0,IF(AN224=0,0,IF($C225&lt;=SUM($CK225:CY225),0,IF(CD225+$C225-SUM($CK225:CY225)&gt;AN224+BI225,AN224+BI225-CD225,$C225-SUM($CK225:CY225)))))</f>
        <v>0</v>
      </c>
      <c r="DA225" s="7">
        <f ca="1">IF(NOT(snowball),0,IF(AO224=0,0,IF($C225&lt;=SUM($CK225:CZ225),0,IF(CE225+$C225-SUM($CK225:CZ225)&gt;AO224+BJ225,AO224+BJ225-CE225,$C225-SUM($CK225:CZ225)))))</f>
        <v>0</v>
      </c>
      <c r="DB225" s="7">
        <f ca="1">IF(NOT(snowball),0,IF(AP224=0,0,IF($C225&lt;=SUM($CK225:DA225),0,IF(CF225+$C225-SUM($CK225:DA225)&gt;AP224+BK225,AP224+BK225-CF225,$C225-SUM($CK225:DA225)))))</f>
        <v>0</v>
      </c>
      <c r="DC225" s="7">
        <f ca="1">IF(NOT(snowball),0,IF(AQ224=0,0,IF($C225&lt;=SUM($CK225:DB225),0,IF(CG225+$C225-SUM($CK225:DB225)&gt;AQ224+BL225,AQ224+BL225-CG225,$C225-SUM($CK225:DB225)))))</f>
        <v>0</v>
      </c>
      <c r="DD225" s="7">
        <f ca="1">IF(NOT(snowball),0,IF(AR224=0,0,IF($C225&lt;=SUM($CK225:DC225),0,IF(CH225+$C225-SUM($CK225:DC225)&gt;AR224+BM225,AR224+BM225-CH225,$C225-SUM($CK225:DC225)))))</f>
        <v>0</v>
      </c>
    </row>
    <row r="226" spans="1:108">
      <c r="A226" s="27" t="str">
        <f t="shared" ca="1" si="170"/>
        <v/>
      </c>
      <c r="B226" s="30" t="str">
        <f t="shared" ca="1" si="165"/>
        <v/>
      </c>
      <c r="C226" s="28" t="str">
        <f t="shared" ca="1" si="162"/>
        <v/>
      </c>
      <c r="D226" s="29">
        <f t="shared" ca="1" si="166"/>
        <v>0</v>
      </c>
      <c r="E226" s="29">
        <f t="shared" ca="1" si="167"/>
        <v>0</v>
      </c>
      <c r="F226" s="29">
        <f t="shared" ca="1" si="168"/>
        <v>0</v>
      </c>
      <c r="G226" s="29">
        <f t="shared" ca="1" si="163"/>
        <v>0</v>
      </c>
      <c r="H226" s="29">
        <f t="shared" ca="1" si="163"/>
        <v>0</v>
      </c>
      <c r="I226" s="29">
        <f t="shared" ca="1" si="163"/>
        <v>0</v>
      </c>
      <c r="J226" s="29">
        <f t="shared" ca="1" si="163"/>
        <v>0</v>
      </c>
      <c r="K226" s="29">
        <f t="shared" ca="1" si="163"/>
        <v>0</v>
      </c>
      <c r="L226" s="29">
        <f t="shared" ca="1" si="154"/>
        <v>0</v>
      </c>
      <c r="M226" s="29">
        <f t="shared" ca="1" si="154"/>
        <v>0</v>
      </c>
      <c r="N226" s="29">
        <f t="shared" ca="1" si="154"/>
        <v>0</v>
      </c>
      <c r="O226" s="29">
        <f t="shared" ca="1" si="154"/>
        <v>0</v>
      </c>
      <c r="P226" s="29">
        <f t="shared" ca="1" si="154"/>
        <v>0</v>
      </c>
      <c r="Q226" s="29">
        <f t="shared" ca="1" si="154"/>
        <v>0</v>
      </c>
      <c r="R226" s="29">
        <f t="shared" ca="1" si="154"/>
        <v>0</v>
      </c>
      <c r="S226" s="29">
        <f t="shared" ca="1" si="154"/>
        <v>0</v>
      </c>
      <c r="T226" s="29">
        <f t="shared" ca="1" si="154"/>
        <v>0</v>
      </c>
      <c r="U226" s="29">
        <f t="shared" ca="1" si="154"/>
        <v>0</v>
      </c>
      <c r="V226" s="29">
        <f t="shared" ca="1" si="139"/>
        <v>0</v>
      </c>
      <c r="W226" s="29">
        <f t="shared" ca="1" si="139"/>
        <v>0</v>
      </c>
      <c r="X226" s="12"/>
      <c r="Y226" s="7">
        <f t="shared" ref="Y226:Y241" ca="1" si="183">IF(D$8=0,0,Y225-(D226-AT226))</f>
        <v>0</v>
      </c>
      <c r="Z226" s="7">
        <f t="shared" ref="Z226:Z241" ca="1" si="184">IF(E$8=0,0,Z225-(E226-AU226))</f>
        <v>0</v>
      </c>
      <c r="AA226" s="7">
        <f t="shared" ref="AA226:AA241" ca="1" si="185">IF(F$8=0,0,AA225-(F226-AV226))</f>
        <v>0</v>
      </c>
      <c r="AB226" s="7">
        <f t="shared" ref="AB226:AB241" ca="1" si="186">IF(G$8=0,0,AB225-(G226-AW226))</f>
        <v>0</v>
      </c>
      <c r="AC226" s="7">
        <f t="shared" ref="AC226:AC241" ca="1" si="187">IF(H$8=0,0,AC225-(H226-AX226))</f>
        <v>0</v>
      </c>
      <c r="AD226" s="7">
        <f t="shared" ref="AD226:AD241" ca="1" si="188">IF(I$8=0,0,AD225-(I226-AY226))</f>
        <v>0</v>
      </c>
      <c r="AE226" s="7">
        <f t="shared" ca="1" si="182"/>
        <v>0</v>
      </c>
      <c r="AF226" s="7">
        <f t="shared" ca="1" si="182"/>
        <v>0</v>
      </c>
      <c r="AG226" s="7">
        <f t="shared" ca="1" si="182"/>
        <v>0</v>
      </c>
      <c r="AH226" s="7">
        <f t="shared" ca="1" si="182"/>
        <v>0</v>
      </c>
      <c r="AI226" s="7">
        <f t="shared" ca="1" si="182"/>
        <v>0</v>
      </c>
      <c r="AJ226" s="7">
        <f t="shared" ca="1" si="182"/>
        <v>0</v>
      </c>
      <c r="AK226" s="7">
        <f t="shared" ca="1" si="182"/>
        <v>0</v>
      </c>
      <c r="AL226" s="7">
        <f t="shared" ca="1" si="182"/>
        <v>0</v>
      </c>
      <c r="AM226" s="7">
        <f t="shared" ca="1" si="182"/>
        <v>0</v>
      </c>
      <c r="AN226" s="7">
        <f t="shared" ca="1" si="182"/>
        <v>0</v>
      </c>
      <c r="AO226" s="7">
        <f t="shared" ca="1" si="182"/>
        <v>0</v>
      </c>
      <c r="AP226" s="7">
        <f t="shared" ca="1" si="182"/>
        <v>0</v>
      </c>
      <c r="AQ226" s="7">
        <f t="shared" ca="1" si="182"/>
        <v>0</v>
      </c>
      <c r="AR226" s="7">
        <f t="shared" ca="1" si="182"/>
        <v>0</v>
      </c>
      <c r="AS226" s="2"/>
      <c r="AT226" s="7">
        <f t="shared" ca="1" si="180"/>
        <v>0</v>
      </c>
      <c r="AU226" s="7">
        <f t="shared" ca="1" si="180"/>
        <v>0</v>
      </c>
      <c r="AV226" s="7">
        <f t="shared" ca="1" si="180"/>
        <v>0</v>
      </c>
      <c r="AW226" s="7">
        <f t="shared" ca="1" si="180"/>
        <v>0</v>
      </c>
      <c r="AX226" s="7">
        <f t="shared" ca="1" si="180"/>
        <v>0</v>
      </c>
      <c r="AY226" s="7">
        <f t="shared" ca="1" si="180"/>
        <v>0</v>
      </c>
      <c r="AZ226" s="7">
        <f t="shared" ca="1" si="180"/>
        <v>0</v>
      </c>
      <c r="BA226" s="7">
        <f t="shared" ca="1" si="180"/>
        <v>0</v>
      </c>
      <c r="BB226" s="7">
        <f t="shared" ca="1" si="180"/>
        <v>0</v>
      </c>
      <c r="BC226" s="7">
        <f t="shared" ca="1" si="180"/>
        <v>0</v>
      </c>
      <c r="BD226" s="7">
        <f t="shared" ca="1" si="180"/>
        <v>0</v>
      </c>
      <c r="BE226" s="7">
        <f t="shared" ca="1" si="180"/>
        <v>0</v>
      </c>
      <c r="BF226" s="7">
        <f t="shared" ca="1" si="180"/>
        <v>0</v>
      </c>
      <c r="BG226" s="7">
        <f t="shared" ca="1" si="180"/>
        <v>0</v>
      </c>
      <c r="BH226" s="7">
        <f t="shared" ca="1" si="180"/>
        <v>0</v>
      </c>
      <c r="BI226" s="7">
        <f t="shared" ca="1" si="155"/>
        <v>0</v>
      </c>
      <c r="BJ226" s="7">
        <f t="shared" ca="1" si="155"/>
        <v>0</v>
      </c>
      <c r="BK226" s="7">
        <f t="shared" ca="1" si="155"/>
        <v>0</v>
      </c>
      <c r="BL226" s="7">
        <f t="shared" ca="1" si="155"/>
        <v>0</v>
      </c>
      <c r="BM226" s="7">
        <f t="shared" ca="1" si="155"/>
        <v>0</v>
      </c>
      <c r="BN226" s="4"/>
      <c r="BO226" s="7">
        <f t="shared" ca="1" si="159"/>
        <v>0</v>
      </c>
      <c r="BP226" s="7">
        <f t="shared" ca="1" si="160"/>
        <v>0</v>
      </c>
      <c r="BQ226" s="7">
        <f t="shared" ca="1" si="161"/>
        <v>0</v>
      </c>
      <c r="BR226" s="7">
        <f t="shared" ca="1" si="173"/>
        <v>0</v>
      </c>
      <c r="BS226" s="7">
        <f t="shared" ca="1" si="174"/>
        <v>0</v>
      </c>
      <c r="BT226" s="7">
        <f t="shared" ca="1" si="175"/>
        <v>0</v>
      </c>
      <c r="BU226" s="7">
        <f t="shared" ca="1" si="176"/>
        <v>0</v>
      </c>
      <c r="BV226" s="7">
        <f t="shared" ca="1" si="177"/>
        <v>0</v>
      </c>
      <c r="BW226" s="7">
        <f t="shared" ca="1" si="178"/>
        <v>0</v>
      </c>
      <c r="BX226" s="7">
        <f t="shared" ca="1" si="179"/>
        <v>0</v>
      </c>
      <c r="BY226" s="7">
        <f t="shared" ca="1" si="172"/>
        <v>0</v>
      </c>
      <c r="BZ226" s="7">
        <f t="shared" ca="1" si="172"/>
        <v>0</v>
      </c>
      <c r="CA226" s="7">
        <f t="shared" ca="1" si="172"/>
        <v>0</v>
      </c>
      <c r="CB226" s="7">
        <f t="shared" ca="1" si="172"/>
        <v>0</v>
      </c>
      <c r="CC226" s="7">
        <f t="shared" ca="1" si="172"/>
        <v>0</v>
      </c>
      <c r="CD226" s="7">
        <f t="shared" ca="1" si="171"/>
        <v>0</v>
      </c>
      <c r="CE226" s="7">
        <f t="shared" ca="1" si="171"/>
        <v>0</v>
      </c>
      <c r="CF226" s="7">
        <f t="shared" ca="1" si="171"/>
        <v>0</v>
      </c>
      <c r="CG226" s="7">
        <f t="shared" ca="1" si="171"/>
        <v>0</v>
      </c>
      <c r="CH226" s="7">
        <f t="shared" ca="1" si="171"/>
        <v>0</v>
      </c>
      <c r="CI226" s="9">
        <f t="shared" ca="1" si="169"/>
        <v>0</v>
      </c>
      <c r="CJ226" s="9"/>
      <c r="CK226" s="13">
        <f t="shared" ca="1" si="164"/>
        <v>0</v>
      </c>
      <c r="CL226" s="7">
        <f ca="1">IF(NOT(snowball),0,IF(Z225=0,0,IF($C226&lt;=SUM($CK226:CK226),0,IF(BP226+$C226-SUM($CK226:CK226)&gt;Z225+AU226,Z225+AU226-BP226,$C226-SUM($CK226:CK226)))))</f>
        <v>0</v>
      </c>
      <c r="CM226" s="7">
        <f ca="1">IF(NOT(snowball),0,IF(AA225=0,0,IF($C226&lt;=SUM($CK226:CL226),0,IF(BQ226+$C226-SUM($CK226:CL226)&gt;AA225+AV226,AA225+AV226-BQ226,$C226-SUM($CK226:CL226)))))</f>
        <v>0</v>
      </c>
      <c r="CN226" s="7">
        <f ca="1">IF(NOT(snowball),0,IF(AB225=0,0,IF($C226&lt;=SUM($CK226:CM226),0,IF(BR226+$C226-SUM($CK226:CM226)&gt;AB225+AW226,AB225+AW226-BR226,$C226-SUM($CK226:CM226)))))</f>
        <v>0</v>
      </c>
      <c r="CO226" s="7">
        <f ca="1">IF(NOT(snowball),0,IF(AC225=0,0,IF($C226&lt;=SUM($CK226:CN226),0,IF(BS226+$C226-SUM($CK226:CN226)&gt;AC225+AX226,AC225+AX226-BS226,$C226-SUM($CK226:CN226)))))</f>
        <v>0</v>
      </c>
      <c r="CP226" s="7">
        <f ca="1">IF(NOT(snowball),0,IF(AD225=0,0,IF($C226&lt;=SUM($CK226:CO226),0,IF(BT226+$C226-SUM($CK226:CO226)&gt;AD225+AY226,AD225+AY226-BT226,$C226-SUM($CK226:CO226)))))</f>
        <v>0</v>
      </c>
      <c r="CQ226" s="7">
        <f ca="1">IF(NOT(snowball),0,IF(AE225=0,0,IF($C226&lt;=SUM($CK226:CP226),0,IF(BU226+$C226-SUM($CK226:CP226)&gt;AE225+AZ226,AE225+AZ226-BU226,$C226-SUM($CK226:CP226)))))</f>
        <v>0</v>
      </c>
      <c r="CR226" s="7">
        <f ca="1">IF(NOT(snowball),0,IF(AF225=0,0,IF($C226&lt;=SUM($CK226:CQ226),0,IF(BV226+$C226-SUM($CK226:CQ226)&gt;AF225+BA226,AF225+BA226-BV226,$C226-SUM($CK226:CQ226)))))</f>
        <v>0</v>
      </c>
      <c r="CS226" s="7">
        <f ca="1">IF(NOT(snowball),0,IF(AG225=0,0,IF($C226&lt;=SUM($CK226:CR226),0,IF(BW226+$C226-SUM($CK226:CR226)&gt;AG225+BB226,AG225+BB226-BW226,$C226-SUM($CK226:CR226)))))</f>
        <v>0</v>
      </c>
      <c r="CT226" s="7">
        <f ca="1">IF(NOT(snowball),0,IF(AH225=0,0,IF($C226&lt;=SUM($CK226:CS226),0,IF(BX226+$C226-SUM($CK226:CS226)&gt;AH225+BC226,AH225+BC226-BX226,$C226-SUM($CK226:CS226)))))</f>
        <v>0</v>
      </c>
      <c r="CU226" s="7">
        <f ca="1">IF(NOT(snowball),0,IF(AI225=0,0,IF($C226&lt;=SUM($CK226:CT226),0,IF(BY226+$C226-SUM($CK226:CT226)&gt;AI225+BD226,AI225+BD226-BY226,$C226-SUM($CK226:CT226)))))</f>
        <v>0</v>
      </c>
      <c r="CV226" s="7">
        <f ca="1">IF(NOT(snowball),0,IF(AJ225=0,0,IF($C226&lt;=SUM($CK226:CU226),0,IF(BZ226+$C226-SUM($CK226:CU226)&gt;AJ225+BE226,AJ225+BE226-BZ226,$C226-SUM($CK226:CU226)))))</f>
        <v>0</v>
      </c>
      <c r="CW226" s="7">
        <f ca="1">IF(NOT(snowball),0,IF(AK225=0,0,IF($C226&lt;=SUM($CK226:CV226),0,IF(CA226+$C226-SUM($CK226:CV226)&gt;AK225+BF226,AK225+BF226-CA226,$C226-SUM($CK226:CV226)))))</f>
        <v>0</v>
      </c>
      <c r="CX226" s="7">
        <f ca="1">IF(NOT(snowball),0,IF(AL225=0,0,IF($C226&lt;=SUM($CK226:CW226),0,IF(CB226+$C226-SUM($CK226:CW226)&gt;AL225+BG226,AL225+BG226-CB226,$C226-SUM($CK226:CW226)))))</f>
        <v>0</v>
      </c>
      <c r="CY226" s="7">
        <f ca="1">IF(NOT(snowball),0,IF(AM225=0,0,IF($C226&lt;=SUM($CK226:CX226),0,IF(CC226+$C226-SUM($CK226:CX226)&gt;AM225+BH226,AM225+BH226-CC226,$C226-SUM($CK226:CX226)))))</f>
        <v>0</v>
      </c>
      <c r="CZ226" s="7">
        <f ca="1">IF(NOT(snowball),0,IF(AN225=0,0,IF($C226&lt;=SUM($CK226:CY226),0,IF(CD226+$C226-SUM($CK226:CY226)&gt;AN225+BI226,AN225+BI226-CD226,$C226-SUM($CK226:CY226)))))</f>
        <v>0</v>
      </c>
      <c r="DA226" s="7">
        <f ca="1">IF(NOT(snowball),0,IF(AO225=0,0,IF($C226&lt;=SUM($CK226:CZ226),0,IF(CE226+$C226-SUM($CK226:CZ226)&gt;AO225+BJ226,AO225+BJ226-CE226,$C226-SUM($CK226:CZ226)))))</f>
        <v>0</v>
      </c>
      <c r="DB226" s="7">
        <f ca="1">IF(NOT(snowball),0,IF(AP225=0,0,IF($C226&lt;=SUM($CK226:DA226),0,IF(CF226+$C226-SUM($CK226:DA226)&gt;AP225+BK226,AP225+BK226-CF226,$C226-SUM($CK226:DA226)))))</f>
        <v>0</v>
      </c>
      <c r="DC226" s="7">
        <f ca="1">IF(NOT(snowball),0,IF(AQ225=0,0,IF($C226&lt;=SUM($CK226:DB226),0,IF(CG226+$C226-SUM($CK226:DB226)&gt;AQ225+BL226,AQ225+BL226-CG226,$C226-SUM($CK226:DB226)))))</f>
        <v>0</v>
      </c>
      <c r="DD226" s="7">
        <f ca="1">IF(NOT(snowball),0,IF(AR225=0,0,IF($C226&lt;=SUM($CK226:DC226),0,IF(CH226+$C226-SUM($CK226:DC226)&gt;AR225+BM226,AR225+BM226-CH226,$C226-SUM($CK226:DC226)))))</f>
        <v>0</v>
      </c>
    </row>
    <row r="227" spans="1:108">
      <c r="A227" s="27" t="str">
        <f t="shared" ca="1" si="170"/>
        <v/>
      </c>
      <c r="B227" s="30" t="str">
        <f t="shared" ca="1" si="165"/>
        <v/>
      </c>
      <c r="C227" s="28" t="str">
        <f t="shared" ca="1" si="162"/>
        <v/>
      </c>
      <c r="D227" s="29">
        <f t="shared" ca="1" si="166"/>
        <v>0</v>
      </c>
      <c r="E227" s="29">
        <f t="shared" ca="1" si="167"/>
        <v>0</v>
      </c>
      <c r="F227" s="29">
        <f t="shared" ca="1" si="168"/>
        <v>0</v>
      </c>
      <c r="G227" s="29">
        <f t="shared" ca="1" si="163"/>
        <v>0</v>
      </c>
      <c r="H227" s="29">
        <f t="shared" ca="1" si="163"/>
        <v>0</v>
      </c>
      <c r="I227" s="29">
        <f t="shared" ca="1" si="163"/>
        <v>0</v>
      </c>
      <c r="J227" s="29">
        <f t="shared" ca="1" si="163"/>
        <v>0</v>
      </c>
      <c r="K227" s="29">
        <f t="shared" ca="1" si="163"/>
        <v>0</v>
      </c>
      <c r="L227" s="29">
        <f t="shared" ca="1" si="154"/>
        <v>0</v>
      </c>
      <c r="M227" s="29">
        <f t="shared" ca="1" si="154"/>
        <v>0</v>
      </c>
      <c r="N227" s="29">
        <f t="shared" ca="1" si="154"/>
        <v>0</v>
      </c>
      <c r="O227" s="29">
        <f t="shared" ca="1" si="154"/>
        <v>0</v>
      </c>
      <c r="P227" s="29">
        <f t="shared" ca="1" si="154"/>
        <v>0</v>
      </c>
      <c r="Q227" s="29">
        <f t="shared" ca="1" si="154"/>
        <v>0</v>
      </c>
      <c r="R227" s="29">
        <f t="shared" ca="1" si="154"/>
        <v>0</v>
      </c>
      <c r="S227" s="29">
        <f t="shared" ca="1" si="154"/>
        <v>0</v>
      </c>
      <c r="T227" s="29">
        <f t="shared" ca="1" si="154"/>
        <v>0</v>
      </c>
      <c r="U227" s="29">
        <f t="shared" ca="1" si="154"/>
        <v>0</v>
      </c>
      <c r="V227" s="29">
        <f t="shared" ca="1" si="154"/>
        <v>0</v>
      </c>
      <c r="W227" s="29">
        <f t="shared" ca="1" si="154"/>
        <v>0</v>
      </c>
      <c r="X227" s="12"/>
      <c r="Y227" s="7">
        <f t="shared" ca="1" si="183"/>
        <v>0</v>
      </c>
      <c r="Z227" s="7">
        <f t="shared" ca="1" si="184"/>
        <v>0</v>
      </c>
      <c r="AA227" s="7">
        <f t="shared" ca="1" si="185"/>
        <v>0</v>
      </c>
      <c r="AB227" s="7">
        <f t="shared" ca="1" si="186"/>
        <v>0</v>
      </c>
      <c r="AC227" s="7">
        <f t="shared" ca="1" si="187"/>
        <v>0</v>
      </c>
      <c r="AD227" s="7">
        <f t="shared" ca="1" si="188"/>
        <v>0</v>
      </c>
      <c r="AE227" s="7">
        <f t="shared" ca="1" si="182"/>
        <v>0</v>
      </c>
      <c r="AF227" s="7">
        <f t="shared" ca="1" si="182"/>
        <v>0</v>
      </c>
      <c r="AG227" s="7">
        <f t="shared" ca="1" si="182"/>
        <v>0</v>
      </c>
      <c r="AH227" s="7">
        <f t="shared" ca="1" si="182"/>
        <v>0</v>
      </c>
      <c r="AI227" s="7">
        <f t="shared" ca="1" si="182"/>
        <v>0</v>
      </c>
      <c r="AJ227" s="7">
        <f t="shared" ca="1" si="182"/>
        <v>0</v>
      </c>
      <c r="AK227" s="7">
        <f t="shared" ca="1" si="182"/>
        <v>0</v>
      </c>
      <c r="AL227" s="7">
        <f t="shared" ca="1" si="182"/>
        <v>0</v>
      </c>
      <c r="AM227" s="7">
        <f t="shared" ca="1" si="182"/>
        <v>0</v>
      </c>
      <c r="AN227" s="7">
        <f t="shared" ca="1" si="182"/>
        <v>0</v>
      </c>
      <c r="AO227" s="7">
        <f t="shared" ca="1" si="182"/>
        <v>0</v>
      </c>
      <c r="AP227" s="7">
        <f t="shared" ca="1" si="182"/>
        <v>0</v>
      </c>
      <c r="AQ227" s="7">
        <f t="shared" ca="1" si="182"/>
        <v>0</v>
      </c>
      <c r="AR227" s="7">
        <f t="shared" ca="1" si="182"/>
        <v>0</v>
      </c>
      <c r="AS227" s="2"/>
      <c r="AT227" s="7">
        <f t="shared" ca="1" si="180"/>
        <v>0</v>
      </c>
      <c r="AU227" s="7">
        <f t="shared" ca="1" si="180"/>
        <v>0</v>
      </c>
      <c r="AV227" s="7">
        <f t="shared" ca="1" si="180"/>
        <v>0</v>
      </c>
      <c r="AW227" s="7">
        <f t="shared" ca="1" si="180"/>
        <v>0</v>
      </c>
      <c r="AX227" s="7">
        <f t="shared" ca="1" si="180"/>
        <v>0</v>
      </c>
      <c r="AY227" s="7">
        <f t="shared" ca="1" si="180"/>
        <v>0</v>
      </c>
      <c r="AZ227" s="7">
        <f t="shared" ca="1" si="180"/>
        <v>0</v>
      </c>
      <c r="BA227" s="7">
        <f t="shared" ca="1" si="180"/>
        <v>0</v>
      </c>
      <c r="BB227" s="7">
        <f t="shared" ca="1" si="180"/>
        <v>0</v>
      </c>
      <c r="BC227" s="7">
        <f t="shared" ca="1" si="180"/>
        <v>0</v>
      </c>
      <c r="BD227" s="7">
        <f t="shared" ca="1" si="180"/>
        <v>0</v>
      </c>
      <c r="BE227" s="7">
        <f t="shared" ca="1" si="180"/>
        <v>0</v>
      </c>
      <c r="BF227" s="7">
        <f t="shared" ca="1" si="180"/>
        <v>0</v>
      </c>
      <c r="BG227" s="7">
        <f t="shared" ca="1" si="180"/>
        <v>0</v>
      </c>
      <c r="BH227" s="7">
        <f t="shared" ca="1" si="180"/>
        <v>0</v>
      </c>
      <c r="BI227" s="7">
        <f t="shared" ca="1" si="155"/>
        <v>0</v>
      </c>
      <c r="BJ227" s="7">
        <f t="shared" ca="1" si="155"/>
        <v>0</v>
      </c>
      <c r="BK227" s="7">
        <f t="shared" ca="1" si="155"/>
        <v>0</v>
      </c>
      <c r="BL227" s="7">
        <f t="shared" ca="1" si="155"/>
        <v>0</v>
      </c>
      <c r="BM227" s="7">
        <f t="shared" ca="1" si="155"/>
        <v>0</v>
      </c>
      <c r="BN227" s="4"/>
      <c r="BO227" s="7">
        <f t="shared" ca="1" si="159"/>
        <v>0</v>
      </c>
      <c r="BP227" s="7">
        <f t="shared" ca="1" si="160"/>
        <v>0</v>
      </c>
      <c r="BQ227" s="7">
        <f t="shared" ca="1" si="161"/>
        <v>0</v>
      </c>
      <c r="BR227" s="7">
        <f t="shared" ca="1" si="173"/>
        <v>0</v>
      </c>
      <c r="BS227" s="7">
        <f t="shared" ca="1" si="174"/>
        <v>0</v>
      </c>
      <c r="BT227" s="7">
        <f t="shared" ca="1" si="175"/>
        <v>0</v>
      </c>
      <c r="BU227" s="7">
        <f t="shared" ca="1" si="176"/>
        <v>0</v>
      </c>
      <c r="BV227" s="7">
        <f t="shared" ca="1" si="177"/>
        <v>0</v>
      </c>
      <c r="BW227" s="7">
        <f t="shared" ca="1" si="178"/>
        <v>0</v>
      </c>
      <c r="BX227" s="7">
        <f t="shared" ca="1" si="179"/>
        <v>0</v>
      </c>
      <c r="BY227" s="7">
        <f t="shared" ca="1" si="172"/>
        <v>0</v>
      </c>
      <c r="BZ227" s="7">
        <f t="shared" ca="1" si="172"/>
        <v>0</v>
      </c>
      <c r="CA227" s="7">
        <f t="shared" ca="1" si="172"/>
        <v>0</v>
      </c>
      <c r="CB227" s="7">
        <f t="shared" ca="1" si="172"/>
        <v>0</v>
      </c>
      <c r="CC227" s="7">
        <f t="shared" ca="1" si="172"/>
        <v>0</v>
      </c>
      <c r="CD227" s="7">
        <f t="shared" ca="1" si="171"/>
        <v>0</v>
      </c>
      <c r="CE227" s="7">
        <f t="shared" ca="1" si="171"/>
        <v>0</v>
      </c>
      <c r="CF227" s="7">
        <f t="shared" ca="1" si="171"/>
        <v>0</v>
      </c>
      <c r="CG227" s="7">
        <f t="shared" ca="1" si="171"/>
        <v>0</v>
      </c>
      <c r="CH227" s="7">
        <f t="shared" ca="1" si="171"/>
        <v>0</v>
      </c>
      <c r="CI227" s="9">
        <f t="shared" ca="1" si="169"/>
        <v>0</v>
      </c>
      <c r="CJ227" s="9"/>
      <c r="CK227" s="13">
        <f t="shared" ca="1" si="164"/>
        <v>0</v>
      </c>
      <c r="CL227" s="7">
        <f ca="1">IF(NOT(snowball),0,IF(Z226=0,0,IF($C227&lt;=SUM($CK227:CK227),0,IF(BP227+$C227-SUM($CK227:CK227)&gt;Z226+AU227,Z226+AU227-BP227,$C227-SUM($CK227:CK227)))))</f>
        <v>0</v>
      </c>
      <c r="CM227" s="7">
        <f ca="1">IF(NOT(snowball),0,IF(AA226=0,0,IF($C227&lt;=SUM($CK227:CL227),0,IF(BQ227+$C227-SUM($CK227:CL227)&gt;AA226+AV227,AA226+AV227-BQ227,$C227-SUM($CK227:CL227)))))</f>
        <v>0</v>
      </c>
      <c r="CN227" s="7">
        <f ca="1">IF(NOT(snowball),0,IF(AB226=0,0,IF($C227&lt;=SUM($CK227:CM227),0,IF(BR227+$C227-SUM($CK227:CM227)&gt;AB226+AW227,AB226+AW227-BR227,$C227-SUM($CK227:CM227)))))</f>
        <v>0</v>
      </c>
      <c r="CO227" s="7">
        <f ca="1">IF(NOT(snowball),0,IF(AC226=0,0,IF($C227&lt;=SUM($CK227:CN227),0,IF(BS227+$C227-SUM($CK227:CN227)&gt;AC226+AX227,AC226+AX227-BS227,$C227-SUM($CK227:CN227)))))</f>
        <v>0</v>
      </c>
      <c r="CP227" s="7">
        <f ca="1">IF(NOT(snowball),0,IF(AD226=0,0,IF($C227&lt;=SUM($CK227:CO227),0,IF(BT227+$C227-SUM($CK227:CO227)&gt;AD226+AY227,AD226+AY227-BT227,$C227-SUM($CK227:CO227)))))</f>
        <v>0</v>
      </c>
      <c r="CQ227" s="7">
        <f ca="1">IF(NOT(snowball),0,IF(AE226=0,0,IF($C227&lt;=SUM($CK227:CP227),0,IF(BU227+$C227-SUM($CK227:CP227)&gt;AE226+AZ227,AE226+AZ227-BU227,$C227-SUM($CK227:CP227)))))</f>
        <v>0</v>
      </c>
      <c r="CR227" s="7">
        <f ca="1">IF(NOT(snowball),0,IF(AF226=0,0,IF($C227&lt;=SUM($CK227:CQ227),0,IF(BV227+$C227-SUM($CK227:CQ227)&gt;AF226+BA227,AF226+BA227-BV227,$C227-SUM($CK227:CQ227)))))</f>
        <v>0</v>
      </c>
      <c r="CS227" s="7">
        <f ca="1">IF(NOT(snowball),0,IF(AG226=0,0,IF($C227&lt;=SUM($CK227:CR227),0,IF(BW227+$C227-SUM($CK227:CR227)&gt;AG226+BB227,AG226+BB227-BW227,$C227-SUM($CK227:CR227)))))</f>
        <v>0</v>
      </c>
      <c r="CT227" s="7">
        <f ca="1">IF(NOT(snowball),0,IF(AH226=0,0,IF($C227&lt;=SUM($CK227:CS227),0,IF(BX227+$C227-SUM($CK227:CS227)&gt;AH226+BC227,AH226+BC227-BX227,$C227-SUM($CK227:CS227)))))</f>
        <v>0</v>
      </c>
      <c r="CU227" s="7">
        <f ca="1">IF(NOT(snowball),0,IF(AI226=0,0,IF($C227&lt;=SUM($CK227:CT227),0,IF(BY227+$C227-SUM($CK227:CT227)&gt;AI226+BD227,AI226+BD227-BY227,$C227-SUM($CK227:CT227)))))</f>
        <v>0</v>
      </c>
      <c r="CV227" s="7">
        <f ca="1">IF(NOT(snowball),0,IF(AJ226=0,0,IF($C227&lt;=SUM($CK227:CU227),0,IF(BZ227+$C227-SUM($CK227:CU227)&gt;AJ226+BE227,AJ226+BE227-BZ227,$C227-SUM($CK227:CU227)))))</f>
        <v>0</v>
      </c>
      <c r="CW227" s="7">
        <f ca="1">IF(NOT(snowball),0,IF(AK226=0,0,IF($C227&lt;=SUM($CK227:CV227),0,IF(CA227+$C227-SUM($CK227:CV227)&gt;AK226+BF227,AK226+BF227-CA227,$C227-SUM($CK227:CV227)))))</f>
        <v>0</v>
      </c>
      <c r="CX227" s="7">
        <f ca="1">IF(NOT(snowball),0,IF(AL226=0,0,IF($C227&lt;=SUM($CK227:CW227),0,IF(CB227+$C227-SUM($CK227:CW227)&gt;AL226+BG227,AL226+BG227-CB227,$C227-SUM($CK227:CW227)))))</f>
        <v>0</v>
      </c>
      <c r="CY227" s="7">
        <f ca="1">IF(NOT(snowball),0,IF(AM226=0,0,IF($C227&lt;=SUM($CK227:CX227),0,IF(CC227+$C227-SUM($CK227:CX227)&gt;AM226+BH227,AM226+BH227-CC227,$C227-SUM($CK227:CX227)))))</f>
        <v>0</v>
      </c>
      <c r="CZ227" s="7">
        <f ca="1">IF(NOT(snowball),0,IF(AN226=0,0,IF($C227&lt;=SUM($CK227:CY227),0,IF(CD227+$C227-SUM($CK227:CY227)&gt;AN226+BI227,AN226+BI227-CD227,$C227-SUM($CK227:CY227)))))</f>
        <v>0</v>
      </c>
      <c r="DA227" s="7">
        <f ca="1">IF(NOT(snowball),0,IF(AO226=0,0,IF($C227&lt;=SUM($CK227:CZ227),0,IF(CE227+$C227-SUM($CK227:CZ227)&gt;AO226+BJ227,AO226+BJ227-CE227,$C227-SUM($CK227:CZ227)))))</f>
        <v>0</v>
      </c>
      <c r="DB227" s="7">
        <f ca="1">IF(NOT(snowball),0,IF(AP226=0,0,IF($C227&lt;=SUM($CK227:DA227),0,IF(CF227+$C227-SUM($CK227:DA227)&gt;AP226+BK227,AP226+BK227-CF227,$C227-SUM($CK227:DA227)))))</f>
        <v>0</v>
      </c>
      <c r="DC227" s="7">
        <f ca="1">IF(NOT(snowball),0,IF(AQ226=0,0,IF($C227&lt;=SUM($CK227:DB227),0,IF(CG227+$C227-SUM($CK227:DB227)&gt;AQ226+BL227,AQ226+BL227-CG227,$C227-SUM($CK227:DB227)))))</f>
        <v>0</v>
      </c>
      <c r="DD227" s="7">
        <f ca="1">IF(NOT(snowball),0,IF(AR226=0,0,IF($C227&lt;=SUM($CK227:DC227),0,IF(CH227+$C227-SUM($CK227:DC227)&gt;AR226+BM227,AR226+BM227-CH227,$C227-SUM($CK227:DC227)))))</f>
        <v>0</v>
      </c>
    </row>
    <row r="228" spans="1:108">
      <c r="A228" s="27" t="str">
        <f t="shared" ca="1" si="170"/>
        <v/>
      </c>
      <c r="B228" s="30" t="str">
        <f t="shared" ca="1" si="165"/>
        <v/>
      </c>
      <c r="C228" s="28" t="str">
        <f t="shared" ca="1" si="162"/>
        <v/>
      </c>
      <c r="D228" s="29">
        <f t="shared" ca="1" si="166"/>
        <v>0</v>
      </c>
      <c r="E228" s="29">
        <f t="shared" ca="1" si="167"/>
        <v>0</v>
      </c>
      <c r="F228" s="29">
        <f t="shared" ca="1" si="168"/>
        <v>0</v>
      </c>
      <c r="G228" s="29">
        <f t="shared" ca="1" si="163"/>
        <v>0</v>
      </c>
      <c r="H228" s="29">
        <f t="shared" ca="1" si="163"/>
        <v>0</v>
      </c>
      <c r="I228" s="29">
        <f t="shared" ca="1" si="163"/>
        <v>0</v>
      </c>
      <c r="J228" s="29">
        <f t="shared" ca="1" si="163"/>
        <v>0</v>
      </c>
      <c r="K228" s="29">
        <f t="shared" ca="1" si="163"/>
        <v>0</v>
      </c>
      <c r="L228" s="29">
        <f t="shared" ca="1" si="154"/>
        <v>0</v>
      </c>
      <c r="M228" s="29">
        <f t="shared" ca="1" si="154"/>
        <v>0</v>
      </c>
      <c r="N228" s="29">
        <f t="shared" ca="1" si="154"/>
        <v>0</v>
      </c>
      <c r="O228" s="29">
        <f t="shared" ca="1" si="154"/>
        <v>0</v>
      </c>
      <c r="P228" s="29">
        <f t="shared" ca="1" si="154"/>
        <v>0</v>
      </c>
      <c r="Q228" s="29">
        <f t="shared" ca="1" si="154"/>
        <v>0</v>
      </c>
      <c r="R228" s="29">
        <f t="shared" ca="1" si="154"/>
        <v>0</v>
      </c>
      <c r="S228" s="29">
        <f t="shared" ca="1" si="154"/>
        <v>0</v>
      </c>
      <c r="T228" s="29">
        <f t="shared" ca="1" si="154"/>
        <v>0</v>
      </c>
      <c r="U228" s="29">
        <f t="shared" ca="1" si="154"/>
        <v>0</v>
      </c>
      <c r="V228" s="29">
        <f t="shared" ca="1" si="154"/>
        <v>0</v>
      </c>
      <c r="W228" s="29">
        <f t="shared" ca="1" si="154"/>
        <v>0</v>
      </c>
      <c r="X228" s="12"/>
      <c r="Y228" s="7">
        <f t="shared" ca="1" si="183"/>
        <v>0</v>
      </c>
      <c r="Z228" s="7">
        <f t="shared" ca="1" si="184"/>
        <v>0</v>
      </c>
      <c r="AA228" s="7">
        <f t="shared" ca="1" si="185"/>
        <v>0</v>
      </c>
      <c r="AB228" s="7">
        <f t="shared" ca="1" si="186"/>
        <v>0</v>
      </c>
      <c r="AC228" s="7">
        <f t="shared" ca="1" si="187"/>
        <v>0</v>
      </c>
      <c r="AD228" s="7">
        <f t="shared" ca="1" si="188"/>
        <v>0</v>
      </c>
      <c r="AE228" s="7">
        <f t="shared" ca="1" si="182"/>
        <v>0</v>
      </c>
      <c r="AF228" s="7">
        <f t="shared" ca="1" si="182"/>
        <v>0</v>
      </c>
      <c r="AG228" s="7">
        <f t="shared" ca="1" si="182"/>
        <v>0</v>
      </c>
      <c r="AH228" s="7">
        <f t="shared" ca="1" si="182"/>
        <v>0</v>
      </c>
      <c r="AI228" s="7">
        <f t="shared" ca="1" si="182"/>
        <v>0</v>
      </c>
      <c r="AJ228" s="7">
        <f t="shared" ca="1" si="182"/>
        <v>0</v>
      </c>
      <c r="AK228" s="7">
        <f t="shared" ca="1" si="182"/>
        <v>0</v>
      </c>
      <c r="AL228" s="7">
        <f t="shared" ca="1" si="182"/>
        <v>0</v>
      </c>
      <c r="AM228" s="7">
        <f t="shared" ca="1" si="182"/>
        <v>0</v>
      </c>
      <c r="AN228" s="7">
        <f t="shared" ca="1" si="182"/>
        <v>0</v>
      </c>
      <c r="AO228" s="7">
        <f t="shared" ca="1" si="182"/>
        <v>0</v>
      </c>
      <c r="AP228" s="7">
        <f t="shared" ca="1" si="182"/>
        <v>0</v>
      </c>
      <c r="AQ228" s="7">
        <f t="shared" ca="1" si="182"/>
        <v>0</v>
      </c>
      <c r="AR228" s="7">
        <f t="shared" ca="1" si="182"/>
        <v>0</v>
      </c>
      <c r="AS228" s="2"/>
      <c r="AT228" s="7">
        <f t="shared" ca="1" si="180"/>
        <v>0</v>
      </c>
      <c r="AU228" s="7">
        <f t="shared" ca="1" si="180"/>
        <v>0</v>
      </c>
      <c r="AV228" s="7">
        <f t="shared" ca="1" si="180"/>
        <v>0</v>
      </c>
      <c r="AW228" s="7">
        <f t="shared" ca="1" si="180"/>
        <v>0</v>
      </c>
      <c r="AX228" s="7">
        <f t="shared" ca="1" si="180"/>
        <v>0</v>
      </c>
      <c r="AY228" s="7">
        <f t="shared" ca="1" si="180"/>
        <v>0</v>
      </c>
      <c r="AZ228" s="7">
        <f t="shared" ca="1" si="180"/>
        <v>0</v>
      </c>
      <c r="BA228" s="7">
        <f t="shared" ca="1" si="180"/>
        <v>0</v>
      </c>
      <c r="BB228" s="7">
        <f t="shared" ca="1" si="180"/>
        <v>0</v>
      </c>
      <c r="BC228" s="7">
        <f t="shared" ca="1" si="180"/>
        <v>0</v>
      </c>
      <c r="BD228" s="7">
        <f t="shared" ca="1" si="180"/>
        <v>0</v>
      </c>
      <c r="BE228" s="7">
        <f t="shared" ca="1" si="180"/>
        <v>0</v>
      </c>
      <c r="BF228" s="7">
        <f t="shared" ca="1" si="180"/>
        <v>0</v>
      </c>
      <c r="BG228" s="7">
        <f t="shared" ca="1" si="180"/>
        <v>0</v>
      </c>
      <c r="BH228" s="7">
        <f t="shared" ca="1" si="180"/>
        <v>0</v>
      </c>
      <c r="BI228" s="7">
        <f t="shared" ca="1" si="155"/>
        <v>0</v>
      </c>
      <c r="BJ228" s="7">
        <f t="shared" ca="1" si="155"/>
        <v>0</v>
      </c>
      <c r="BK228" s="7">
        <f t="shared" ca="1" si="155"/>
        <v>0</v>
      </c>
      <c r="BL228" s="7">
        <f t="shared" ca="1" si="155"/>
        <v>0</v>
      </c>
      <c r="BM228" s="7">
        <f t="shared" ca="1" si="155"/>
        <v>0</v>
      </c>
      <c r="BN228" s="4"/>
      <c r="BO228" s="7">
        <f t="shared" ca="1" si="159"/>
        <v>0</v>
      </c>
      <c r="BP228" s="7">
        <f t="shared" ca="1" si="160"/>
        <v>0</v>
      </c>
      <c r="BQ228" s="7">
        <f t="shared" ca="1" si="161"/>
        <v>0</v>
      </c>
      <c r="BR228" s="7">
        <f t="shared" ca="1" si="173"/>
        <v>0</v>
      </c>
      <c r="BS228" s="7">
        <f t="shared" ca="1" si="174"/>
        <v>0</v>
      </c>
      <c r="BT228" s="7">
        <f t="shared" ca="1" si="175"/>
        <v>0</v>
      </c>
      <c r="BU228" s="7">
        <f t="shared" ca="1" si="176"/>
        <v>0</v>
      </c>
      <c r="BV228" s="7">
        <f t="shared" ca="1" si="177"/>
        <v>0</v>
      </c>
      <c r="BW228" s="7">
        <f t="shared" ca="1" si="178"/>
        <v>0</v>
      </c>
      <c r="BX228" s="7">
        <f t="shared" ca="1" si="179"/>
        <v>0</v>
      </c>
      <c r="BY228" s="7">
        <f t="shared" ca="1" si="172"/>
        <v>0</v>
      </c>
      <c r="BZ228" s="7">
        <f t="shared" ca="1" si="172"/>
        <v>0</v>
      </c>
      <c r="CA228" s="7">
        <f t="shared" ca="1" si="172"/>
        <v>0</v>
      </c>
      <c r="CB228" s="7">
        <f t="shared" ca="1" si="172"/>
        <v>0</v>
      </c>
      <c r="CC228" s="7">
        <f t="shared" ca="1" si="172"/>
        <v>0</v>
      </c>
      <c r="CD228" s="7">
        <f t="shared" ca="1" si="171"/>
        <v>0</v>
      </c>
      <c r="CE228" s="7">
        <f t="shared" ca="1" si="171"/>
        <v>0</v>
      </c>
      <c r="CF228" s="7">
        <f t="shared" ca="1" si="171"/>
        <v>0</v>
      </c>
      <c r="CG228" s="7">
        <f t="shared" ca="1" si="171"/>
        <v>0</v>
      </c>
      <c r="CH228" s="7">
        <f t="shared" ca="1" si="171"/>
        <v>0</v>
      </c>
      <c r="CI228" s="9">
        <f t="shared" ca="1" si="169"/>
        <v>0</v>
      </c>
      <c r="CJ228" s="9"/>
      <c r="CK228" s="13">
        <f t="shared" ca="1" si="164"/>
        <v>0</v>
      </c>
      <c r="CL228" s="7">
        <f ca="1">IF(NOT(snowball),0,IF(Z227=0,0,IF($C228&lt;=SUM($CK228:CK228),0,IF(BP228+$C228-SUM($CK228:CK228)&gt;Z227+AU228,Z227+AU228-BP228,$C228-SUM($CK228:CK228)))))</f>
        <v>0</v>
      </c>
      <c r="CM228" s="7">
        <f ca="1">IF(NOT(snowball),0,IF(AA227=0,0,IF($C228&lt;=SUM($CK228:CL228),0,IF(BQ228+$C228-SUM($CK228:CL228)&gt;AA227+AV228,AA227+AV228-BQ228,$C228-SUM($CK228:CL228)))))</f>
        <v>0</v>
      </c>
      <c r="CN228" s="7">
        <f ca="1">IF(NOT(snowball),0,IF(AB227=0,0,IF($C228&lt;=SUM($CK228:CM228),0,IF(BR228+$C228-SUM($CK228:CM228)&gt;AB227+AW228,AB227+AW228-BR228,$C228-SUM($CK228:CM228)))))</f>
        <v>0</v>
      </c>
      <c r="CO228" s="7">
        <f ca="1">IF(NOT(snowball),0,IF(AC227=0,0,IF($C228&lt;=SUM($CK228:CN228),0,IF(BS228+$C228-SUM($CK228:CN228)&gt;AC227+AX228,AC227+AX228-BS228,$C228-SUM($CK228:CN228)))))</f>
        <v>0</v>
      </c>
      <c r="CP228" s="7">
        <f ca="1">IF(NOT(snowball),0,IF(AD227=0,0,IF($C228&lt;=SUM($CK228:CO228),0,IF(BT228+$C228-SUM($CK228:CO228)&gt;AD227+AY228,AD227+AY228-BT228,$C228-SUM($CK228:CO228)))))</f>
        <v>0</v>
      </c>
      <c r="CQ228" s="7">
        <f ca="1">IF(NOT(snowball),0,IF(AE227=0,0,IF($C228&lt;=SUM($CK228:CP228),0,IF(BU228+$C228-SUM($CK228:CP228)&gt;AE227+AZ228,AE227+AZ228-BU228,$C228-SUM($CK228:CP228)))))</f>
        <v>0</v>
      </c>
      <c r="CR228" s="7">
        <f ca="1">IF(NOT(snowball),0,IF(AF227=0,0,IF($C228&lt;=SUM($CK228:CQ228),0,IF(BV228+$C228-SUM($CK228:CQ228)&gt;AF227+BA228,AF227+BA228-BV228,$C228-SUM($CK228:CQ228)))))</f>
        <v>0</v>
      </c>
      <c r="CS228" s="7">
        <f ca="1">IF(NOT(snowball),0,IF(AG227=0,0,IF($C228&lt;=SUM($CK228:CR228),0,IF(BW228+$C228-SUM($CK228:CR228)&gt;AG227+BB228,AG227+BB228-BW228,$C228-SUM($CK228:CR228)))))</f>
        <v>0</v>
      </c>
      <c r="CT228" s="7">
        <f ca="1">IF(NOT(snowball),0,IF(AH227=0,0,IF($C228&lt;=SUM($CK228:CS228),0,IF(BX228+$C228-SUM($CK228:CS228)&gt;AH227+BC228,AH227+BC228-BX228,$C228-SUM($CK228:CS228)))))</f>
        <v>0</v>
      </c>
      <c r="CU228" s="7">
        <f ca="1">IF(NOT(snowball),0,IF(AI227=0,0,IF($C228&lt;=SUM($CK228:CT228),0,IF(BY228+$C228-SUM($CK228:CT228)&gt;AI227+BD228,AI227+BD228-BY228,$C228-SUM($CK228:CT228)))))</f>
        <v>0</v>
      </c>
      <c r="CV228" s="7">
        <f ca="1">IF(NOT(snowball),0,IF(AJ227=0,0,IF($C228&lt;=SUM($CK228:CU228),0,IF(BZ228+$C228-SUM($CK228:CU228)&gt;AJ227+BE228,AJ227+BE228-BZ228,$C228-SUM($CK228:CU228)))))</f>
        <v>0</v>
      </c>
      <c r="CW228" s="7">
        <f ca="1">IF(NOT(snowball),0,IF(AK227=0,0,IF($C228&lt;=SUM($CK228:CV228),0,IF(CA228+$C228-SUM($CK228:CV228)&gt;AK227+BF228,AK227+BF228-CA228,$C228-SUM($CK228:CV228)))))</f>
        <v>0</v>
      </c>
      <c r="CX228" s="7">
        <f ca="1">IF(NOT(snowball),0,IF(AL227=0,0,IF($C228&lt;=SUM($CK228:CW228),0,IF(CB228+$C228-SUM($CK228:CW228)&gt;AL227+BG228,AL227+BG228-CB228,$C228-SUM($CK228:CW228)))))</f>
        <v>0</v>
      </c>
      <c r="CY228" s="7">
        <f ca="1">IF(NOT(snowball),0,IF(AM227=0,0,IF($C228&lt;=SUM($CK228:CX228),0,IF(CC228+$C228-SUM($CK228:CX228)&gt;AM227+BH228,AM227+BH228-CC228,$C228-SUM($CK228:CX228)))))</f>
        <v>0</v>
      </c>
      <c r="CZ228" s="7">
        <f ca="1">IF(NOT(snowball),0,IF(AN227=0,0,IF($C228&lt;=SUM($CK228:CY228),0,IF(CD228+$C228-SUM($CK228:CY228)&gt;AN227+BI228,AN227+BI228-CD228,$C228-SUM($CK228:CY228)))))</f>
        <v>0</v>
      </c>
      <c r="DA228" s="7">
        <f ca="1">IF(NOT(snowball),0,IF(AO227=0,0,IF($C228&lt;=SUM($CK228:CZ228),0,IF(CE228+$C228-SUM($CK228:CZ228)&gt;AO227+BJ228,AO227+BJ228-CE228,$C228-SUM($CK228:CZ228)))))</f>
        <v>0</v>
      </c>
      <c r="DB228" s="7">
        <f ca="1">IF(NOT(snowball),0,IF(AP227=0,0,IF($C228&lt;=SUM($CK228:DA228),0,IF(CF228+$C228-SUM($CK228:DA228)&gt;AP227+BK228,AP227+BK228-CF228,$C228-SUM($CK228:DA228)))))</f>
        <v>0</v>
      </c>
      <c r="DC228" s="7">
        <f ca="1">IF(NOT(snowball),0,IF(AQ227=0,0,IF($C228&lt;=SUM($CK228:DB228),0,IF(CG228+$C228-SUM($CK228:DB228)&gt;AQ227+BL228,AQ227+BL228-CG228,$C228-SUM($CK228:DB228)))))</f>
        <v>0</v>
      </c>
      <c r="DD228" s="7">
        <f ca="1">IF(NOT(snowball),0,IF(AR227=0,0,IF($C228&lt;=SUM($CK228:DC228),0,IF(CH228+$C228-SUM($CK228:DC228)&gt;AR227+BM228,AR227+BM228-CH228,$C228-SUM($CK228:DC228)))))</f>
        <v>0</v>
      </c>
    </row>
    <row r="229" spans="1:108">
      <c r="A229" s="27" t="str">
        <f t="shared" ca="1" si="170"/>
        <v/>
      </c>
      <c r="B229" s="30" t="str">
        <f t="shared" ca="1" si="165"/>
        <v/>
      </c>
      <c r="C229" s="28" t="str">
        <f t="shared" ca="1" si="162"/>
        <v/>
      </c>
      <c r="D229" s="29">
        <f t="shared" ca="1" si="166"/>
        <v>0</v>
      </c>
      <c r="E229" s="29">
        <f t="shared" ca="1" si="167"/>
        <v>0</v>
      </c>
      <c r="F229" s="29">
        <f t="shared" ca="1" si="168"/>
        <v>0</v>
      </c>
      <c r="G229" s="29">
        <f t="shared" ca="1" si="163"/>
        <v>0</v>
      </c>
      <c r="H229" s="29">
        <f t="shared" ca="1" si="163"/>
        <v>0</v>
      </c>
      <c r="I229" s="29">
        <f t="shared" ca="1" si="163"/>
        <v>0</v>
      </c>
      <c r="J229" s="29">
        <f t="shared" ca="1" si="163"/>
        <v>0</v>
      </c>
      <c r="K229" s="29">
        <f t="shared" ca="1" si="163"/>
        <v>0</v>
      </c>
      <c r="L229" s="29">
        <f t="shared" ca="1" si="154"/>
        <v>0</v>
      </c>
      <c r="M229" s="29">
        <f t="shared" ca="1" si="154"/>
        <v>0</v>
      </c>
      <c r="N229" s="29">
        <f t="shared" ca="1" si="154"/>
        <v>0</v>
      </c>
      <c r="O229" s="29">
        <f t="shared" ca="1" si="154"/>
        <v>0</v>
      </c>
      <c r="P229" s="29">
        <f t="shared" ca="1" si="154"/>
        <v>0</v>
      </c>
      <c r="Q229" s="29">
        <f t="shared" ca="1" si="154"/>
        <v>0</v>
      </c>
      <c r="R229" s="29">
        <f t="shared" ca="1" si="154"/>
        <v>0</v>
      </c>
      <c r="S229" s="29">
        <f t="shared" ca="1" si="154"/>
        <v>0</v>
      </c>
      <c r="T229" s="29">
        <f t="shared" ca="1" si="154"/>
        <v>0</v>
      </c>
      <c r="U229" s="29">
        <f t="shared" ca="1" si="154"/>
        <v>0</v>
      </c>
      <c r="V229" s="29">
        <f t="shared" ca="1" si="154"/>
        <v>0</v>
      </c>
      <c r="W229" s="29">
        <f t="shared" ca="1" si="154"/>
        <v>0</v>
      </c>
      <c r="X229" s="12"/>
      <c r="Y229" s="7">
        <f t="shared" ca="1" si="183"/>
        <v>0</v>
      </c>
      <c r="Z229" s="7">
        <f t="shared" ca="1" si="184"/>
        <v>0</v>
      </c>
      <c r="AA229" s="7">
        <f t="shared" ca="1" si="185"/>
        <v>0</v>
      </c>
      <c r="AB229" s="7">
        <f t="shared" ca="1" si="186"/>
        <v>0</v>
      </c>
      <c r="AC229" s="7">
        <f t="shared" ca="1" si="187"/>
        <v>0</v>
      </c>
      <c r="AD229" s="7">
        <f t="shared" ca="1" si="188"/>
        <v>0</v>
      </c>
      <c r="AE229" s="7">
        <f t="shared" ca="1" si="182"/>
        <v>0</v>
      </c>
      <c r="AF229" s="7">
        <f t="shared" ca="1" si="182"/>
        <v>0</v>
      </c>
      <c r="AG229" s="7">
        <f t="shared" ca="1" si="182"/>
        <v>0</v>
      </c>
      <c r="AH229" s="7">
        <f t="shared" ca="1" si="182"/>
        <v>0</v>
      </c>
      <c r="AI229" s="7">
        <f t="shared" ca="1" si="182"/>
        <v>0</v>
      </c>
      <c r="AJ229" s="7">
        <f t="shared" ca="1" si="182"/>
        <v>0</v>
      </c>
      <c r="AK229" s="7">
        <f t="shared" ca="1" si="182"/>
        <v>0</v>
      </c>
      <c r="AL229" s="7">
        <f t="shared" ca="1" si="182"/>
        <v>0</v>
      </c>
      <c r="AM229" s="7">
        <f t="shared" ca="1" si="182"/>
        <v>0</v>
      </c>
      <c r="AN229" s="7">
        <f t="shared" ca="1" si="182"/>
        <v>0</v>
      </c>
      <c r="AO229" s="7">
        <f t="shared" ca="1" si="182"/>
        <v>0</v>
      </c>
      <c r="AP229" s="7">
        <f t="shared" ca="1" si="182"/>
        <v>0</v>
      </c>
      <c r="AQ229" s="7">
        <f t="shared" ca="1" si="182"/>
        <v>0</v>
      </c>
      <c r="AR229" s="7">
        <f t="shared" ca="1" si="182"/>
        <v>0</v>
      </c>
      <c r="AS229" s="2"/>
      <c r="AT229" s="7">
        <f t="shared" ca="1" si="180"/>
        <v>0</v>
      </c>
      <c r="AU229" s="7">
        <f t="shared" ca="1" si="180"/>
        <v>0</v>
      </c>
      <c r="AV229" s="7">
        <f t="shared" ca="1" si="180"/>
        <v>0</v>
      </c>
      <c r="AW229" s="7">
        <f t="shared" ca="1" si="180"/>
        <v>0</v>
      </c>
      <c r="AX229" s="7">
        <f t="shared" ca="1" si="180"/>
        <v>0</v>
      </c>
      <c r="AY229" s="7">
        <f t="shared" ca="1" si="180"/>
        <v>0</v>
      </c>
      <c r="AZ229" s="7">
        <f t="shared" ca="1" si="180"/>
        <v>0</v>
      </c>
      <c r="BA229" s="7">
        <f t="shared" ca="1" si="180"/>
        <v>0</v>
      </c>
      <c r="BB229" s="7">
        <f t="shared" ca="1" si="180"/>
        <v>0</v>
      </c>
      <c r="BC229" s="7">
        <f t="shared" ca="1" si="180"/>
        <v>0</v>
      </c>
      <c r="BD229" s="7">
        <f t="shared" ca="1" si="180"/>
        <v>0</v>
      </c>
      <c r="BE229" s="7">
        <f t="shared" ca="1" si="180"/>
        <v>0</v>
      </c>
      <c r="BF229" s="7">
        <f t="shared" ca="1" si="180"/>
        <v>0</v>
      </c>
      <c r="BG229" s="7">
        <f t="shared" ca="1" si="180"/>
        <v>0</v>
      </c>
      <c r="BH229" s="7">
        <f t="shared" ca="1" si="180"/>
        <v>0</v>
      </c>
      <c r="BI229" s="7">
        <f t="shared" ca="1" si="155"/>
        <v>0</v>
      </c>
      <c r="BJ229" s="7">
        <f t="shared" ca="1" si="155"/>
        <v>0</v>
      </c>
      <c r="BK229" s="7">
        <f t="shared" ca="1" si="155"/>
        <v>0</v>
      </c>
      <c r="BL229" s="7">
        <f t="shared" ca="1" si="155"/>
        <v>0</v>
      </c>
      <c r="BM229" s="7">
        <f t="shared" ca="1" si="155"/>
        <v>0</v>
      </c>
      <c r="BN229" s="4"/>
      <c r="BO229" s="7">
        <f t="shared" ca="1" si="159"/>
        <v>0</v>
      </c>
      <c r="BP229" s="7">
        <f t="shared" ca="1" si="160"/>
        <v>0</v>
      </c>
      <c r="BQ229" s="7">
        <f t="shared" ca="1" si="161"/>
        <v>0</v>
      </c>
      <c r="BR229" s="7">
        <f t="shared" ca="1" si="173"/>
        <v>0</v>
      </c>
      <c r="BS229" s="7">
        <f t="shared" ca="1" si="174"/>
        <v>0</v>
      </c>
      <c r="BT229" s="7">
        <f t="shared" ca="1" si="175"/>
        <v>0</v>
      </c>
      <c r="BU229" s="7">
        <f t="shared" ca="1" si="176"/>
        <v>0</v>
      </c>
      <c r="BV229" s="7">
        <f t="shared" ca="1" si="177"/>
        <v>0</v>
      </c>
      <c r="BW229" s="7">
        <f t="shared" ca="1" si="178"/>
        <v>0</v>
      </c>
      <c r="BX229" s="7">
        <f t="shared" ca="1" si="179"/>
        <v>0</v>
      </c>
      <c r="BY229" s="7">
        <f t="shared" ca="1" si="172"/>
        <v>0</v>
      </c>
      <c r="BZ229" s="7">
        <f t="shared" ca="1" si="172"/>
        <v>0</v>
      </c>
      <c r="CA229" s="7">
        <f t="shared" ca="1" si="172"/>
        <v>0</v>
      </c>
      <c r="CB229" s="7">
        <f t="shared" ca="1" si="172"/>
        <v>0</v>
      </c>
      <c r="CC229" s="7">
        <f t="shared" ca="1" si="172"/>
        <v>0</v>
      </c>
      <c r="CD229" s="7">
        <f t="shared" ca="1" si="171"/>
        <v>0</v>
      </c>
      <c r="CE229" s="7">
        <f t="shared" ca="1" si="171"/>
        <v>0</v>
      </c>
      <c r="CF229" s="7">
        <f t="shared" ca="1" si="171"/>
        <v>0</v>
      </c>
      <c r="CG229" s="7">
        <f t="shared" ca="1" si="171"/>
        <v>0</v>
      </c>
      <c r="CH229" s="7">
        <f t="shared" ca="1" si="171"/>
        <v>0</v>
      </c>
      <c r="CI229" s="9">
        <f t="shared" ca="1" si="169"/>
        <v>0</v>
      </c>
      <c r="CJ229" s="9"/>
      <c r="CK229" s="13">
        <f t="shared" ca="1" si="164"/>
        <v>0</v>
      </c>
      <c r="CL229" s="7">
        <f ca="1">IF(NOT(snowball),0,IF(Z228=0,0,IF($C229&lt;=SUM($CK229:CK229),0,IF(BP229+$C229-SUM($CK229:CK229)&gt;Z228+AU229,Z228+AU229-BP229,$C229-SUM($CK229:CK229)))))</f>
        <v>0</v>
      </c>
      <c r="CM229" s="7">
        <f ca="1">IF(NOT(snowball),0,IF(AA228=0,0,IF($C229&lt;=SUM($CK229:CL229),0,IF(BQ229+$C229-SUM($CK229:CL229)&gt;AA228+AV229,AA228+AV229-BQ229,$C229-SUM($CK229:CL229)))))</f>
        <v>0</v>
      </c>
      <c r="CN229" s="7">
        <f ca="1">IF(NOT(snowball),0,IF(AB228=0,0,IF($C229&lt;=SUM($CK229:CM229),0,IF(BR229+$C229-SUM($CK229:CM229)&gt;AB228+AW229,AB228+AW229-BR229,$C229-SUM($CK229:CM229)))))</f>
        <v>0</v>
      </c>
      <c r="CO229" s="7">
        <f ca="1">IF(NOT(snowball),0,IF(AC228=0,0,IF($C229&lt;=SUM($CK229:CN229),0,IF(BS229+$C229-SUM($CK229:CN229)&gt;AC228+AX229,AC228+AX229-BS229,$C229-SUM($CK229:CN229)))))</f>
        <v>0</v>
      </c>
      <c r="CP229" s="7">
        <f ca="1">IF(NOT(snowball),0,IF(AD228=0,0,IF($C229&lt;=SUM($CK229:CO229),0,IF(BT229+$C229-SUM($CK229:CO229)&gt;AD228+AY229,AD228+AY229-BT229,$C229-SUM($CK229:CO229)))))</f>
        <v>0</v>
      </c>
      <c r="CQ229" s="7">
        <f ca="1">IF(NOT(snowball),0,IF(AE228=0,0,IF($C229&lt;=SUM($CK229:CP229),0,IF(BU229+$C229-SUM($CK229:CP229)&gt;AE228+AZ229,AE228+AZ229-BU229,$C229-SUM($CK229:CP229)))))</f>
        <v>0</v>
      </c>
      <c r="CR229" s="7">
        <f ca="1">IF(NOT(snowball),0,IF(AF228=0,0,IF($C229&lt;=SUM($CK229:CQ229),0,IF(BV229+$C229-SUM($CK229:CQ229)&gt;AF228+BA229,AF228+BA229-BV229,$C229-SUM($CK229:CQ229)))))</f>
        <v>0</v>
      </c>
      <c r="CS229" s="7">
        <f ca="1">IF(NOT(snowball),0,IF(AG228=0,0,IF($C229&lt;=SUM($CK229:CR229),0,IF(BW229+$C229-SUM($CK229:CR229)&gt;AG228+BB229,AG228+BB229-BW229,$C229-SUM($CK229:CR229)))))</f>
        <v>0</v>
      </c>
      <c r="CT229" s="7">
        <f ca="1">IF(NOT(snowball),0,IF(AH228=0,0,IF($C229&lt;=SUM($CK229:CS229),0,IF(BX229+$C229-SUM($CK229:CS229)&gt;AH228+BC229,AH228+BC229-BX229,$C229-SUM($CK229:CS229)))))</f>
        <v>0</v>
      </c>
      <c r="CU229" s="7">
        <f ca="1">IF(NOT(snowball),0,IF(AI228=0,0,IF($C229&lt;=SUM($CK229:CT229),0,IF(BY229+$C229-SUM($CK229:CT229)&gt;AI228+BD229,AI228+BD229-BY229,$C229-SUM($CK229:CT229)))))</f>
        <v>0</v>
      </c>
      <c r="CV229" s="7">
        <f ca="1">IF(NOT(snowball),0,IF(AJ228=0,0,IF($C229&lt;=SUM($CK229:CU229),0,IF(BZ229+$C229-SUM($CK229:CU229)&gt;AJ228+BE229,AJ228+BE229-BZ229,$C229-SUM($CK229:CU229)))))</f>
        <v>0</v>
      </c>
      <c r="CW229" s="7">
        <f ca="1">IF(NOT(snowball),0,IF(AK228=0,0,IF($C229&lt;=SUM($CK229:CV229),0,IF(CA229+$C229-SUM($CK229:CV229)&gt;AK228+BF229,AK228+BF229-CA229,$C229-SUM($CK229:CV229)))))</f>
        <v>0</v>
      </c>
      <c r="CX229" s="7">
        <f ca="1">IF(NOT(snowball),0,IF(AL228=0,0,IF($C229&lt;=SUM($CK229:CW229),0,IF(CB229+$C229-SUM($CK229:CW229)&gt;AL228+BG229,AL228+BG229-CB229,$C229-SUM($CK229:CW229)))))</f>
        <v>0</v>
      </c>
      <c r="CY229" s="7">
        <f ca="1">IF(NOT(snowball),0,IF(AM228=0,0,IF($C229&lt;=SUM($CK229:CX229),0,IF(CC229+$C229-SUM($CK229:CX229)&gt;AM228+BH229,AM228+BH229-CC229,$C229-SUM($CK229:CX229)))))</f>
        <v>0</v>
      </c>
      <c r="CZ229" s="7">
        <f ca="1">IF(NOT(snowball),0,IF(AN228=0,0,IF($C229&lt;=SUM($CK229:CY229),0,IF(CD229+$C229-SUM($CK229:CY229)&gt;AN228+BI229,AN228+BI229-CD229,$C229-SUM($CK229:CY229)))))</f>
        <v>0</v>
      </c>
      <c r="DA229" s="7">
        <f ca="1">IF(NOT(snowball),0,IF(AO228=0,0,IF($C229&lt;=SUM($CK229:CZ229),0,IF(CE229+$C229-SUM($CK229:CZ229)&gt;AO228+BJ229,AO228+BJ229-CE229,$C229-SUM($CK229:CZ229)))))</f>
        <v>0</v>
      </c>
      <c r="DB229" s="7">
        <f ca="1">IF(NOT(snowball),0,IF(AP228=0,0,IF($C229&lt;=SUM($CK229:DA229),0,IF(CF229+$C229-SUM($CK229:DA229)&gt;AP228+BK229,AP228+BK229-CF229,$C229-SUM($CK229:DA229)))))</f>
        <v>0</v>
      </c>
      <c r="DC229" s="7">
        <f ca="1">IF(NOT(snowball),0,IF(AQ228=0,0,IF($C229&lt;=SUM($CK229:DB229),0,IF(CG229+$C229-SUM($CK229:DB229)&gt;AQ228+BL229,AQ228+BL229-CG229,$C229-SUM($CK229:DB229)))))</f>
        <v>0</v>
      </c>
      <c r="DD229" s="7">
        <f ca="1">IF(NOT(snowball),0,IF(AR228=0,0,IF($C229&lt;=SUM($CK229:DC229),0,IF(CH229+$C229-SUM($CK229:DC229)&gt;AR228+BM229,AR228+BM229-CH229,$C229-SUM($CK229:DC229)))))</f>
        <v>0</v>
      </c>
    </row>
    <row r="230" spans="1:108">
      <c r="A230" s="27" t="str">
        <f t="shared" ca="1" si="170"/>
        <v/>
      </c>
      <c r="B230" s="30" t="str">
        <f t="shared" ca="1" si="165"/>
        <v/>
      </c>
      <c r="C230" s="28" t="str">
        <f t="shared" ca="1" si="162"/>
        <v/>
      </c>
      <c r="D230" s="29">
        <f t="shared" ca="1" si="166"/>
        <v>0</v>
      </c>
      <c r="E230" s="29">
        <f t="shared" ca="1" si="167"/>
        <v>0</v>
      </c>
      <c r="F230" s="29">
        <f t="shared" ca="1" si="168"/>
        <v>0</v>
      </c>
      <c r="G230" s="29">
        <f t="shared" ca="1" si="163"/>
        <v>0</v>
      </c>
      <c r="H230" s="29">
        <f t="shared" ca="1" si="163"/>
        <v>0</v>
      </c>
      <c r="I230" s="29">
        <f t="shared" ca="1" si="163"/>
        <v>0</v>
      </c>
      <c r="J230" s="29">
        <f t="shared" ca="1" si="163"/>
        <v>0</v>
      </c>
      <c r="K230" s="29">
        <f t="shared" ca="1" si="163"/>
        <v>0</v>
      </c>
      <c r="L230" s="29">
        <f t="shared" ca="1" si="154"/>
        <v>0</v>
      </c>
      <c r="M230" s="29">
        <f t="shared" ca="1" si="154"/>
        <v>0</v>
      </c>
      <c r="N230" s="29">
        <f t="shared" ca="1" si="154"/>
        <v>0</v>
      </c>
      <c r="O230" s="29">
        <f t="shared" ca="1" si="154"/>
        <v>0</v>
      </c>
      <c r="P230" s="29">
        <f t="shared" ca="1" si="154"/>
        <v>0</v>
      </c>
      <c r="Q230" s="29">
        <f t="shared" ca="1" si="154"/>
        <v>0</v>
      </c>
      <c r="R230" s="29">
        <f t="shared" ca="1" si="154"/>
        <v>0</v>
      </c>
      <c r="S230" s="29">
        <f t="shared" ca="1" si="154"/>
        <v>0</v>
      </c>
      <c r="T230" s="29">
        <f t="shared" ca="1" si="154"/>
        <v>0</v>
      </c>
      <c r="U230" s="29">
        <f t="shared" ca="1" si="154"/>
        <v>0</v>
      </c>
      <c r="V230" s="29">
        <f t="shared" ca="1" si="154"/>
        <v>0</v>
      </c>
      <c r="W230" s="29">
        <f t="shared" ca="1" si="154"/>
        <v>0</v>
      </c>
      <c r="X230" s="12"/>
      <c r="Y230" s="7">
        <f t="shared" ca="1" si="183"/>
        <v>0</v>
      </c>
      <c r="Z230" s="7">
        <f t="shared" ca="1" si="184"/>
        <v>0</v>
      </c>
      <c r="AA230" s="7">
        <f t="shared" ca="1" si="185"/>
        <v>0</v>
      </c>
      <c r="AB230" s="7">
        <f t="shared" ca="1" si="186"/>
        <v>0</v>
      </c>
      <c r="AC230" s="7">
        <f t="shared" ca="1" si="187"/>
        <v>0</v>
      </c>
      <c r="AD230" s="7">
        <f t="shared" ca="1" si="188"/>
        <v>0</v>
      </c>
      <c r="AE230" s="7">
        <f t="shared" ca="1" si="182"/>
        <v>0</v>
      </c>
      <c r="AF230" s="7">
        <f t="shared" ca="1" si="182"/>
        <v>0</v>
      </c>
      <c r="AG230" s="7">
        <f t="shared" ca="1" si="182"/>
        <v>0</v>
      </c>
      <c r="AH230" s="7">
        <f t="shared" ca="1" si="182"/>
        <v>0</v>
      </c>
      <c r="AI230" s="7">
        <f t="shared" ca="1" si="182"/>
        <v>0</v>
      </c>
      <c r="AJ230" s="7">
        <f t="shared" ca="1" si="182"/>
        <v>0</v>
      </c>
      <c r="AK230" s="7">
        <f t="shared" ca="1" si="182"/>
        <v>0</v>
      </c>
      <c r="AL230" s="7">
        <f t="shared" ca="1" si="182"/>
        <v>0</v>
      </c>
      <c r="AM230" s="7">
        <f t="shared" ca="1" si="182"/>
        <v>0</v>
      </c>
      <c r="AN230" s="7">
        <f t="shared" ca="1" si="182"/>
        <v>0</v>
      </c>
      <c r="AO230" s="7">
        <f t="shared" ca="1" si="182"/>
        <v>0</v>
      </c>
      <c r="AP230" s="7">
        <f t="shared" ca="1" si="182"/>
        <v>0</v>
      </c>
      <c r="AQ230" s="7">
        <f t="shared" ca="1" si="182"/>
        <v>0</v>
      </c>
      <c r="AR230" s="7">
        <f t="shared" ca="1" si="182"/>
        <v>0</v>
      </c>
      <c r="AS230" s="2"/>
      <c r="AT230" s="7">
        <f t="shared" ca="1" si="180"/>
        <v>0</v>
      </c>
      <c r="AU230" s="7">
        <f t="shared" ca="1" si="180"/>
        <v>0</v>
      </c>
      <c r="AV230" s="7">
        <f t="shared" ca="1" si="180"/>
        <v>0</v>
      </c>
      <c r="AW230" s="7">
        <f t="shared" ca="1" si="180"/>
        <v>0</v>
      </c>
      <c r="AX230" s="7">
        <f t="shared" ca="1" si="180"/>
        <v>0</v>
      </c>
      <c r="AY230" s="7">
        <f t="shared" ca="1" si="180"/>
        <v>0</v>
      </c>
      <c r="AZ230" s="7">
        <f t="shared" ca="1" si="180"/>
        <v>0</v>
      </c>
      <c r="BA230" s="7">
        <f t="shared" ca="1" si="180"/>
        <v>0</v>
      </c>
      <c r="BB230" s="7">
        <f t="shared" ca="1" si="180"/>
        <v>0</v>
      </c>
      <c r="BC230" s="7">
        <f t="shared" ca="1" si="180"/>
        <v>0</v>
      </c>
      <c r="BD230" s="7">
        <f t="shared" ca="1" si="180"/>
        <v>0</v>
      </c>
      <c r="BE230" s="7">
        <f t="shared" ca="1" si="180"/>
        <v>0</v>
      </c>
      <c r="BF230" s="7">
        <f t="shared" ca="1" si="180"/>
        <v>0</v>
      </c>
      <c r="BG230" s="7">
        <f t="shared" ca="1" si="180"/>
        <v>0</v>
      </c>
      <c r="BH230" s="7">
        <f t="shared" ca="1" si="180"/>
        <v>0</v>
      </c>
      <c r="BI230" s="7">
        <f t="shared" ca="1" si="155"/>
        <v>0</v>
      </c>
      <c r="BJ230" s="7">
        <f t="shared" ca="1" si="155"/>
        <v>0</v>
      </c>
      <c r="BK230" s="7">
        <f t="shared" ca="1" si="155"/>
        <v>0</v>
      </c>
      <c r="BL230" s="7">
        <f t="shared" ca="1" si="155"/>
        <v>0</v>
      </c>
      <c r="BM230" s="7">
        <f t="shared" ca="1" si="155"/>
        <v>0</v>
      </c>
      <c r="BN230" s="4"/>
      <c r="BO230" s="7">
        <f t="shared" ca="1" si="159"/>
        <v>0</v>
      </c>
      <c r="BP230" s="7">
        <f t="shared" ca="1" si="160"/>
        <v>0</v>
      </c>
      <c r="BQ230" s="7">
        <f t="shared" ca="1" si="161"/>
        <v>0</v>
      </c>
      <c r="BR230" s="7">
        <f t="shared" ca="1" si="173"/>
        <v>0</v>
      </c>
      <c r="BS230" s="7">
        <f t="shared" ca="1" si="174"/>
        <v>0</v>
      </c>
      <c r="BT230" s="7">
        <f t="shared" ca="1" si="175"/>
        <v>0</v>
      </c>
      <c r="BU230" s="7">
        <f t="shared" ca="1" si="176"/>
        <v>0</v>
      </c>
      <c r="BV230" s="7">
        <f t="shared" ca="1" si="177"/>
        <v>0</v>
      </c>
      <c r="BW230" s="7">
        <f t="shared" ca="1" si="178"/>
        <v>0</v>
      </c>
      <c r="BX230" s="7">
        <f t="shared" ca="1" si="179"/>
        <v>0</v>
      </c>
      <c r="BY230" s="7">
        <f t="shared" ca="1" si="172"/>
        <v>0</v>
      </c>
      <c r="BZ230" s="7">
        <f t="shared" ca="1" si="172"/>
        <v>0</v>
      </c>
      <c r="CA230" s="7">
        <f t="shared" ca="1" si="172"/>
        <v>0</v>
      </c>
      <c r="CB230" s="7">
        <f t="shared" ca="1" si="172"/>
        <v>0</v>
      </c>
      <c r="CC230" s="7">
        <f t="shared" ca="1" si="172"/>
        <v>0</v>
      </c>
      <c r="CD230" s="7">
        <f t="shared" ca="1" si="171"/>
        <v>0</v>
      </c>
      <c r="CE230" s="7">
        <f t="shared" ca="1" si="171"/>
        <v>0</v>
      </c>
      <c r="CF230" s="7">
        <f t="shared" ca="1" si="171"/>
        <v>0</v>
      </c>
      <c r="CG230" s="7">
        <f t="shared" ca="1" si="171"/>
        <v>0</v>
      </c>
      <c r="CH230" s="7">
        <f t="shared" ca="1" si="171"/>
        <v>0</v>
      </c>
      <c r="CI230" s="9">
        <f t="shared" ca="1" si="169"/>
        <v>0</v>
      </c>
      <c r="CJ230" s="9"/>
      <c r="CK230" s="13">
        <f t="shared" ca="1" si="164"/>
        <v>0</v>
      </c>
      <c r="CL230" s="7">
        <f ca="1">IF(NOT(snowball),0,IF(Z229=0,0,IF($C230&lt;=SUM($CK230:CK230),0,IF(BP230+$C230-SUM($CK230:CK230)&gt;Z229+AU230,Z229+AU230-BP230,$C230-SUM($CK230:CK230)))))</f>
        <v>0</v>
      </c>
      <c r="CM230" s="7">
        <f ca="1">IF(NOT(snowball),0,IF(AA229=0,0,IF($C230&lt;=SUM($CK230:CL230),0,IF(BQ230+$C230-SUM($CK230:CL230)&gt;AA229+AV230,AA229+AV230-BQ230,$C230-SUM($CK230:CL230)))))</f>
        <v>0</v>
      </c>
      <c r="CN230" s="7">
        <f ca="1">IF(NOT(snowball),0,IF(AB229=0,0,IF($C230&lt;=SUM($CK230:CM230),0,IF(BR230+$C230-SUM($CK230:CM230)&gt;AB229+AW230,AB229+AW230-BR230,$C230-SUM($CK230:CM230)))))</f>
        <v>0</v>
      </c>
      <c r="CO230" s="7">
        <f ca="1">IF(NOT(snowball),0,IF(AC229=0,0,IF($C230&lt;=SUM($CK230:CN230),0,IF(BS230+$C230-SUM($CK230:CN230)&gt;AC229+AX230,AC229+AX230-BS230,$C230-SUM($CK230:CN230)))))</f>
        <v>0</v>
      </c>
      <c r="CP230" s="7">
        <f ca="1">IF(NOT(snowball),0,IF(AD229=0,0,IF($C230&lt;=SUM($CK230:CO230),0,IF(BT230+$C230-SUM($CK230:CO230)&gt;AD229+AY230,AD229+AY230-BT230,$C230-SUM($CK230:CO230)))))</f>
        <v>0</v>
      </c>
      <c r="CQ230" s="7">
        <f ca="1">IF(NOT(snowball),0,IF(AE229=0,0,IF($C230&lt;=SUM($CK230:CP230),0,IF(BU230+$C230-SUM($CK230:CP230)&gt;AE229+AZ230,AE229+AZ230-BU230,$C230-SUM($CK230:CP230)))))</f>
        <v>0</v>
      </c>
      <c r="CR230" s="7">
        <f ca="1">IF(NOT(snowball),0,IF(AF229=0,0,IF($C230&lt;=SUM($CK230:CQ230),0,IF(BV230+$C230-SUM($CK230:CQ230)&gt;AF229+BA230,AF229+BA230-BV230,$C230-SUM($CK230:CQ230)))))</f>
        <v>0</v>
      </c>
      <c r="CS230" s="7">
        <f ca="1">IF(NOT(snowball),0,IF(AG229=0,0,IF($C230&lt;=SUM($CK230:CR230),0,IF(BW230+$C230-SUM($CK230:CR230)&gt;AG229+BB230,AG229+BB230-BW230,$C230-SUM($CK230:CR230)))))</f>
        <v>0</v>
      </c>
      <c r="CT230" s="7">
        <f ca="1">IF(NOT(snowball),0,IF(AH229=0,0,IF($C230&lt;=SUM($CK230:CS230),0,IF(BX230+$C230-SUM($CK230:CS230)&gt;AH229+BC230,AH229+BC230-BX230,$C230-SUM($CK230:CS230)))))</f>
        <v>0</v>
      </c>
      <c r="CU230" s="7">
        <f ca="1">IF(NOT(snowball),0,IF(AI229=0,0,IF($C230&lt;=SUM($CK230:CT230),0,IF(BY230+$C230-SUM($CK230:CT230)&gt;AI229+BD230,AI229+BD230-BY230,$C230-SUM($CK230:CT230)))))</f>
        <v>0</v>
      </c>
      <c r="CV230" s="7">
        <f ca="1">IF(NOT(snowball),0,IF(AJ229=0,0,IF($C230&lt;=SUM($CK230:CU230),0,IF(BZ230+$C230-SUM($CK230:CU230)&gt;AJ229+BE230,AJ229+BE230-BZ230,$C230-SUM($CK230:CU230)))))</f>
        <v>0</v>
      </c>
      <c r="CW230" s="7">
        <f ca="1">IF(NOT(snowball),0,IF(AK229=0,0,IF($C230&lt;=SUM($CK230:CV230),0,IF(CA230+$C230-SUM($CK230:CV230)&gt;AK229+BF230,AK229+BF230-CA230,$C230-SUM($CK230:CV230)))))</f>
        <v>0</v>
      </c>
      <c r="CX230" s="7">
        <f ca="1">IF(NOT(snowball),0,IF(AL229=0,0,IF($C230&lt;=SUM($CK230:CW230),0,IF(CB230+$C230-SUM($CK230:CW230)&gt;AL229+BG230,AL229+BG230-CB230,$C230-SUM($CK230:CW230)))))</f>
        <v>0</v>
      </c>
      <c r="CY230" s="7">
        <f ca="1">IF(NOT(snowball),0,IF(AM229=0,0,IF($C230&lt;=SUM($CK230:CX230),0,IF(CC230+$C230-SUM($CK230:CX230)&gt;AM229+BH230,AM229+BH230-CC230,$C230-SUM($CK230:CX230)))))</f>
        <v>0</v>
      </c>
      <c r="CZ230" s="7">
        <f ca="1">IF(NOT(snowball),0,IF(AN229=0,0,IF($C230&lt;=SUM($CK230:CY230),0,IF(CD230+$C230-SUM($CK230:CY230)&gt;AN229+BI230,AN229+BI230-CD230,$C230-SUM($CK230:CY230)))))</f>
        <v>0</v>
      </c>
      <c r="DA230" s="7">
        <f ca="1">IF(NOT(snowball),0,IF(AO229=0,0,IF($C230&lt;=SUM($CK230:CZ230),0,IF(CE230+$C230-SUM($CK230:CZ230)&gt;AO229+BJ230,AO229+BJ230-CE230,$C230-SUM($CK230:CZ230)))))</f>
        <v>0</v>
      </c>
      <c r="DB230" s="7">
        <f ca="1">IF(NOT(snowball),0,IF(AP229=0,0,IF($C230&lt;=SUM($CK230:DA230),0,IF(CF230+$C230-SUM($CK230:DA230)&gt;AP229+BK230,AP229+BK230-CF230,$C230-SUM($CK230:DA230)))))</f>
        <v>0</v>
      </c>
      <c r="DC230" s="7">
        <f ca="1">IF(NOT(snowball),0,IF(AQ229=0,0,IF($C230&lt;=SUM($CK230:DB230),0,IF(CG230+$C230-SUM($CK230:DB230)&gt;AQ229+BL230,AQ229+BL230-CG230,$C230-SUM($CK230:DB230)))))</f>
        <v>0</v>
      </c>
      <c r="DD230" s="7">
        <f ca="1">IF(NOT(snowball),0,IF(AR229=0,0,IF($C230&lt;=SUM($CK230:DC230),0,IF(CH230+$C230-SUM($CK230:DC230)&gt;AR229+BM230,AR229+BM230-CH230,$C230-SUM($CK230:DC230)))))</f>
        <v>0</v>
      </c>
    </row>
    <row r="231" spans="1:108">
      <c r="A231" s="27" t="str">
        <f t="shared" ca="1" si="170"/>
        <v/>
      </c>
      <c r="B231" s="30" t="str">
        <f t="shared" ca="1" si="165"/>
        <v/>
      </c>
      <c r="C231" s="28" t="str">
        <f t="shared" ca="1" si="162"/>
        <v/>
      </c>
      <c r="D231" s="29">
        <f t="shared" ca="1" si="166"/>
        <v>0</v>
      </c>
      <c r="E231" s="29">
        <f t="shared" ca="1" si="167"/>
        <v>0</v>
      </c>
      <c r="F231" s="29">
        <f t="shared" ca="1" si="168"/>
        <v>0</v>
      </c>
      <c r="G231" s="29">
        <f t="shared" ca="1" si="163"/>
        <v>0</v>
      </c>
      <c r="H231" s="29">
        <f t="shared" ca="1" si="163"/>
        <v>0</v>
      </c>
      <c r="I231" s="29">
        <f t="shared" ca="1" si="163"/>
        <v>0</v>
      </c>
      <c r="J231" s="29">
        <f t="shared" ca="1" si="163"/>
        <v>0</v>
      </c>
      <c r="K231" s="29">
        <f t="shared" ca="1" si="163"/>
        <v>0</v>
      </c>
      <c r="L231" s="29">
        <f t="shared" ca="1" si="154"/>
        <v>0</v>
      </c>
      <c r="M231" s="29">
        <f t="shared" ref="M231:W254" ca="1" si="189">BX231+CT231</f>
        <v>0</v>
      </c>
      <c r="N231" s="29">
        <f t="shared" ca="1" si="189"/>
        <v>0</v>
      </c>
      <c r="O231" s="29">
        <f t="shared" ca="1" si="189"/>
        <v>0</v>
      </c>
      <c r="P231" s="29">
        <f t="shared" ca="1" si="189"/>
        <v>0</v>
      </c>
      <c r="Q231" s="29">
        <f t="shared" ca="1" si="189"/>
        <v>0</v>
      </c>
      <c r="R231" s="29">
        <f t="shared" ca="1" si="189"/>
        <v>0</v>
      </c>
      <c r="S231" s="29">
        <f t="shared" ca="1" si="189"/>
        <v>0</v>
      </c>
      <c r="T231" s="29">
        <f t="shared" ca="1" si="189"/>
        <v>0</v>
      </c>
      <c r="U231" s="29">
        <f t="shared" ca="1" si="189"/>
        <v>0</v>
      </c>
      <c r="V231" s="29">
        <f t="shared" ca="1" si="189"/>
        <v>0</v>
      </c>
      <c r="W231" s="29">
        <f t="shared" ca="1" si="189"/>
        <v>0</v>
      </c>
      <c r="X231" s="12"/>
      <c r="Y231" s="7">
        <f t="shared" ca="1" si="183"/>
        <v>0</v>
      </c>
      <c r="Z231" s="7">
        <f t="shared" ca="1" si="184"/>
        <v>0</v>
      </c>
      <c r="AA231" s="7">
        <f t="shared" ca="1" si="185"/>
        <v>0</v>
      </c>
      <c r="AB231" s="7">
        <f t="shared" ca="1" si="186"/>
        <v>0</v>
      </c>
      <c r="AC231" s="7">
        <f t="shared" ca="1" si="187"/>
        <v>0</v>
      </c>
      <c r="AD231" s="7">
        <f t="shared" ca="1" si="188"/>
        <v>0</v>
      </c>
      <c r="AE231" s="7">
        <f t="shared" ca="1" si="182"/>
        <v>0</v>
      </c>
      <c r="AF231" s="7">
        <f t="shared" ca="1" si="182"/>
        <v>0</v>
      </c>
      <c r="AG231" s="7">
        <f t="shared" ca="1" si="182"/>
        <v>0</v>
      </c>
      <c r="AH231" s="7">
        <f t="shared" ca="1" si="182"/>
        <v>0</v>
      </c>
      <c r="AI231" s="7">
        <f t="shared" ca="1" si="182"/>
        <v>0</v>
      </c>
      <c r="AJ231" s="7">
        <f t="shared" ca="1" si="182"/>
        <v>0</v>
      </c>
      <c r="AK231" s="7">
        <f t="shared" ca="1" si="182"/>
        <v>0</v>
      </c>
      <c r="AL231" s="7">
        <f t="shared" ca="1" si="182"/>
        <v>0</v>
      </c>
      <c r="AM231" s="7">
        <f t="shared" ca="1" si="182"/>
        <v>0</v>
      </c>
      <c r="AN231" s="7">
        <f t="shared" ca="1" si="182"/>
        <v>0</v>
      </c>
      <c r="AO231" s="7">
        <f t="shared" ca="1" si="182"/>
        <v>0</v>
      </c>
      <c r="AP231" s="7">
        <f t="shared" ca="1" si="182"/>
        <v>0</v>
      </c>
      <c r="AQ231" s="7">
        <f t="shared" ca="1" si="182"/>
        <v>0</v>
      </c>
      <c r="AR231" s="7">
        <f t="shared" ca="1" si="182"/>
        <v>0</v>
      </c>
      <c r="AS231" s="2"/>
      <c r="AT231" s="7">
        <f t="shared" ca="1" si="180"/>
        <v>0</v>
      </c>
      <c r="AU231" s="7">
        <f t="shared" ca="1" si="180"/>
        <v>0</v>
      </c>
      <c r="AV231" s="7">
        <f t="shared" ca="1" si="180"/>
        <v>0</v>
      </c>
      <c r="AW231" s="7">
        <f t="shared" ca="1" si="180"/>
        <v>0</v>
      </c>
      <c r="AX231" s="7">
        <f t="shared" ca="1" si="180"/>
        <v>0</v>
      </c>
      <c r="AY231" s="7">
        <f t="shared" ca="1" si="180"/>
        <v>0</v>
      </c>
      <c r="AZ231" s="7">
        <f t="shared" ca="1" si="180"/>
        <v>0</v>
      </c>
      <c r="BA231" s="7">
        <f t="shared" ca="1" si="180"/>
        <v>0</v>
      </c>
      <c r="BB231" s="7">
        <f t="shared" ca="1" si="180"/>
        <v>0</v>
      </c>
      <c r="BC231" s="7">
        <f t="shared" ca="1" si="180"/>
        <v>0</v>
      </c>
      <c r="BD231" s="7">
        <f t="shared" ca="1" si="180"/>
        <v>0</v>
      </c>
      <c r="BE231" s="7">
        <f t="shared" ca="1" si="180"/>
        <v>0</v>
      </c>
      <c r="BF231" s="7">
        <f t="shared" ca="1" si="180"/>
        <v>0</v>
      </c>
      <c r="BG231" s="7">
        <f t="shared" ca="1" si="180"/>
        <v>0</v>
      </c>
      <c r="BH231" s="7">
        <f t="shared" ca="1" si="180"/>
        <v>0</v>
      </c>
      <c r="BI231" s="7">
        <f t="shared" ca="1" si="155"/>
        <v>0</v>
      </c>
      <c r="BJ231" s="7">
        <f t="shared" ca="1" si="155"/>
        <v>0</v>
      </c>
      <c r="BK231" s="7">
        <f t="shared" ca="1" si="155"/>
        <v>0</v>
      </c>
      <c r="BL231" s="7">
        <f t="shared" ca="1" si="155"/>
        <v>0</v>
      </c>
      <c r="BM231" s="7">
        <f t="shared" ca="1" si="155"/>
        <v>0</v>
      </c>
      <c r="BN231" s="4"/>
      <c r="BO231" s="7">
        <f t="shared" ref="BO231:BO262" ca="1" si="190">IF(Y230&gt;0,IF((Y230+AT231)&lt;D$10,Y230+AT231,D$10),0)</f>
        <v>0</v>
      </c>
      <c r="BP231" s="7">
        <f t="shared" ref="BP231:BX259" ca="1" si="191">IF(Z230&gt;0,IF((Z230+AU231)&lt;E$10,Z230+AU231,E$10),0)</f>
        <v>0</v>
      </c>
      <c r="BQ231" s="7">
        <f t="shared" ca="1" si="191"/>
        <v>0</v>
      </c>
      <c r="BR231" s="7">
        <f t="shared" ca="1" si="191"/>
        <v>0</v>
      </c>
      <c r="BS231" s="7">
        <f t="shared" ca="1" si="191"/>
        <v>0</v>
      </c>
      <c r="BT231" s="7">
        <f t="shared" ca="1" si="191"/>
        <v>0</v>
      </c>
      <c r="BU231" s="7">
        <f t="shared" ca="1" si="191"/>
        <v>0</v>
      </c>
      <c r="BV231" s="7">
        <f t="shared" ca="1" si="191"/>
        <v>0</v>
      </c>
      <c r="BW231" s="7">
        <f t="shared" ca="1" si="191"/>
        <v>0</v>
      </c>
      <c r="BX231" s="7">
        <f t="shared" ca="1" si="191"/>
        <v>0</v>
      </c>
      <c r="BY231" s="7">
        <f t="shared" ca="1" si="172"/>
        <v>0</v>
      </c>
      <c r="BZ231" s="7">
        <f t="shared" ca="1" si="172"/>
        <v>0</v>
      </c>
      <c r="CA231" s="7">
        <f t="shared" ca="1" si="172"/>
        <v>0</v>
      </c>
      <c r="CB231" s="7">
        <f t="shared" ca="1" si="172"/>
        <v>0</v>
      </c>
      <c r="CC231" s="7">
        <f t="shared" ca="1" si="172"/>
        <v>0</v>
      </c>
      <c r="CD231" s="7">
        <f t="shared" ca="1" si="171"/>
        <v>0</v>
      </c>
      <c r="CE231" s="7">
        <f t="shared" ca="1" si="171"/>
        <v>0</v>
      </c>
      <c r="CF231" s="7">
        <f t="shared" ca="1" si="171"/>
        <v>0</v>
      </c>
      <c r="CG231" s="7">
        <f t="shared" ca="1" si="171"/>
        <v>0</v>
      </c>
      <c r="CH231" s="7">
        <f t="shared" ca="1" si="171"/>
        <v>0</v>
      </c>
      <c r="CI231" s="9">
        <f t="shared" ca="1" si="169"/>
        <v>0</v>
      </c>
      <c r="CJ231" s="9"/>
      <c r="CK231" s="13">
        <f t="shared" ca="1" si="164"/>
        <v>0</v>
      </c>
      <c r="CL231" s="7">
        <f ca="1">IF(NOT(snowball),0,IF(Z230=0,0,IF($C231&lt;=SUM($CK231:CK231),0,IF(BP231+$C231-SUM($CK231:CK231)&gt;Z230+AU231,Z230+AU231-BP231,$C231-SUM($CK231:CK231)))))</f>
        <v>0</v>
      </c>
      <c r="CM231" s="7">
        <f ca="1">IF(NOT(snowball),0,IF(AA230=0,0,IF($C231&lt;=SUM($CK231:CL231),0,IF(BQ231+$C231-SUM($CK231:CL231)&gt;AA230+AV231,AA230+AV231-BQ231,$C231-SUM($CK231:CL231)))))</f>
        <v>0</v>
      </c>
      <c r="CN231" s="7">
        <f ca="1">IF(NOT(snowball),0,IF(AB230=0,0,IF($C231&lt;=SUM($CK231:CM231),0,IF(BR231+$C231-SUM($CK231:CM231)&gt;AB230+AW231,AB230+AW231-BR231,$C231-SUM($CK231:CM231)))))</f>
        <v>0</v>
      </c>
      <c r="CO231" s="7">
        <f ca="1">IF(NOT(snowball),0,IF(AC230=0,0,IF($C231&lt;=SUM($CK231:CN231),0,IF(BS231+$C231-SUM($CK231:CN231)&gt;AC230+AX231,AC230+AX231-BS231,$C231-SUM($CK231:CN231)))))</f>
        <v>0</v>
      </c>
      <c r="CP231" s="7">
        <f ca="1">IF(NOT(snowball),0,IF(AD230=0,0,IF($C231&lt;=SUM($CK231:CO231),0,IF(BT231+$C231-SUM($CK231:CO231)&gt;AD230+AY231,AD230+AY231-BT231,$C231-SUM($CK231:CO231)))))</f>
        <v>0</v>
      </c>
      <c r="CQ231" s="7">
        <f ca="1">IF(NOT(snowball),0,IF(AE230=0,0,IF($C231&lt;=SUM($CK231:CP231),0,IF(BU231+$C231-SUM($CK231:CP231)&gt;AE230+AZ231,AE230+AZ231-BU231,$C231-SUM($CK231:CP231)))))</f>
        <v>0</v>
      </c>
      <c r="CR231" s="7">
        <f ca="1">IF(NOT(snowball),0,IF(AF230=0,0,IF($C231&lt;=SUM($CK231:CQ231),0,IF(BV231+$C231-SUM($CK231:CQ231)&gt;AF230+BA231,AF230+BA231-BV231,$C231-SUM($CK231:CQ231)))))</f>
        <v>0</v>
      </c>
      <c r="CS231" s="7">
        <f ca="1">IF(NOT(snowball),0,IF(AG230=0,0,IF($C231&lt;=SUM($CK231:CR231),0,IF(BW231+$C231-SUM($CK231:CR231)&gt;AG230+BB231,AG230+BB231-BW231,$C231-SUM($CK231:CR231)))))</f>
        <v>0</v>
      </c>
      <c r="CT231" s="7">
        <f ca="1">IF(NOT(snowball),0,IF(AH230=0,0,IF($C231&lt;=SUM($CK231:CS231),0,IF(BX231+$C231-SUM($CK231:CS231)&gt;AH230+BC231,AH230+BC231-BX231,$C231-SUM($CK231:CS231)))))</f>
        <v>0</v>
      </c>
      <c r="CU231" s="7">
        <f ca="1">IF(NOT(snowball),0,IF(AI230=0,0,IF($C231&lt;=SUM($CK231:CT231),0,IF(BY231+$C231-SUM($CK231:CT231)&gt;AI230+BD231,AI230+BD231-BY231,$C231-SUM($CK231:CT231)))))</f>
        <v>0</v>
      </c>
      <c r="CV231" s="7">
        <f ca="1">IF(NOT(snowball),0,IF(AJ230=0,0,IF($C231&lt;=SUM($CK231:CU231),0,IF(BZ231+$C231-SUM($CK231:CU231)&gt;AJ230+BE231,AJ230+BE231-BZ231,$C231-SUM($CK231:CU231)))))</f>
        <v>0</v>
      </c>
      <c r="CW231" s="7">
        <f ca="1">IF(NOT(snowball),0,IF(AK230=0,0,IF($C231&lt;=SUM($CK231:CV231),0,IF(CA231+$C231-SUM($CK231:CV231)&gt;AK230+BF231,AK230+BF231-CA231,$C231-SUM($CK231:CV231)))))</f>
        <v>0</v>
      </c>
      <c r="CX231" s="7">
        <f ca="1">IF(NOT(snowball),0,IF(AL230=0,0,IF($C231&lt;=SUM($CK231:CW231),0,IF(CB231+$C231-SUM($CK231:CW231)&gt;AL230+BG231,AL230+BG231-CB231,$C231-SUM($CK231:CW231)))))</f>
        <v>0</v>
      </c>
      <c r="CY231" s="7">
        <f ca="1">IF(NOT(snowball),0,IF(AM230=0,0,IF($C231&lt;=SUM($CK231:CX231),0,IF(CC231+$C231-SUM($CK231:CX231)&gt;AM230+BH231,AM230+BH231-CC231,$C231-SUM($CK231:CX231)))))</f>
        <v>0</v>
      </c>
      <c r="CZ231" s="7">
        <f ca="1">IF(NOT(snowball),0,IF(AN230=0,0,IF($C231&lt;=SUM($CK231:CY231),0,IF(CD231+$C231-SUM($CK231:CY231)&gt;AN230+BI231,AN230+BI231-CD231,$C231-SUM($CK231:CY231)))))</f>
        <v>0</v>
      </c>
      <c r="DA231" s="7">
        <f ca="1">IF(NOT(snowball),0,IF(AO230=0,0,IF($C231&lt;=SUM($CK231:CZ231),0,IF(CE231+$C231-SUM($CK231:CZ231)&gt;AO230+BJ231,AO230+BJ231-CE231,$C231-SUM($CK231:CZ231)))))</f>
        <v>0</v>
      </c>
      <c r="DB231" s="7">
        <f ca="1">IF(NOT(snowball),0,IF(AP230=0,0,IF($C231&lt;=SUM($CK231:DA231),0,IF(CF231+$C231-SUM($CK231:DA231)&gt;AP230+BK231,AP230+BK231-CF231,$C231-SUM($CK231:DA231)))))</f>
        <v>0</v>
      </c>
      <c r="DC231" s="7">
        <f ca="1">IF(NOT(snowball),0,IF(AQ230=0,0,IF($C231&lt;=SUM($CK231:DB231),0,IF(CG231+$C231-SUM($CK231:DB231)&gt;AQ230+BL231,AQ230+BL231-CG231,$C231-SUM($CK231:DB231)))))</f>
        <v>0</v>
      </c>
      <c r="DD231" s="7">
        <f ca="1">IF(NOT(snowball),0,IF(AR230=0,0,IF($C231&lt;=SUM($CK231:DC231),0,IF(CH231+$C231-SUM($CK231:DC231)&gt;AR230+BM231,AR230+BM231-CH231,$C231-SUM($CK231:DC231)))))</f>
        <v>0</v>
      </c>
    </row>
    <row r="232" spans="1:108">
      <c r="A232" s="27" t="str">
        <f t="shared" ca="1" si="170"/>
        <v/>
      </c>
      <c r="B232" s="30" t="str">
        <f t="shared" ca="1" si="165"/>
        <v/>
      </c>
      <c r="C232" s="28" t="str">
        <f t="shared" ca="1" si="162"/>
        <v/>
      </c>
      <c r="D232" s="29">
        <f t="shared" ca="1" si="166"/>
        <v>0</v>
      </c>
      <c r="E232" s="29">
        <f t="shared" ca="1" si="167"/>
        <v>0</v>
      </c>
      <c r="F232" s="29">
        <f t="shared" ca="1" si="168"/>
        <v>0</v>
      </c>
      <c r="G232" s="29">
        <f t="shared" ca="1" si="163"/>
        <v>0</v>
      </c>
      <c r="H232" s="29">
        <f t="shared" ca="1" si="163"/>
        <v>0</v>
      </c>
      <c r="I232" s="29">
        <f t="shared" ca="1" si="163"/>
        <v>0</v>
      </c>
      <c r="J232" s="29">
        <f t="shared" ca="1" si="163"/>
        <v>0</v>
      </c>
      <c r="K232" s="29">
        <f t="shared" ca="1" si="163"/>
        <v>0</v>
      </c>
      <c r="L232" s="29">
        <f t="shared" ca="1" si="163"/>
        <v>0</v>
      </c>
      <c r="M232" s="29">
        <f t="shared" ca="1" si="189"/>
        <v>0</v>
      </c>
      <c r="N232" s="29">
        <f t="shared" ca="1" si="189"/>
        <v>0</v>
      </c>
      <c r="O232" s="29">
        <f t="shared" ca="1" si="189"/>
        <v>0</v>
      </c>
      <c r="P232" s="29">
        <f t="shared" ca="1" si="189"/>
        <v>0</v>
      </c>
      <c r="Q232" s="29">
        <f t="shared" ca="1" si="189"/>
        <v>0</v>
      </c>
      <c r="R232" s="29">
        <f t="shared" ca="1" si="189"/>
        <v>0</v>
      </c>
      <c r="S232" s="29">
        <f t="shared" ca="1" si="189"/>
        <v>0</v>
      </c>
      <c r="T232" s="29">
        <f t="shared" ca="1" si="189"/>
        <v>0</v>
      </c>
      <c r="U232" s="29">
        <f t="shared" ca="1" si="189"/>
        <v>0</v>
      </c>
      <c r="V232" s="29">
        <f t="shared" ca="1" si="189"/>
        <v>0</v>
      </c>
      <c r="W232" s="29">
        <f t="shared" ca="1" si="189"/>
        <v>0</v>
      </c>
      <c r="X232" s="12"/>
      <c r="Y232" s="7">
        <f t="shared" ca="1" si="183"/>
        <v>0</v>
      </c>
      <c r="Z232" s="7">
        <f t="shared" ca="1" si="184"/>
        <v>0</v>
      </c>
      <c r="AA232" s="7">
        <f t="shared" ca="1" si="185"/>
        <v>0</v>
      </c>
      <c r="AB232" s="7">
        <f t="shared" ca="1" si="186"/>
        <v>0</v>
      </c>
      <c r="AC232" s="7">
        <f t="shared" ca="1" si="187"/>
        <v>0</v>
      </c>
      <c r="AD232" s="7">
        <f t="shared" ca="1" si="188"/>
        <v>0</v>
      </c>
      <c r="AE232" s="7">
        <f t="shared" ca="1" si="182"/>
        <v>0</v>
      </c>
      <c r="AF232" s="7">
        <f t="shared" ca="1" si="182"/>
        <v>0</v>
      </c>
      <c r="AG232" s="7">
        <f t="shared" ca="1" si="182"/>
        <v>0</v>
      </c>
      <c r="AH232" s="7">
        <f t="shared" ca="1" si="182"/>
        <v>0</v>
      </c>
      <c r="AI232" s="7">
        <f t="shared" ca="1" si="182"/>
        <v>0</v>
      </c>
      <c r="AJ232" s="7">
        <f t="shared" ca="1" si="182"/>
        <v>0</v>
      </c>
      <c r="AK232" s="7">
        <f t="shared" ca="1" si="182"/>
        <v>0</v>
      </c>
      <c r="AL232" s="7">
        <f t="shared" ca="1" si="182"/>
        <v>0</v>
      </c>
      <c r="AM232" s="7">
        <f t="shared" ca="1" si="182"/>
        <v>0</v>
      </c>
      <c r="AN232" s="7">
        <f t="shared" ca="1" si="182"/>
        <v>0</v>
      </c>
      <c r="AO232" s="7">
        <f t="shared" ca="1" si="182"/>
        <v>0</v>
      </c>
      <c r="AP232" s="7">
        <f t="shared" ca="1" si="182"/>
        <v>0</v>
      </c>
      <c r="AQ232" s="7">
        <f t="shared" ca="1" si="182"/>
        <v>0</v>
      </c>
      <c r="AR232" s="7">
        <f t="shared" ca="1" si="182"/>
        <v>0</v>
      </c>
      <c r="AS232" s="2"/>
      <c r="AT232" s="7">
        <f t="shared" ca="1" si="180"/>
        <v>0</v>
      </c>
      <c r="AU232" s="7">
        <f t="shared" ca="1" si="180"/>
        <v>0</v>
      </c>
      <c r="AV232" s="7">
        <f t="shared" ca="1" si="180"/>
        <v>0</v>
      </c>
      <c r="AW232" s="7">
        <f t="shared" ca="1" si="180"/>
        <v>0</v>
      </c>
      <c r="AX232" s="7">
        <f t="shared" ca="1" si="180"/>
        <v>0</v>
      </c>
      <c r="AY232" s="7">
        <f t="shared" ca="1" si="180"/>
        <v>0</v>
      </c>
      <c r="AZ232" s="7">
        <f t="shared" ca="1" si="180"/>
        <v>0</v>
      </c>
      <c r="BA232" s="7">
        <f t="shared" ca="1" si="180"/>
        <v>0</v>
      </c>
      <c r="BB232" s="7">
        <f t="shared" ca="1" si="180"/>
        <v>0</v>
      </c>
      <c r="BC232" s="7">
        <f t="shared" ca="1" si="180"/>
        <v>0</v>
      </c>
      <c r="BD232" s="7">
        <f t="shared" ca="1" si="180"/>
        <v>0</v>
      </c>
      <c r="BE232" s="7">
        <f t="shared" ca="1" si="180"/>
        <v>0</v>
      </c>
      <c r="BF232" s="7">
        <f t="shared" ca="1" si="180"/>
        <v>0</v>
      </c>
      <c r="BG232" s="7">
        <f t="shared" ca="1" si="180"/>
        <v>0</v>
      </c>
      <c r="BH232" s="7">
        <f t="shared" ca="1" si="180"/>
        <v>0</v>
      </c>
      <c r="BI232" s="7">
        <f t="shared" ca="1" si="155"/>
        <v>0</v>
      </c>
      <c r="BJ232" s="7">
        <f t="shared" ca="1" si="155"/>
        <v>0</v>
      </c>
      <c r="BK232" s="7">
        <f t="shared" ca="1" si="155"/>
        <v>0</v>
      </c>
      <c r="BL232" s="7">
        <f t="shared" ca="1" si="155"/>
        <v>0</v>
      </c>
      <c r="BM232" s="7">
        <f t="shared" ca="1" si="155"/>
        <v>0</v>
      </c>
      <c r="BN232" s="4"/>
      <c r="BO232" s="7">
        <f t="shared" ca="1" si="190"/>
        <v>0</v>
      </c>
      <c r="BP232" s="7">
        <f t="shared" ca="1" si="191"/>
        <v>0</v>
      </c>
      <c r="BQ232" s="7">
        <f t="shared" ca="1" si="191"/>
        <v>0</v>
      </c>
      <c r="BR232" s="7">
        <f t="shared" ca="1" si="191"/>
        <v>0</v>
      </c>
      <c r="BS232" s="7">
        <f t="shared" ca="1" si="191"/>
        <v>0</v>
      </c>
      <c r="BT232" s="7">
        <f t="shared" ca="1" si="191"/>
        <v>0</v>
      </c>
      <c r="BU232" s="7">
        <f t="shared" ca="1" si="191"/>
        <v>0</v>
      </c>
      <c r="BV232" s="7">
        <f t="shared" ca="1" si="191"/>
        <v>0</v>
      </c>
      <c r="BW232" s="7">
        <f t="shared" ca="1" si="191"/>
        <v>0</v>
      </c>
      <c r="BX232" s="7">
        <f t="shared" ca="1" si="191"/>
        <v>0</v>
      </c>
      <c r="BY232" s="7">
        <f t="shared" ca="1" si="172"/>
        <v>0</v>
      </c>
      <c r="BZ232" s="7">
        <f t="shared" ca="1" si="172"/>
        <v>0</v>
      </c>
      <c r="CA232" s="7">
        <f t="shared" ca="1" si="172"/>
        <v>0</v>
      </c>
      <c r="CB232" s="7">
        <f t="shared" ca="1" si="172"/>
        <v>0</v>
      </c>
      <c r="CC232" s="7">
        <f t="shared" ca="1" si="172"/>
        <v>0</v>
      </c>
      <c r="CD232" s="7">
        <f t="shared" ca="1" si="171"/>
        <v>0</v>
      </c>
      <c r="CE232" s="7">
        <f t="shared" ca="1" si="171"/>
        <v>0</v>
      </c>
      <c r="CF232" s="7">
        <f t="shared" ca="1" si="171"/>
        <v>0</v>
      </c>
      <c r="CG232" s="7">
        <f t="shared" ca="1" si="171"/>
        <v>0</v>
      </c>
      <c r="CH232" s="7">
        <f t="shared" ca="1" si="171"/>
        <v>0</v>
      </c>
      <c r="CI232" s="9">
        <f t="shared" ca="1" si="169"/>
        <v>0</v>
      </c>
      <c r="CJ232" s="9"/>
      <c r="CK232" s="13">
        <f t="shared" ca="1" si="164"/>
        <v>0</v>
      </c>
      <c r="CL232" s="7">
        <f ca="1">IF(NOT(snowball),0,IF(Z231=0,0,IF($C232&lt;=SUM($CK232:CK232),0,IF(BP232+$C232-SUM($CK232:CK232)&gt;Z231+AU232,Z231+AU232-BP232,$C232-SUM($CK232:CK232)))))</f>
        <v>0</v>
      </c>
      <c r="CM232" s="7">
        <f ca="1">IF(NOT(snowball),0,IF(AA231=0,0,IF($C232&lt;=SUM($CK232:CL232),0,IF(BQ232+$C232-SUM($CK232:CL232)&gt;AA231+AV232,AA231+AV232-BQ232,$C232-SUM($CK232:CL232)))))</f>
        <v>0</v>
      </c>
      <c r="CN232" s="7">
        <f ca="1">IF(NOT(snowball),0,IF(AB231=0,0,IF($C232&lt;=SUM($CK232:CM232),0,IF(BR232+$C232-SUM($CK232:CM232)&gt;AB231+AW232,AB231+AW232-BR232,$C232-SUM($CK232:CM232)))))</f>
        <v>0</v>
      </c>
      <c r="CO232" s="7">
        <f ca="1">IF(NOT(snowball),0,IF(AC231=0,0,IF($C232&lt;=SUM($CK232:CN232),0,IF(BS232+$C232-SUM($CK232:CN232)&gt;AC231+AX232,AC231+AX232-BS232,$C232-SUM($CK232:CN232)))))</f>
        <v>0</v>
      </c>
      <c r="CP232" s="7">
        <f ca="1">IF(NOT(snowball),0,IF(AD231=0,0,IF($C232&lt;=SUM($CK232:CO232),0,IF(BT232+$C232-SUM($CK232:CO232)&gt;AD231+AY232,AD231+AY232-BT232,$C232-SUM($CK232:CO232)))))</f>
        <v>0</v>
      </c>
      <c r="CQ232" s="7">
        <f ca="1">IF(NOT(snowball),0,IF(AE231=0,0,IF($C232&lt;=SUM($CK232:CP232),0,IF(BU232+$C232-SUM($CK232:CP232)&gt;AE231+AZ232,AE231+AZ232-BU232,$C232-SUM($CK232:CP232)))))</f>
        <v>0</v>
      </c>
      <c r="CR232" s="7">
        <f ca="1">IF(NOT(snowball),0,IF(AF231=0,0,IF($C232&lt;=SUM($CK232:CQ232),0,IF(BV232+$C232-SUM($CK232:CQ232)&gt;AF231+BA232,AF231+BA232-BV232,$C232-SUM($CK232:CQ232)))))</f>
        <v>0</v>
      </c>
      <c r="CS232" s="7">
        <f ca="1">IF(NOT(snowball),0,IF(AG231=0,0,IF($C232&lt;=SUM($CK232:CR232),0,IF(BW232+$C232-SUM($CK232:CR232)&gt;AG231+BB232,AG231+BB232-BW232,$C232-SUM($CK232:CR232)))))</f>
        <v>0</v>
      </c>
      <c r="CT232" s="7">
        <f ca="1">IF(NOT(snowball),0,IF(AH231=0,0,IF($C232&lt;=SUM($CK232:CS232),0,IF(BX232+$C232-SUM($CK232:CS232)&gt;AH231+BC232,AH231+BC232-BX232,$C232-SUM($CK232:CS232)))))</f>
        <v>0</v>
      </c>
      <c r="CU232" s="7">
        <f ca="1">IF(NOT(snowball),0,IF(AI231=0,0,IF($C232&lt;=SUM($CK232:CT232),0,IF(BY232+$C232-SUM($CK232:CT232)&gt;AI231+BD232,AI231+BD232-BY232,$C232-SUM($CK232:CT232)))))</f>
        <v>0</v>
      </c>
      <c r="CV232" s="7">
        <f ca="1">IF(NOT(snowball),0,IF(AJ231=0,0,IF($C232&lt;=SUM($CK232:CU232),0,IF(BZ232+$C232-SUM($CK232:CU232)&gt;AJ231+BE232,AJ231+BE232-BZ232,$C232-SUM($CK232:CU232)))))</f>
        <v>0</v>
      </c>
      <c r="CW232" s="7">
        <f ca="1">IF(NOT(snowball),0,IF(AK231=0,0,IF($C232&lt;=SUM($CK232:CV232),0,IF(CA232+$C232-SUM($CK232:CV232)&gt;AK231+BF232,AK231+BF232-CA232,$C232-SUM($CK232:CV232)))))</f>
        <v>0</v>
      </c>
      <c r="CX232" s="7">
        <f ca="1">IF(NOT(snowball),0,IF(AL231=0,0,IF($C232&lt;=SUM($CK232:CW232),0,IF(CB232+$C232-SUM($CK232:CW232)&gt;AL231+BG232,AL231+BG232-CB232,$C232-SUM($CK232:CW232)))))</f>
        <v>0</v>
      </c>
      <c r="CY232" s="7">
        <f ca="1">IF(NOT(snowball),0,IF(AM231=0,0,IF($C232&lt;=SUM($CK232:CX232),0,IF(CC232+$C232-SUM($CK232:CX232)&gt;AM231+BH232,AM231+BH232-CC232,$C232-SUM($CK232:CX232)))))</f>
        <v>0</v>
      </c>
      <c r="CZ232" s="7">
        <f ca="1">IF(NOT(snowball),0,IF(AN231=0,0,IF($C232&lt;=SUM($CK232:CY232),0,IF(CD232+$C232-SUM($CK232:CY232)&gt;AN231+BI232,AN231+BI232-CD232,$C232-SUM($CK232:CY232)))))</f>
        <v>0</v>
      </c>
      <c r="DA232" s="7">
        <f ca="1">IF(NOT(snowball),0,IF(AO231=0,0,IF($C232&lt;=SUM($CK232:CZ232),0,IF(CE232+$C232-SUM($CK232:CZ232)&gt;AO231+BJ232,AO231+BJ232-CE232,$C232-SUM($CK232:CZ232)))))</f>
        <v>0</v>
      </c>
      <c r="DB232" s="7">
        <f ca="1">IF(NOT(snowball),0,IF(AP231=0,0,IF($C232&lt;=SUM($CK232:DA232),0,IF(CF232+$C232-SUM($CK232:DA232)&gt;AP231+BK232,AP231+BK232-CF232,$C232-SUM($CK232:DA232)))))</f>
        <v>0</v>
      </c>
      <c r="DC232" s="7">
        <f ca="1">IF(NOT(snowball),0,IF(AQ231=0,0,IF($C232&lt;=SUM($CK232:DB232),0,IF(CG232+$C232-SUM($CK232:DB232)&gt;AQ231+BL232,AQ231+BL232-CG232,$C232-SUM($CK232:DB232)))))</f>
        <v>0</v>
      </c>
      <c r="DD232" s="7">
        <f ca="1">IF(NOT(snowball),0,IF(AR231=0,0,IF($C232&lt;=SUM($CK232:DC232),0,IF(CH232+$C232-SUM($CK232:DC232)&gt;AR231+BM232,AR231+BM232-CH232,$C232-SUM($CK232:DC232)))))</f>
        <v>0</v>
      </c>
    </row>
    <row r="233" spans="1:108">
      <c r="A233" s="27" t="str">
        <f t="shared" ca="1" si="170"/>
        <v/>
      </c>
      <c r="B233" s="30" t="str">
        <f t="shared" ca="1" si="165"/>
        <v/>
      </c>
      <c r="C233" s="28" t="str">
        <f t="shared" ca="1" si="162"/>
        <v/>
      </c>
      <c r="D233" s="29">
        <f t="shared" ca="1" si="166"/>
        <v>0</v>
      </c>
      <c r="E233" s="29">
        <f t="shared" ca="1" si="167"/>
        <v>0</v>
      </c>
      <c r="F233" s="29">
        <f t="shared" ca="1" si="168"/>
        <v>0</v>
      </c>
      <c r="G233" s="29">
        <f t="shared" ca="1" si="163"/>
        <v>0</v>
      </c>
      <c r="H233" s="29">
        <f t="shared" ca="1" si="163"/>
        <v>0</v>
      </c>
      <c r="I233" s="29">
        <f t="shared" ca="1" si="163"/>
        <v>0</v>
      </c>
      <c r="J233" s="29">
        <f t="shared" ca="1" si="163"/>
        <v>0</v>
      </c>
      <c r="K233" s="29">
        <f t="shared" ca="1" si="163"/>
        <v>0</v>
      </c>
      <c r="L233" s="29">
        <f t="shared" ca="1" si="163"/>
        <v>0</v>
      </c>
      <c r="M233" s="29">
        <f t="shared" ca="1" si="189"/>
        <v>0</v>
      </c>
      <c r="N233" s="29">
        <f t="shared" ca="1" si="189"/>
        <v>0</v>
      </c>
      <c r="O233" s="29">
        <f t="shared" ca="1" si="189"/>
        <v>0</v>
      </c>
      <c r="P233" s="29">
        <f t="shared" ca="1" si="189"/>
        <v>0</v>
      </c>
      <c r="Q233" s="29">
        <f t="shared" ca="1" si="189"/>
        <v>0</v>
      </c>
      <c r="R233" s="29">
        <f t="shared" ca="1" si="189"/>
        <v>0</v>
      </c>
      <c r="S233" s="29">
        <f t="shared" ca="1" si="189"/>
        <v>0</v>
      </c>
      <c r="T233" s="29">
        <f t="shared" ca="1" si="189"/>
        <v>0</v>
      </c>
      <c r="U233" s="29">
        <f t="shared" ca="1" si="189"/>
        <v>0</v>
      </c>
      <c r="V233" s="29">
        <f t="shared" ca="1" si="189"/>
        <v>0</v>
      </c>
      <c r="W233" s="29">
        <f t="shared" ca="1" si="189"/>
        <v>0</v>
      </c>
      <c r="X233" s="12"/>
      <c r="Y233" s="7">
        <f t="shared" ca="1" si="183"/>
        <v>0</v>
      </c>
      <c r="Z233" s="7">
        <f t="shared" ca="1" si="184"/>
        <v>0</v>
      </c>
      <c r="AA233" s="7">
        <f t="shared" ca="1" si="185"/>
        <v>0</v>
      </c>
      <c r="AB233" s="7">
        <f t="shared" ca="1" si="186"/>
        <v>0</v>
      </c>
      <c r="AC233" s="7">
        <f t="shared" ca="1" si="187"/>
        <v>0</v>
      </c>
      <c r="AD233" s="7">
        <f t="shared" ca="1" si="188"/>
        <v>0</v>
      </c>
      <c r="AE233" s="7">
        <f t="shared" ca="1" si="182"/>
        <v>0</v>
      </c>
      <c r="AF233" s="7">
        <f t="shared" ca="1" si="182"/>
        <v>0</v>
      </c>
      <c r="AG233" s="7">
        <f t="shared" ca="1" si="182"/>
        <v>0</v>
      </c>
      <c r="AH233" s="7">
        <f t="shared" ca="1" si="182"/>
        <v>0</v>
      </c>
      <c r="AI233" s="7">
        <f t="shared" ca="1" si="182"/>
        <v>0</v>
      </c>
      <c r="AJ233" s="7">
        <f t="shared" ca="1" si="182"/>
        <v>0</v>
      </c>
      <c r="AK233" s="7">
        <f t="shared" ca="1" si="182"/>
        <v>0</v>
      </c>
      <c r="AL233" s="7">
        <f t="shared" ca="1" si="182"/>
        <v>0</v>
      </c>
      <c r="AM233" s="7">
        <f t="shared" ca="1" si="182"/>
        <v>0</v>
      </c>
      <c r="AN233" s="7">
        <f t="shared" ca="1" si="182"/>
        <v>0</v>
      </c>
      <c r="AO233" s="7">
        <f t="shared" ca="1" si="182"/>
        <v>0</v>
      </c>
      <c r="AP233" s="7">
        <f t="shared" ca="1" si="182"/>
        <v>0</v>
      </c>
      <c r="AQ233" s="7">
        <f t="shared" ca="1" si="182"/>
        <v>0</v>
      </c>
      <c r="AR233" s="7">
        <f t="shared" ca="1" si="182"/>
        <v>0</v>
      </c>
      <c r="AS233" s="2"/>
      <c r="AT233" s="7">
        <f t="shared" ca="1" si="180"/>
        <v>0</v>
      </c>
      <c r="AU233" s="7">
        <f t="shared" ca="1" si="180"/>
        <v>0</v>
      </c>
      <c r="AV233" s="7">
        <f t="shared" ca="1" si="180"/>
        <v>0</v>
      </c>
      <c r="AW233" s="7">
        <f t="shared" ca="1" si="180"/>
        <v>0</v>
      </c>
      <c r="AX233" s="7">
        <f t="shared" ca="1" si="180"/>
        <v>0</v>
      </c>
      <c r="AY233" s="7">
        <f t="shared" ca="1" si="180"/>
        <v>0</v>
      </c>
      <c r="AZ233" s="7">
        <f t="shared" ca="1" si="180"/>
        <v>0</v>
      </c>
      <c r="BA233" s="7">
        <f t="shared" ca="1" si="180"/>
        <v>0</v>
      </c>
      <c r="BB233" s="7">
        <f t="shared" ca="1" si="180"/>
        <v>0</v>
      </c>
      <c r="BC233" s="7">
        <f t="shared" ca="1" si="180"/>
        <v>0</v>
      </c>
      <c r="BD233" s="7">
        <f t="shared" ca="1" si="180"/>
        <v>0</v>
      </c>
      <c r="BE233" s="7">
        <f t="shared" ca="1" si="180"/>
        <v>0</v>
      </c>
      <c r="BF233" s="7">
        <f t="shared" ca="1" si="180"/>
        <v>0</v>
      </c>
      <c r="BG233" s="7">
        <f t="shared" ca="1" si="180"/>
        <v>0</v>
      </c>
      <c r="BH233" s="7">
        <f t="shared" ca="1" si="180"/>
        <v>0</v>
      </c>
      <c r="BI233" s="7">
        <f t="shared" ca="1" si="155"/>
        <v>0</v>
      </c>
      <c r="BJ233" s="7">
        <f t="shared" ca="1" si="155"/>
        <v>0</v>
      </c>
      <c r="BK233" s="7">
        <f t="shared" ca="1" si="155"/>
        <v>0</v>
      </c>
      <c r="BL233" s="7">
        <f t="shared" ca="1" si="155"/>
        <v>0</v>
      </c>
      <c r="BM233" s="7">
        <f t="shared" ca="1" si="155"/>
        <v>0</v>
      </c>
      <c r="BN233" s="4"/>
      <c r="BO233" s="7">
        <f t="shared" ca="1" si="190"/>
        <v>0</v>
      </c>
      <c r="BP233" s="7">
        <f t="shared" ca="1" si="191"/>
        <v>0</v>
      </c>
      <c r="BQ233" s="7">
        <f t="shared" ca="1" si="191"/>
        <v>0</v>
      </c>
      <c r="BR233" s="7">
        <f t="shared" ca="1" si="191"/>
        <v>0</v>
      </c>
      <c r="BS233" s="7">
        <f t="shared" ca="1" si="191"/>
        <v>0</v>
      </c>
      <c r="BT233" s="7">
        <f t="shared" ca="1" si="191"/>
        <v>0</v>
      </c>
      <c r="BU233" s="7">
        <f t="shared" ca="1" si="191"/>
        <v>0</v>
      </c>
      <c r="BV233" s="7">
        <f t="shared" ca="1" si="191"/>
        <v>0</v>
      </c>
      <c r="BW233" s="7">
        <f t="shared" ca="1" si="191"/>
        <v>0</v>
      </c>
      <c r="BX233" s="7">
        <f t="shared" ca="1" si="191"/>
        <v>0</v>
      </c>
      <c r="BY233" s="7">
        <f t="shared" ca="1" si="172"/>
        <v>0</v>
      </c>
      <c r="BZ233" s="7">
        <f t="shared" ca="1" si="172"/>
        <v>0</v>
      </c>
      <c r="CA233" s="7">
        <f t="shared" ca="1" si="172"/>
        <v>0</v>
      </c>
      <c r="CB233" s="7">
        <f t="shared" ca="1" si="172"/>
        <v>0</v>
      </c>
      <c r="CC233" s="7">
        <f t="shared" ca="1" si="172"/>
        <v>0</v>
      </c>
      <c r="CD233" s="7">
        <f t="shared" ca="1" si="171"/>
        <v>0</v>
      </c>
      <c r="CE233" s="7">
        <f t="shared" ca="1" si="171"/>
        <v>0</v>
      </c>
      <c r="CF233" s="7">
        <f t="shared" ca="1" si="171"/>
        <v>0</v>
      </c>
      <c r="CG233" s="7">
        <f t="shared" ca="1" si="171"/>
        <v>0</v>
      </c>
      <c r="CH233" s="7">
        <f t="shared" ca="1" si="171"/>
        <v>0</v>
      </c>
      <c r="CI233" s="9">
        <f t="shared" ca="1" si="169"/>
        <v>0</v>
      </c>
      <c r="CJ233" s="9"/>
      <c r="CK233" s="13">
        <f t="shared" ca="1" si="164"/>
        <v>0</v>
      </c>
      <c r="CL233" s="7">
        <f ca="1">IF(NOT(snowball),0,IF(Z232=0,0,IF($C233&lt;=SUM($CK233:CK233),0,IF(BP233+$C233-SUM($CK233:CK233)&gt;Z232+AU233,Z232+AU233-BP233,$C233-SUM($CK233:CK233)))))</f>
        <v>0</v>
      </c>
      <c r="CM233" s="7">
        <f ca="1">IF(NOT(snowball),0,IF(AA232=0,0,IF($C233&lt;=SUM($CK233:CL233),0,IF(BQ233+$C233-SUM($CK233:CL233)&gt;AA232+AV233,AA232+AV233-BQ233,$C233-SUM($CK233:CL233)))))</f>
        <v>0</v>
      </c>
      <c r="CN233" s="7">
        <f ca="1">IF(NOT(snowball),0,IF(AB232=0,0,IF($C233&lt;=SUM($CK233:CM233),0,IF(BR233+$C233-SUM($CK233:CM233)&gt;AB232+AW233,AB232+AW233-BR233,$C233-SUM($CK233:CM233)))))</f>
        <v>0</v>
      </c>
      <c r="CO233" s="7">
        <f ca="1">IF(NOT(snowball),0,IF(AC232=0,0,IF($C233&lt;=SUM($CK233:CN233),0,IF(BS233+$C233-SUM($CK233:CN233)&gt;AC232+AX233,AC232+AX233-BS233,$C233-SUM($CK233:CN233)))))</f>
        <v>0</v>
      </c>
      <c r="CP233" s="7">
        <f ca="1">IF(NOT(snowball),0,IF(AD232=0,0,IF($C233&lt;=SUM($CK233:CO233),0,IF(BT233+$C233-SUM($CK233:CO233)&gt;AD232+AY233,AD232+AY233-BT233,$C233-SUM($CK233:CO233)))))</f>
        <v>0</v>
      </c>
      <c r="CQ233" s="7">
        <f ca="1">IF(NOT(snowball),0,IF(AE232=0,0,IF($C233&lt;=SUM($CK233:CP233),0,IF(BU233+$C233-SUM($CK233:CP233)&gt;AE232+AZ233,AE232+AZ233-BU233,$C233-SUM($CK233:CP233)))))</f>
        <v>0</v>
      </c>
      <c r="CR233" s="7">
        <f ca="1">IF(NOT(snowball),0,IF(AF232=0,0,IF($C233&lt;=SUM($CK233:CQ233),0,IF(BV233+$C233-SUM($CK233:CQ233)&gt;AF232+BA233,AF232+BA233-BV233,$C233-SUM($CK233:CQ233)))))</f>
        <v>0</v>
      </c>
      <c r="CS233" s="7">
        <f ca="1">IF(NOT(snowball),0,IF(AG232=0,0,IF($C233&lt;=SUM($CK233:CR233),0,IF(BW233+$C233-SUM($CK233:CR233)&gt;AG232+BB233,AG232+BB233-BW233,$C233-SUM($CK233:CR233)))))</f>
        <v>0</v>
      </c>
      <c r="CT233" s="7">
        <f ca="1">IF(NOT(snowball),0,IF(AH232=0,0,IF($C233&lt;=SUM($CK233:CS233),0,IF(BX233+$C233-SUM($CK233:CS233)&gt;AH232+BC233,AH232+BC233-BX233,$C233-SUM($CK233:CS233)))))</f>
        <v>0</v>
      </c>
      <c r="CU233" s="7">
        <f ca="1">IF(NOT(snowball),0,IF(AI232=0,0,IF($C233&lt;=SUM($CK233:CT233),0,IF(BY233+$C233-SUM($CK233:CT233)&gt;AI232+BD233,AI232+BD233-BY233,$C233-SUM($CK233:CT233)))))</f>
        <v>0</v>
      </c>
      <c r="CV233" s="7">
        <f ca="1">IF(NOT(snowball),0,IF(AJ232=0,0,IF($C233&lt;=SUM($CK233:CU233),0,IF(BZ233+$C233-SUM($CK233:CU233)&gt;AJ232+BE233,AJ232+BE233-BZ233,$C233-SUM($CK233:CU233)))))</f>
        <v>0</v>
      </c>
      <c r="CW233" s="7">
        <f ca="1">IF(NOT(snowball),0,IF(AK232=0,0,IF($C233&lt;=SUM($CK233:CV233),0,IF(CA233+$C233-SUM($CK233:CV233)&gt;AK232+BF233,AK232+BF233-CA233,$C233-SUM($CK233:CV233)))))</f>
        <v>0</v>
      </c>
      <c r="CX233" s="7">
        <f ca="1">IF(NOT(snowball),0,IF(AL232=0,0,IF($C233&lt;=SUM($CK233:CW233),0,IF(CB233+$C233-SUM($CK233:CW233)&gt;AL232+BG233,AL232+BG233-CB233,$C233-SUM($CK233:CW233)))))</f>
        <v>0</v>
      </c>
      <c r="CY233" s="7">
        <f ca="1">IF(NOT(snowball),0,IF(AM232=0,0,IF($C233&lt;=SUM($CK233:CX233),0,IF(CC233+$C233-SUM($CK233:CX233)&gt;AM232+BH233,AM232+BH233-CC233,$C233-SUM($CK233:CX233)))))</f>
        <v>0</v>
      </c>
      <c r="CZ233" s="7">
        <f ca="1">IF(NOT(snowball),0,IF(AN232=0,0,IF($C233&lt;=SUM($CK233:CY233),0,IF(CD233+$C233-SUM($CK233:CY233)&gt;AN232+BI233,AN232+BI233-CD233,$C233-SUM($CK233:CY233)))))</f>
        <v>0</v>
      </c>
      <c r="DA233" s="7">
        <f ca="1">IF(NOT(snowball),0,IF(AO232=0,0,IF($C233&lt;=SUM($CK233:CZ233),0,IF(CE233+$C233-SUM($CK233:CZ233)&gt;AO232+BJ233,AO232+BJ233-CE233,$C233-SUM($CK233:CZ233)))))</f>
        <v>0</v>
      </c>
      <c r="DB233" s="7">
        <f ca="1">IF(NOT(snowball),0,IF(AP232=0,0,IF($C233&lt;=SUM($CK233:DA233),0,IF(CF233+$C233-SUM($CK233:DA233)&gt;AP232+BK233,AP232+BK233-CF233,$C233-SUM($CK233:DA233)))))</f>
        <v>0</v>
      </c>
      <c r="DC233" s="7">
        <f ca="1">IF(NOT(snowball),0,IF(AQ232=0,0,IF($C233&lt;=SUM($CK233:DB233),0,IF(CG233+$C233-SUM($CK233:DB233)&gt;AQ232+BL233,AQ232+BL233-CG233,$C233-SUM($CK233:DB233)))))</f>
        <v>0</v>
      </c>
      <c r="DD233" s="7">
        <f ca="1">IF(NOT(snowball),0,IF(AR232=0,0,IF($C233&lt;=SUM($CK233:DC233),0,IF(CH233+$C233-SUM($CK233:DC233)&gt;AR232+BM233,AR232+BM233-CH233,$C233-SUM($CK233:DC233)))))</f>
        <v>0</v>
      </c>
    </row>
    <row r="234" spans="1:108">
      <c r="A234" s="27" t="str">
        <f t="shared" ca="1" si="170"/>
        <v/>
      </c>
      <c r="B234" s="30" t="str">
        <f t="shared" ca="1" si="165"/>
        <v/>
      </c>
      <c r="C234" s="28" t="str">
        <f t="shared" ca="1" si="162"/>
        <v/>
      </c>
      <c r="D234" s="29">
        <f t="shared" ca="1" si="166"/>
        <v>0</v>
      </c>
      <c r="E234" s="29">
        <f t="shared" ca="1" si="167"/>
        <v>0</v>
      </c>
      <c r="F234" s="29">
        <f t="shared" ca="1" si="168"/>
        <v>0</v>
      </c>
      <c r="G234" s="29">
        <f t="shared" ca="1" si="163"/>
        <v>0</v>
      </c>
      <c r="H234" s="29">
        <f t="shared" ca="1" si="163"/>
        <v>0</v>
      </c>
      <c r="I234" s="29">
        <f t="shared" ca="1" si="163"/>
        <v>0</v>
      </c>
      <c r="J234" s="29">
        <f t="shared" ca="1" si="163"/>
        <v>0</v>
      </c>
      <c r="K234" s="29">
        <f t="shared" ca="1" si="163"/>
        <v>0</v>
      </c>
      <c r="L234" s="29">
        <f t="shared" ca="1" si="163"/>
        <v>0</v>
      </c>
      <c r="M234" s="29">
        <f t="shared" ca="1" si="189"/>
        <v>0</v>
      </c>
      <c r="N234" s="29">
        <f t="shared" ca="1" si="189"/>
        <v>0</v>
      </c>
      <c r="O234" s="29">
        <f t="shared" ca="1" si="189"/>
        <v>0</v>
      </c>
      <c r="P234" s="29">
        <f t="shared" ca="1" si="189"/>
        <v>0</v>
      </c>
      <c r="Q234" s="29">
        <f t="shared" ca="1" si="189"/>
        <v>0</v>
      </c>
      <c r="R234" s="29">
        <f t="shared" ca="1" si="189"/>
        <v>0</v>
      </c>
      <c r="S234" s="29">
        <f t="shared" ca="1" si="189"/>
        <v>0</v>
      </c>
      <c r="T234" s="29">
        <f t="shared" ca="1" si="189"/>
        <v>0</v>
      </c>
      <c r="U234" s="29">
        <f t="shared" ca="1" si="189"/>
        <v>0</v>
      </c>
      <c r="V234" s="29">
        <f t="shared" ca="1" si="189"/>
        <v>0</v>
      </c>
      <c r="W234" s="29">
        <f t="shared" ca="1" si="189"/>
        <v>0</v>
      </c>
      <c r="X234" s="12"/>
      <c r="Y234" s="7">
        <f t="shared" ca="1" si="183"/>
        <v>0</v>
      </c>
      <c r="Z234" s="7">
        <f t="shared" ca="1" si="184"/>
        <v>0</v>
      </c>
      <c r="AA234" s="7">
        <f t="shared" ca="1" si="185"/>
        <v>0</v>
      </c>
      <c r="AB234" s="7">
        <f t="shared" ca="1" si="186"/>
        <v>0</v>
      </c>
      <c r="AC234" s="7">
        <f t="shared" ca="1" si="187"/>
        <v>0</v>
      </c>
      <c r="AD234" s="7">
        <f t="shared" ca="1" si="188"/>
        <v>0</v>
      </c>
      <c r="AE234" s="7">
        <f t="shared" ca="1" si="182"/>
        <v>0</v>
      </c>
      <c r="AF234" s="7">
        <f t="shared" ca="1" si="182"/>
        <v>0</v>
      </c>
      <c r="AG234" s="7">
        <f t="shared" ca="1" si="182"/>
        <v>0</v>
      </c>
      <c r="AH234" s="7">
        <f t="shared" ca="1" si="182"/>
        <v>0</v>
      </c>
      <c r="AI234" s="7">
        <f t="shared" ca="1" si="182"/>
        <v>0</v>
      </c>
      <c r="AJ234" s="7">
        <f t="shared" ca="1" si="182"/>
        <v>0</v>
      </c>
      <c r="AK234" s="7">
        <f t="shared" ca="1" si="182"/>
        <v>0</v>
      </c>
      <c r="AL234" s="7">
        <f t="shared" ca="1" si="182"/>
        <v>0</v>
      </c>
      <c r="AM234" s="7">
        <f t="shared" ca="1" si="182"/>
        <v>0</v>
      </c>
      <c r="AN234" s="7">
        <f t="shared" ca="1" si="182"/>
        <v>0</v>
      </c>
      <c r="AO234" s="7">
        <f t="shared" ca="1" si="182"/>
        <v>0</v>
      </c>
      <c r="AP234" s="7">
        <f t="shared" ca="1" si="182"/>
        <v>0</v>
      </c>
      <c r="AQ234" s="7">
        <f t="shared" ca="1" si="182"/>
        <v>0</v>
      </c>
      <c r="AR234" s="7">
        <f t="shared" ca="1" si="182"/>
        <v>0</v>
      </c>
      <c r="AS234" s="2"/>
      <c r="AT234" s="7">
        <f t="shared" ca="1" si="180"/>
        <v>0</v>
      </c>
      <c r="AU234" s="7">
        <f t="shared" ca="1" si="180"/>
        <v>0</v>
      </c>
      <c r="AV234" s="7">
        <f t="shared" ca="1" si="180"/>
        <v>0</v>
      </c>
      <c r="AW234" s="7">
        <f t="shared" ca="1" si="180"/>
        <v>0</v>
      </c>
      <c r="AX234" s="7">
        <f t="shared" ca="1" si="180"/>
        <v>0</v>
      </c>
      <c r="AY234" s="7">
        <f t="shared" ca="1" si="180"/>
        <v>0</v>
      </c>
      <c r="AZ234" s="7">
        <f t="shared" ca="1" si="180"/>
        <v>0</v>
      </c>
      <c r="BA234" s="7">
        <f t="shared" ca="1" si="180"/>
        <v>0</v>
      </c>
      <c r="BB234" s="7">
        <f t="shared" ca="1" si="180"/>
        <v>0</v>
      </c>
      <c r="BC234" s="7">
        <f t="shared" ca="1" si="180"/>
        <v>0</v>
      </c>
      <c r="BD234" s="7">
        <f t="shared" ca="1" si="180"/>
        <v>0</v>
      </c>
      <c r="BE234" s="7">
        <f t="shared" ca="1" si="180"/>
        <v>0</v>
      </c>
      <c r="BF234" s="7">
        <f t="shared" ca="1" si="180"/>
        <v>0</v>
      </c>
      <c r="BG234" s="7">
        <f t="shared" ca="1" si="180"/>
        <v>0</v>
      </c>
      <c r="BH234" s="7">
        <f t="shared" ca="1" si="180"/>
        <v>0</v>
      </c>
      <c r="BI234" s="7">
        <f t="shared" ca="1" si="155"/>
        <v>0</v>
      </c>
      <c r="BJ234" s="7">
        <f t="shared" ca="1" si="155"/>
        <v>0</v>
      </c>
      <c r="BK234" s="7">
        <f t="shared" ca="1" si="155"/>
        <v>0</v>
      </c>
      <c r="BL234" s="7">
        <f t="shared" ca="1" si="155"/>
        <v>0</v>
      </c>
      <c r="BM234" s="7">
        <f t="shared" ca="1" si="155"/>
        <v>0</v>
      </c>
      <c r="BN234" s="4"/>
      <c r="BO234" s="7">
        <f t="shared" ca="1" si="190"/>
        <v>0</v>
      </c>
      <c r="BP234" s="7">
        <f t="shared" ca="1" si="191"/>
        <v>0</v>
      </c>
      <c r="BQ234" s="7">
        <f t="shared" ca="1" si="191"/>
        <v>0</v>
      </c>
      <c r="BR234" s="7">
        <f t="shared" ca="1" si="191"/>
        <v>0</v>
      </c>
      <c r="BS234" s="7">
        <f t="shared" ca="1" si="191"/>
        <v>0</v>
      </c>
      <c r="BT234" s="7">
        <f t="shared" ca="1" si="191"/>
        <v>0</v>
      </c>
      <c r="BU234" s="7">
        <f t="shared" ca="1" si="191"/>
        <v>0</v>
      </c>
      <c r="BV234" s="7">
        <f t="shared" ca="1" si="191"/>
        <v>0</v>
      </c>
      <c r="BW234" s="7">
        <f t="shared" ca="1" si="191"/>
        <v>0</v>
      </c>
      <c r="BX234" s="7">
        <f t="shared" ca="1" si="191"/>
        <v>0</v>
      </c>
      <c r="BY234" s="7">
        <f t="shared" ca="1" si="172"/>
        <v>0</v>
      </c>
      <c r="BZ234" s="7">
        <f t="shared" ca="1" si="172"/>
        <v>0</v>
      </c>
      <c r="CA234" s="7">
        <f t="shared" ca="1" si="172"/>
        <v>0</v>
      </c>
      <c r="CB234" s="7">
        <f t="shared" ca="1" si="172"/>
        <v>0</v>
      </c>
      <c r="CC234" s="7">
        <f t="shared" ca="1" si="172"/>
        <v>0</v>
      </c>
      <c r="CD234" s="7">
        <f t="shared" ca="1" si="171"/>
        <v>0</v>
      </c>
      <c r="CE234" s="7">
        <f t="shared" ca="1" si="171"/>
        <v>0</v>
      </c>
      <c r="CF234" s="7">
        <f t="shared" ca="1" si="171"/>
        <v>0</v>
      </c>
      <c r="CG234" s="7">
        <f t="shared" ca="1" si="171"/>
        <v>0</v>
      </c>
      <c r="CH234" s="7">
        <f t="shared" ca="1" si="171"/>
        <v>0</v>
      </c>
      <c r="CI234" s="9">
        <f t="shared" ca="1" si="169"/>
        <v>0</v>
      </c>
      <c r="CJ234" s="9"/>
      <c r="CK234" s="13">
        <f t="shared" ca="1" si="164"/>
        <v>0</v>
      </c>
      <c r="CL234" s="7">
        <f ca="1">IF(NOT(snowball),0,IF(Z233=0,0,IF($C234&lt;=SUM($CK234:CK234),0,IF(BP234+$C234-SUM($CK234:CK234)&gt;Z233+AU234,Z233+AU234-BP234,$C234-SUM($CK234:CK234)))))</f>
        <v>0</v>
      </c>
      <c r="CM234" s="7">
        <f ca="1">IF(NOT(snowball),0,IF(AA233=0,0,IF($C234&lt;=SUM($CK234:CL234),0,IF(BQ234+$C234-SUM($CK234:CL234)&gt;AA233+AV234,AA233+AV234-BQ234,$C234-SUM($CK234:CL234)))))</f>
        <v>0</v>
      </c>
      <c r="CN234" s="7">
        <f ca="1">IF(NOT(snowball),0,IF(AB233=0,0,IF($C234&lt;=SUM($CK234:CM234),0,IF(BR234+$C234-SUM($CK234:CM234)&gt;AB233+AW234,AB233+AW234-BR234,$C234-SUM($CK234:CM234)))))</f>
        <v>0</v>
      </c>
      <c r="CO234" s="7">
        <f ca="1">IF(NOT(snowball),0,IF(AC233=0,0,IF($C234&lt;=SUM($CK234:CN234),0,IF(BS234+$C234-SUM($CK234:CN234)&gt;AC233+AX234,AC233+AX234-BS234,$C234-SUM($CK234:CN234)))))</f>
        <v>0</v>
      </c>
      <c r="CP234" s="7">
        <f ca="1">IF(NOT(snowball),0,IF(AD233=0,0,IF($C234&lt;=SUM($CK234:CO234),0,IF(BT234+$C234-SUM($CK234:CO234)&gt;AD233+AY234,AD233+AY234-BT234,$C234-SUM($CK234:CO234)))))</f>
        <v>0</v>
      </c>
      <c r="CQ234" s="7">
        <f ca="1">IF(NOT(snowball),0,IF(AE233=0,0,IF($C234&lt;=SUM($CK234:CP234),0,IF(BU234+$C234-SUM($CK234:CP234)&gt;AE233+AZ234,AE233+AZ234-BU234,$C234-SUM($CK234:CP234)))))</f>
        <v>0</v>
      </c>
      <c r="CR234" s="7">
        <f ca="1">IF(NOT(snowball),0,IF(AF233=0,0,IF($C234&lt;=SUM($CK234:CQ234),0,IF(BV234+$C234-SUM($CK234:CQ234)&gt;AF233+BA234,AF233+BA234-BV234,$C234-SUM($CK234:CQ234)))))</f>
        <v>0</v>
      </c>
      <c r="CS234" s="7">
        <f ca="1">IF(NOT(snowball),0,IF(AG233=0,0,IF($C234&lt;=SUM($CK234:CR234),0,IF(BW234+$C234-SUM($CK234:CR234)&gt;AG233+BB234,AG233+BB234-BW234,$C234-SUM($CK234:CR234)))))</f>
        <v>0</v>
      </c>
      <c r="CT234" s="7">
        <f ca="1">IF(NOT(snowball),0,IF(AH233=0,0,IF($C234&lt;=SUM($CK234:CS234),0,IF(BX234+$C234-SUM($CK234:CS234)&gt;AH233+BC234,AH233+BC234-BX234,$C234-SUM($CK234:CS234)))))</f>
        <v>0</v>
      </c>
      <c r="CU234" s="7">
        <f ca="1">IF(NOT(snowball),0,IF(AI233=0,0,IF($C234&lt;=SUM($CK234:CT234),0,IF(BY234+$C234-SUM($CK234:CT234)&gt;AI233+BD234,AI233+BD234-BY234,$C234-SUM($CK234:CT234)))))</f>
        <v>0</v>
      </c>
      <c r="CV234" s="7">
        <f ca="1">IF(NOT(snowball),0,IF(AJ233=0,0,IF($C234&lt;=SUM($CK234:CU234),0,IF(BZ234+$C234-SUM($CK234:CU234)&gt;AJ233+BE234,AJ233+BE234-BZ234,$C234-SUM($CK234:CU234)))))</f>
        <v>0</v>
      </c>
      <c r="CW234" s="7">
        <f ca="1">IF(NOT(snowball),0,IF(AK233=0,0,IF($C234&lt;=SUM($CK234:CV234),0,IF(CA234+$C234-SUM($CK234:CV234)&gt;AK233+BF234,AK233+BF234-CA234,$C234-SUM($CK234:CV234)))))</f>
        <v>0</v>
      </c>
      <c r="CX234" s="7">
        <f ca="1">IF(NOT(snowball),0,IF(AL233=0,0,IF($C234&lt;=SUM($CK234:CW234),0,IF(CB234+$C234-SUM($CK234:CW234)&gt;AL233+BG234,AL233+BG234-CB234,$C234-SUM($CK234:CW234)))))</f>
        <v>0</v>
      </c>
      <c r="CY234" s="7">
        <f ca="1">IF(NOT(snowball),0,IF(AM233=0,0,IF($C234&lt;=SUM($CK234:CX234),0,IF(CC234+$C234-SUM($CK234:CX234)&gt;AM233+BH234,AM233+BH234-CC234,$C234-SUM($CK234:CX234)))))</f>
        <v>0</v>
      </c>
      <c r="CZ234" s="7">
        <f ca="1">IF(NOT(snowball),0,IF(AN233=0,0,IF($C234&lt;=SUM($CK234:CY234),0,IF(CD234+$C234-SUM($CK234:CY234)&gt;AN233+BI234,AN233+BI234-CD234,$C234-SUM($CK234:CY234)))))</f>
        <v>0</v>
      </c>
      <c r="DA234" s="7">
        <f ca="1">IF(NOT(snowball),0,IF(AO233=0,0,IF($C234&lt;=SUM($CK234:CZ234),0,IF(CE234+$C234-SUM($CK234:CZ234)&gt;AO233+BJ234,AO233+BJ234-CE234,$C234-SUM($CK234:CZ234)))))</f>
        <v>0</v>
      </c>
      <c r="DB234" s="7">
        <f ca="1">IF(NOT(snowball),0,IF(AP233=0,0,IF($C234&lt;=SUM($CK234:DA234),0,IF(CF234+$C234-SUM($CK234:DA234)&gt;AP233+BK234,AP233+BK234-CF234,$C234-SUM($CK234:DA234)))))</f>
        <v>0</v>
      </c>
      <c r="DC234" s="7">
        <f ca="1">IF(NOT(snowball),0,IF(AQ233=0,0,IF($C234&lt;=SUM($CK234:DB234),0,IF(CG234+$C234-SUM($CK234:DB234)&gt;AQ233+BL234,AQ233+BL234-CG234,$C234-SUM($CK234:DB234)))))</f>
        <v>0</v>
      </c>
      <c r="DD234" s="7">
        <f ca="1">IF(NOT(snowball),0,IF(AR233=0,0,IF($C234&lt;=SUM($CK234:DC234),0,IF(CH234+$C234-SUM($CK234:DC234)&gt;AR233+BM234,AR233+BM234-CH234,$C234-SUM($CK234:DC234)))))</f>
        <v>0</v>
      </c>
    </row>
    <row r="235" spans="1:108">
      <c r="A235" s="27" t="str">
        <f t="shared" ca="1" si="170"/>
        <v/>
      </c>
      <c r="B235" s="30" t="str">
        <f t="shared" ca="1" si="165"/>
        <v/>
      </c>
      <c r="C235" s="28" t="str">
        <f t="shared" ca="1" si="162"/>
        <v/>
      </c>
      <c r="D235" s="29">
        <f t="shared" ca="1" si="166"/>
        <v>0</v>
      </c>
      <c r="E235" s="29">
        <f t="shared" ca="1" si="167"/>
        <v>0</v>
      </c>
      <c r="F235" s="29">
        <f t="shared" ca="1" si="168"/>
        <v>0</v>
      </c>
      <c r="G235" s="29">
        <f t="shared" ref="G235:L235" ca="1" si="192">BR235+CN235</f>
        <v>0</v>
      </c>
      <c r="H235" s="29">
        <f t="shared" ca="1" si="192"/>
        <v>0</v>
      </c>
      <c r="I235" s="29">
        <f t="shared" ca="1" si="192"/>
        <v>0</v>
      </c>
      <c r="J235" s="29">
        <f t="shared" ca="1" si="192"/>
        <v>0</v>
      </c>
      <c r="K235" s="29">
        <f t="shared" ca="1" si="192"/>
        <v>0</v>
      </c>
      <c r="L235" s="29">
        <f t="shared" ca="1" si="192"/>
        <v>0</v>
      </c>
      <c r="M235" s="29">
        <f t="shared" ca="1" si="189"/>
        <v>0</v>
      </c>
      <c r="N235" s="29">
        <f t="shared" ca="1" si="189"/>
        <v>0</v>
      </c>
      <c r="O235" s="29">
        <f t="shared" ca="1" si="189"/>
        <v>0</v>
      </c>
      <c r="P235" s="29">
        <f t="shared" ca="1" si="189"/>
        <v>0</v>
      </c>
      <c r="Q235" s="29">
        <f t="shared" ca="1" si="189"/>
        <v>0</v>
      </c>
      <c r="R235" s="29">
        <f t="shared" ca="1" si="189"/>
        <v>0</v>
      </c>
      <c r="S235" s="29">
        <f t="shared" ca="1" si="189"/>
        <v>0</v>
      </c>
      <c r="T235" s="29">
        <f t="shared" ca="1" si="189"/>
        <v>0</v>
      </c>
      <c r="U235" s="29">
        <f t="shared" ca="1" si="189"/>
        <v>0</v>
      </c>
      <c r="V235" s="29">
        <f t="shared" ca="1" si="189"/>
        <v>0</v>
      </c>
      <c r="W235" s="29">
        <f t="shared" ca="1" si="189"/>
        <v>0</v>
      </c>
      <c r="X235" s="12"/>
      <c r="Y235" s="7">
        <f t="shared" ca="1" si="183"/>
        <v>0</v>
      </c>
      <c r="Z235" s="7">
        <f t="shared" ca="1" si="184"/>
        <v>0</v>
      </c>
      <c r="AA235" s="7">
        <f t="shared" ca="1" si="185"/>
        <v>0</v>
      </c>
      <c r="AB235" s="7">
        <f t="shared" ca="1" si="186"/>
        <v>0</v>
      </c>
      <c r="AC235" s="7">
        <f t="shared" ca="1" si="187"/>
        <v>0</v>
      </c>
      <c r="AD235" s="7">
        <f t="shared" ca="1" si="188"/>
        <v>0</v>
      </c>
      <c r="AE235" s="7">
        <f t="shared" ca="1" si="182"/>
        <v>0</v>
      </c>
      <c r="AF235" s="7">
        <f t="shared" ca="1" si="182"/>
        <v>0</v>
      </c>
      <c r="AG235" s="7">
        <f t="shared" ca="1" si="182"/>
        <v>0</v>
      </c>
      <c r="AH235" s="7">
        <f t="shared" ca="1" si="182"/>
        <v>0</v>
      </c>
      <c r="AI235" s="7">
        <f t="shared" ca="1" si="182"/>
        <v>0</v>
      </c>
      <c r="AJ235" s="7">
        <f t="shared" ca="1" si="182"/>
        <v>0</v>
      </c>
      <c r="AK235" s="7">
        <f t="shared" ca="1" si="182"/>
        <v>0</v>
      </c>
      <c r="AL235" s="7">
        <f t="shared" ca="1" si="182"/>
        <v>0</v>
      </c>
      <c r="AM235" s="7">
        <f t="shared" ca="1" si="182"/>
        <v>0</v>
      </c>
      <c r="AN235" s="7">
        <f t="shared" ca="1" si="182"/>
        <v>0</v>
      </c>
      <c r="AO235" s="7">
        <f t="shared" ca="1" si="182"/>
        <v>0</v>
      </c>
      <c r="AP235" s="7">
        <f t="shared" ca="1" si="182"/>
        <v>0</v>
      </c>
      <c r="AQ235" s="7">
        <f t="shared" ca="1" si="182"/>
        <v>0</v>
      </c>
      <c r="AR235" s="7">
        <f t="shared" ca="1" si="182"/>
        <v>0</v>
      </c>
      <c r="AS235" s="2"/>
      <c r="AT235" s="7">
        <f t="shared" ca="1" si="180"/>
        <v>0</v>
      </c>
      <c r="AU235" s="7">
        <f t="shared" ca="1" si="180"/>
        <v>0</v>
      </c>
      <c r="AV235" s="7">
        <f t="shared" ca="1" si="180"/>
        <v>0</v>
      </c>
      <c r="AW235" s="7">
        <f t="shared" ca="1" si="180"/>
        <v>0</v>
      </c>
      <c r="AX235" s="7">
        <f t="shared" ca="1" si="180"/>
        <v>0</v>
      </c>
      <c r="AY235" s="7">
        <f t="shared" ca="1" si="180"/>
        <v>0</v>
      </c>
      <c r="AZ235" s="7">
        <f t="shared" ca="1" si="180"/>
        <v>0</v>
      </c>
      <c r="BA235" s="7">
        <f t="shared" ca="1" si="180"/>
        <v>0</v>
      </c>
      <c r="BB235" s="7">
        <f t="shared" ca="1" si="180"/>
        <v>0</v>
      </c>
      <c r="BC235" s="7">
        <f t="shared" ca="1" si="180"/>
        <v>0</v>
      </c>
      <c r="BD235" s="7">
        <f t="shared" ca="1" si="180"/>
        <v>0</v>
      </c>
      <c r="BE235" s="7">
        <f t="shared" ca="1" si="180"/>
        <v>0</v>
      </c>
      <c r="BF235" s="7">
        <f t="shared" ca="1" si="180"/>
        <v>0</v>
      </c>
      <c r="BG235" s="7">
        <f t="shared" ca="1" si="180"/>
        <v>0</v>
      </c>
      <c r="BH235" s="7">
        <f t="shared" ca="1" si="180"/>
        <v>0</v>
      </c>
      <c r="BI235" s="7">
        <f t="shared" ca="1" si="155"/>
        <v>0</v>
      </c>
      <c r="BJ235" s="7">
        <f t="shared" ca="1" si="155"/>
        <v>0</v>
      </c>
      <c r="BK235" s="7">
        <f t="shared" ca="1" si="155"/>
        <v>0</v>
      </c>
      <c r="BL235" s="7">
        <f t="shared" ca="1" si="155"/>
        <v>0</v>
      </c>
      <c r="BM235" s="7">
        <f t="shared" ca="1" si="155"/>
        <v>0</v>
      </c>
      <c r="BN235" s="4"/>
      <c r="BO235" s="7">
        <f t="shared" ca="1" si="190"/>
        <v>0</v>
      </c>
      <c r="BP235" s="7">
        <f t="shared" ca="1" si="191"/>
        <v>0</v>
      </c>
      <c r="BQ235" s="7">
        <f t="shared" ca="1" si="191"/>
        <v>0</v>
      </c>
      <c r="BR235" s="7">
        <f t="shared" ca="1" si="191"/>
        <v>0</v>
      </c>
      <c r="BS235" s="7">
        <f t="shared" ca="1" si="191"/>
        <v>0</v>
      </c>
      <c r="BT235" s="7">
        <f t="shared" ca="1" si="191"/>
        <v>0</v>
      </c>
      <c r="BU235" s="7">
        <f t="shared" ca="1" si="191"/>
        <v>0</v>
      </c>
      <c r="BV235" s="7">
        <f t="shared" ca="1" si="191"/>
        <v>0</v>
      </c>
      <c r="BW235" s="7">
        <f t="shared" ca="1" si="191"/>
        <v>0</v>
      </c>
      <c r="BX235" s="7">
        <f t="shared" ca="1" si="191"/>
        <v>0</v>
      </c>
      <c r="BY235" s="7">
        <f t="shared" ca="1" si="172"/>
        <v>0</v>
      </c>
      <c r="BZ235" s="7">
        <f t="shared" ca="1" si="172"/>
        <v>0</v>
      </c>
      <c r="CA235" s="7">
        <f t="shared" ca="1" si="172"/>
        <v>0</v>
      </c>
      <c r="CB235" s="7">
        <f t="shared" ca="1" si="172"/>
        <v>0</v>
      </c>
      <c r="CC235" s="7">
        <f t="shared" ca="1" si="172"/>
        <v>0</v>
      </c>
      <c r="CD235" s="7">
        <f t="shared" ca="1" si="171"/>
        <v>0</v>
      </c>
      <c r="CE235" s="7">
        <f t="shared" ca="1" si="171"/>
        <v>0</v>
      </c>
      <c r="CF235" s="7">
        <f t="shared" ca="1" si="171"/>
        <v>0</v>
      </c>
      <c r="CG235" s="7">
        <f t="shared" ca="1" si="171"/>
        <v>0</v>
      </c>
      <c r="CH235" s="7">
        <f t="shared" ca="1" si="171"/>
        <v>0</v>
      </c>
      <c r="CI235" s="9">
        <f t="shared" ref="CI235:CI298" ca="1" si="193">SUM(BO235:CH235)</f>
        <v>0</v>
      </c>
      <c r="CJ235" s="9"/>
      <c r="CK235" s="13">
        <f t="shared" ca="1" si="164"/>
        <v>0</v>
      </c>
      <c r="CL235" s="7">
        <f ca="1">IF(NOT(snowball),0,IF(Z234=0,0,IF($C235&lt;=SUM($CK235:CK235),0,IF(BP235+$C235-SUM($CK235:CK235)&gt;Z234+AU235,Z234+AU235-BP235,$C235-SUM($CK235:CK235)))))</f>
        <v>0</v>
      </c>
      <c r="CM235" s="7">
        <f ca="1">IF(NOT(snowball),0,IF(AA234=0,0,IF($C235&lt;=SUM($CK235:CL235),0,IF(BQ235+$C235-SUM($CK235:CL235)&gt;AA234+AV235,AA234+AV235-BQ235,$C235-SUM($CK235:CL235)))))</f>
        <v>0</v>
      </c>
      <c r="CN235" s="7">
        <f ca="1">IF(NOT(snowball),0,IF(AB234=0,0,IF($C235&lt;=SUM($CK235:CM235),0,IF(BR235+$C235-SUM($CK235:CM235)&gt;AB234+AW235,AB234+AW235-BR235,$C235-SUM($CK235:CM235)))))</f>
        <v>0</v>
      </c>
      <c r="CO235" s="7">
        <f ca="1">IF(NOT(snowball),0,IF(AC234=0,0,IF($C235&lt;=SUM($CK235:CN235),0,IF(BS235+$C235-SUM($CK235:CN235)&gt;AC234+AX235,AC234+AX235-BS235,$C235-SUM($CK235:CN235)))))</f>
        <v>0</v>
      </c>
      <c r="CP235" s="7">
        <f ca="1">IF(NOT(snowball),0,IF(AD234=0,0,IF($C235&lt;=SUM($CK235:CO235),0,IF(BT235+$C235-SUM($CK235:CO235)&gt;AD234+AY235,AD234+AY235-BT235,$C235-SUM($CK235:CO235)))))</f>
        <v>0</v>
      </c>
      <c r="CQ235" s="7">
        <f ca="1">IF(NOT(snowball),0,IF(AE234=0,0,IF($C235&lt;=SUM($CK235:CP235),0,IF(BU235+$C235-SUM($CK235:CP235)&gt;AE234+AZ235,AE234+AZ235-BU235,$C235-SUM($CK235:CP235)))))</f>
        <v>0</v>
      </c>
      <c r="CR235" s="7">
        <f ca="1">IF(NOT(snowball),0,IF(AF234=0,0,IF($C235&lt;=SUM($CK235:CQ235),0,IF(BV235+$C235-SUM($CK235:CQ235)&gt;AF234+BA235,AF234+BA235-BV235,$C235-SUM($CK235:CQ235)))))</f>
        <v>0</v>
      </c>
      <c r="CS235" s="7">
        <f ca="1">IF(NOT(snowball),0,IF(AG234=0,0,IF($C235&lt;=SUM($CK235:CR235),0,IF(BW235+$C235-SUM($CK235:CR235)&gt;AG234+BB235,AG234+BB235-BW235,$C235-SUM($CK235:CR235)))))</f>
        <v>0</v>
      </c>
      <c r="CT235" s="7">
        <f ca="1">IF(NOT(snowball),0,IF(AH234=0,0,IF($C235&lt;=SUM($CK235:CS235),0,IF(BX235+$C235-SUM($CK235:CS235)&gt;AH234+BC235,AH234+BC235-BX235,$C235-SUM($CK235:CS235)))))</f>
        <v>0</v>
      </c>
      <c r="CU235" s="7">
        <f ca="1">IF(NOT(snowball),0,IF(AI234=0,0,IF($C235&lt;=SUM($CK235:CT235),0,IF(BY235+$C235-SUM($CK235:CT235)&gt;AI234+BD235,AI234+BD235-BY235,$C235-SUM($CK235:CT235)))))</f>
        <v>0</v>
      </c>
      <c r="CV235" s="7">
        <f ca="1">IF(NOT(snowball),0,IF(AJ234=0,0,IF($C235&lt;=SUM($CK235:CU235),0,IF(BZ235+$C235-SUM($CK235:CU235)&gt;AJ234+BE235,AJ234+BE235-BZ235,$C235-SUM($CK235:CU235)))))</f>
        <v>0</v>
      </c>
      <c r="CW235" s="7">
        <f ca="1">IF(NOT(snowball),0,IF(AK234=0,0,IF($C235&lt;=SUM($CK235:CV235),0,IF(CA235+$C235-SUM($CK235:CV235)&gt;AK234+BF235,AK234+BF235-CA235,$C235-SUM($CK235:CV235)))))</f>
        <v>0</v>
      </c>
      <c r="CX235" s="7">
        <f ca="1">IF(NOT(snowball),0,IF(AL234=0,0,IF($C235&lt;=SUM($CK235:CW235),0,IF(CB235+$C235-SUM($CK235:CW235)&gt;AL234+BG235,AL234+BG235-CB235,$C235-SUM($CK235:CW235)))))</f>
        <v>0</v>
      </c>
      <c r="CY235" s="7">
        <f ca="1">IF(NOT(snowball),0,IF(AM234=0,0,IF($C235&lt;=SUM($CK235:CX235),0,IF(CC235+$C235-SUM($CK235:CX235)&gt;AM234+BH235,AM234+BH235-CC235,$C235-SUM($CK235:CX235)))))</f>
        <v>0</v>
      </c>
      <c r="CZ235" s="7">
        <f ca="1">IF(NOT(snowball),0,IF(AN234=0,0,IF($C235&lt;=SUM($CK235:CY235),0,IF(CD235+$C235-SUM($CK235:CY235)&gt;AN234+BI235,AN234+BI235-CD235,$C235-SUM($CK235:CY235)))))</f>
        <v>0</v>
      </c>
      <c r="DA235" s="7">
        <f ca="1">IF(NOT(snowball),0,IF(AO234=0,0,IF($C235&lt;=SUM($CK235:CZ235),0,IF(CE235+$C235-SUM($CK235:CZ235)&gt;AO234+BJ235,AO234+BJ235-CE235,$C235-SUM($CK235:CZ235)))))</f>
        <v>0</v>
      </c>
      <c r="DB235" s="7">
        <f ca="1">IF(NOT(snowball),0,IF(AP234=0,0,IF($C235&lt;=SUM($CK235:DA235),0,IF(CF235+$C235-SUM($CK235:DA235)&gt;AP234+BK235,AP234+BK235-CF235,$C235-SUM($CK235:DA235)))))</f>
        <v>0</v>
      </c>
      <c r="DC235" s="7">
        <f ca="1">IF(NOT(snowball),0,IF(AQ234=0,0,IF($C235&lt;=SUM($CK235:DB235),0,IF(CG235+$C235-SUM($CK235:DB235)&gt;AQ234+BL235,AQ234+BL235-CG235,$C235-SUM($CK235:DB235)))))</f>
        <v>0</v>
      </c>
      <c r="DD235" s="7">
        <f ca="1">IF(NOT(snowball),0,IF(AR234=0,0,IF($C235&lt;=SUM($CK235:DC235),0,IF(CH235+$C235-SUM($CK235:DC235)&gt;AR234+BM235,AR234+BM235-CH235,$C235-SUM($CK235:DC235)))))</f>
        <v>0</v>
      </c>
    </row>
    <row r="236" spans="1:108">
      <c r="A236" s="27" t="str">
        <f t="shared" ca="1" si="170"/>
        <v/>
      </c>
      <c r="B236" s="30" t="str">
        <f t="shared" ca="1" si="165"/>
        <v/>
      </c>
      <c r="C236" s="28" t="str">
        <f t="shared" ca="1" si="162"/>
        <v/>
      </c>
      <c r="D236" s="29">
        <f t="shared" ref="D236:N262" ca="1" si="194">BO236+CK236</f>
        <v>0</v>
      </c>
      <c r="E236" s="29">
        <f t="shared" ca="1" si="194"/>
        <v>0</v>
      </c>
      <c r="F236" s="29">
        <f t="shared" ca="1" si="194"/>
        <v>0</v>
      </c>
      <c r="G236" s="29">
        <f t="shared" ca="1" si="194"/>
        <v>0</v>
      </c>
      <c r="H236" s="29">
        <f t="shared" ca="1" si="194"/>
        <v>0</v>
      </c>
      <c r="I236" s="29">
        <f t="shared" ca="1" si="194"/>
        <v>0</v>
      </c>
      <c r="J236" s="29">
        <f t="shared" ca="1" si="194"/>
        <v>0</v>
      </c>
      <c r="K236" s="29">
        <f t="shared" ca="1" si="194"/>
        <v>0</v>
      </c>
      <c r="L236" s="29">
        <f t="shared" ca="1" si="194"/>
        <v>0</v>
      </c>
      <c r="M236" s="29">
        <f t="shared" ca="1" si="189"/>
        <v>0</v>
      </c>
      <c r="N236" s="29">
        <f t="shared" ca="1" si="189"/>
        <v>0</v>
      </c>
      <c r="O236" s="29">
        <f t="shared" ca="1" si="189"/>
        <v>0</v>
      </c>
      <c r="P236" s="29">
        <f t="shared" ca="1" si="189"/>
        <v>0</v>
      </c>
      <c r="Q236" s="29">
        <f t="shared" ca="1" si="189"/>
        <v>0</v>
      </c>
      <c r="R236" s="29">
        <f t="shared" ca="1" si="189"/>
        <v>0</v>
      </c>
      <c r="S236" s="29">
        <f t="shared" ca="1" si="189"/>
        <v>0</v>
      </c>
      <c r="T236" s="29">
        <f t="shared" ca="1" si="189"/>
        <v>0</v>
      </c>
      <c r="U236" s="29">
        <f t="shared" ca="1" si="189"/>
        <v>0</v>
      </c>
      <c r="V236" s="29">
        <f t="shared" ca="1" si="189"/>
        <v>0</v>
      </c>
      <c r="W236" s="29">
        <f t="shared" ca="1" si="189"/>
        <v>0</v>
      </c>
      <c r="X236" s="12"/>
      <c r="Y236" s="7">
        <f t="shared" ca="1" si="183"/>
        <v>0</v>
      </c>
      <c r="Z236" s="7">
        <f t="shared" ca="1" si="184"/>
        <v>0</v>
      </c>
      <c r="AA236" s="7">
        <f t="shared" ca="1" si="185"/>
        <v>0</v>
      </c>
      <c r="AB236" s="7">
        <f t="shared" ca="1" si="186"/>
        <v>0</v>
      </c>
      <c r="AC236" s="7">
        <f t="shared" ca="1" si="187"/>
        <v>0</v>
      </c>
      <c r="AD236" s="7">
        <f t="shared" ca="1" si="188"/>
        <v>0</v>
      </c>
      <c r="AE236" s="7">
        <f t="shared" ca="1" si="182"/>
        <v>0</v>
      </c>
      <c r="AF236" s="7">
        <f t="shared" ca="1" si="182"/>
        <v>0</v>
      </c>
      <c r="AG236" s="7">
        <f t="shared" ca="1" si="182"/>
        <v>0</v>
      </c>
      <c r="AH236" s="7">
        <f t="shared" ca="1" si="182"/>
        <v>0</v>
      </c>
      <c r="AI236" s="7">
        <f t="shared" ca="1" si="182"/>
        <v>0</v>
      </c>
      <c r="AJ236" s="7">
        <f t="shared" ca="1" si="182"/>
        <v>0</v>
      </c>
      <c r="AK236" s="7">
        <f t="shared" ca="1" si="182"/>
        <v>0</v>
      </c>
      <c r="AL236" s="7">
        <f t="shared" ca="1" si="182"/>
        <v>0</v>
      </c>
      <c r="AM236" s="7">
        <f t="shared" ca="1" si="182"/>
        <v>0</v>
      </c>
      <c r="AN236" s="7">
        <f t="shared" ca="1" si="182"/>
        <v>0</v>
      </c>
      <c r="AO236" s="7">
        <f t="shared" ca="1" si="182"/>
        <v>0</v>
      </c>
      <c r="AP236" s="7">
        <f t="shared" ca="1" si="182"/>
        <v>0</v>
      </c>
      <c r="AQ236" s="7">
        <f t="shared" ca="1" si="182"/>
        <v>0</v>
      </c>
      <c r="AR236" s="7">
        <f t="shared" ca="1" si="182"/>
        <v>0</v>
      </c>
      <c r="AS236" s="2"/>
      <c r="AT236" s="7">
        <f t="shared" ca="1" si="180"/>
        <v>0</v>
      </c>
      <c r="AU236" s="7">
        <f t="shared" ca="1" si="180"/>
        <v>0</v>
      </c>
      <c r="AV236" s="7">
        <f t="shared" ca="1" si="180"/>
        <v>0</v>
      </c>
      <c r="AW236" s="7">
        <f t="shared" ca="1" si="180"/>
        <v>0</v>
      </c>
      <c r="AX236" s="7">
        <f t="shared" ca="1" si="180"/>
        <v>0</v>
      </c>
      <c r="AY236" s="7">
        <f t="shared" ca="1" si="180"/>
        <v>0</v>
      </c>
      <c r="AZ236" s="7">
        <f t="shared" ca="1" si="180"/>
        <v>0</v>
      </c>
      <c r="BA236" s="7">
        <f t="shared" ca="1" si="180"/>
        <v>0</v>
      </c>
      <c r="BB236" s="7">
        <f t="shared" ca="1" si="180"/>
        <v>0</v>
      </c>
      <c r="BC236" s="7">
        <f t="shared" ca="1" si="180"/>
        <v>0</v>
      </c>
      <c r="BD236" s="7">
        <f t="shared" ca="1" si="180"/>
        <v>0</v>
      </c>
      <c r="BE236" s="7">
        <f t="shared" ca="1" si="180"/>
        <v>0</v>
      </c>
      <c r="BF236" s="7">
        <f t="shared" ca="1" si="180"/>
        <v>0</v>
      </c>
      <c r="BG236" s="7">
        <f t="shared" ca="1" si="180"/>
        <v>0</v>
      </c>
      <c r="BH236" s="7">
        <f t="shared" ca="1" si="180"/>
        <v>0</v>
      </c>
      <c r="BI236" s="7">
        <f t="shared" ca="1" si="155"/>
        <v>0</v>
      </c>
      <c r="BJ236" s="7">
        <f t="shared" ca="1" si="155"/>
        <v>0</v>
      </c>
      <c r="BK236" s="7">
        <f t="shared" ca="1" si="155"/>
        <v>0</v>
      </c>
      <c r="BL236" s="7">
        <f t="shared" ca="1" si="155"/>
        <v>0</v>
      </c>
      <c r="BM236" s="7">
        <f t="shared" ca="1" si="155"/>
        <v>0</v>
      </c>
      <c r="BN236" s="4"/>
      <c r="BO236" s="7">
        <f t="shared" ca="1" si="190"/>
        <v>0</v>
      </c>
      <c r="BP236" s="7">
        <f t="shared" ca="1" si="191"/>
        <v>0</v>
      </c>
      <c r="BQ236" s="7">
        <f t="shared" ca="1" si="191"/>
        <v>0</v>
      </c>
      <c r="BR236" s="7">
        <f t="shared" ca="1" si="191"/>
        <v>0</v>
      </c>
      <c r="BS236" s="7">
        <f t="shared" ca="1" si="191"/>
        <v>0</v>
      </c>
      <c r="BT236" s="7">
        <f t="shared" ca="1" si="191"/>
        <v>0</v>
      </c>
      <c r="BU236" s="7">
        <f t="shared" ca="1" si="191"/>
        <v>0</v>
      </c>
      <c r="BV236" s="7">
        <f t="shared" ca="1" si="191"/>
        <v>0</v>
      </c>
      <c r="BW236" s="7">
        <f t="shared" ca="1" si="191"/>
        <v>0</v>
      </c>
      <c r="BX236" s="7">
        <f t="shared" ca="1" si="191"/>
        <v>0</v>
      </c>
      <c r="BY236" s="7">
        <f t="shared" ca="1" si="172"/>
        <v>0</v>
      </c>
      <c r="BZ236" s="7">
        <f t="shared" ca="1" si="172"/>
        <v>0</v>
      </c>
      <c r="CA236" s="7">
        <f t="shared" ca="1" si="172"/>
        <v>0</v>
      </c>
      <c r="CB236" s="7">
        <f t="shared" ca="1" si="172"/>
        <v>0</v>
      </c>
      <c r="CC236" s="7">
        <f t="shared" ca="1" si="172"/>
        <v>0</v>
      </c>
      <c r="CD236" s="7">
        <f t="shared" ca="1" si="171"/>
        <v>0</v>
      </c>
      <c r="CE236" s="7">
        <f t="shared" ca="1" si="171"/>
        <v>0</v>
      </c>
      <c r="CF236" s="7">
        <f t="shared" ca="1" si="171"/>
        <v>0</v>
      </c>
      <c r="CG236" s="7">
        <f t="shared" ca="1" si="171"/>
        <v>0</v>
      </c>
      <c r="CH236" s="7">
        <f t="shared" ca="1" si="171"/>
        <v>0</v>
      </c>
      <c r="CI236" s="9">
        <f t="shared" ca="1" si="193"/>
        <v>0</v>
      </c>
      <c r="CJ236" s="9"/>
      <c r="CK236" s="13">
        <f t="shared" ca="1" si="164"/>
        <v>0</v>
      </c>
      <c r="CL236" s="7">
        <f ca="1">IF(NOT(snowball),0,IF(Z235=0,0,IF($C236&lt;=SUM($CK236:CK236),0,IF(BP236+$C236-SUM($CK236:CK236)&gt;Z235+AU236,Z235+AU236-BP236,$C236-SUM($CK236:CK236)))))</f>
        <v>0</v>
      </c>
      <c r="CM236" s="7">
        <f ca="1">IF(NOT(snowball),0,IF(AA235=0,0,IF($C236&lt;=SUM($CK236:CL236),0,IF(BQ236+$C236-SUM($CK236:CL236)&gt;AA235+AV236,AA235+AV236-BQ236,$C236-SUM($CK236:CL236)))))</f>
        <v>0</v>
      </c>
      <c r="CN236" s="7">
        <f ca="1">IF(NOT(snowball),0,IF(AB235=0,0,IF($C236&lt;=SUM($CK236:CM236),0,IF(BR236+$C236-SUM($CK236:CM236)&gt;AB235+AW236,AB235+AW236-BR236,$C236-SUM($CK236:CM236)))))</f>
        <v>0</v>
      </c>
      <c r="CO236" s="7">
        <f ca="1">IF(NOT(snowball),0,IF(AC235=0,0,IF($C236&lt;=SUM($CK236:CN236),0,IF(BS236+$C236-SUM($CK236:CN236)&gt;AC235+AX236,AC235+AX236-BS236,$C236-SUM($CK236:CN236)))))</f>
        <v>0</v>
      </c>
      <c r="CP236" s="7">
        <f ca="1">IF(NOT(snowball),0,IF(AD235=0,0,IF($C236&lt;=SUM($CK236:CO236),0,IF(BT236+$C236-SUM($CK236:CO236)&gt;AD235+AY236,AD235+AY236-BT236,$C236-SUM($CK236:CO236)))))</f>
        <v>0</v>
      </c>
      <c r="CQ236" s="7">
        <f ca="1">IF(NOT(snowball),0,IF(AE235=0,0,IF($C236&lt;=SUM($CK236:CP236),0,IF(BU236+$C236-SUM($CK236:CP236)&gt;AE235+AZ236,AE235+AZ236-BU236,$C236-SUM($CK236:CP236)))))</f>
        <v>0</v>
      </c>
      <c r="CR236" s="7">
        <f ca="1">IF(NOT(snowball),0,IF(AF235=0,0,IF($C236&lt;=SUM($CK236:CQ236),0,IF(BV236+$C236-SUM($CK236:CQ236)&gt;AF235+BA236,AF235+BA236-BV236,$C236-SUM($CK236:CQ236)))))</f>
        <v>0</v>
      </c>
      <c r="CS236" s="7">
        <f ca="1">IF(NOT(snowball),0,IF(AG235=0,0,IF($C236&lt;=SUM($CK236:CR236),0,IF(BW236+$C236-SUM($CK236:CR236)&gt;AG235+BB236,AG235+BB236-BW236,$C236-SUM($CK236:CR236)))))</f>
        <v>0</v>
      </c>
      <c r="CT236" s="7">
        <f ca="1">IF(NOT(snowball),0,IF(AH235=0,0,IF($C236&lt;=SUM($CK236:CS236),0,IF(BX236+$C236-SUM($CK236:CS236)&gt;AH235+BC236,AH235+BC236-BX236,$C236-SUM($CK236:CS236)))))</f>
        <v>0</v>
      </c>
      <c r="CU236" s="7">
        <f ca="1">IF(NOT(snowball),0,IF(AI235=0,0,IF($C236&lt;=SUM($CK236:CT236),0,IF(BY236+$C236-SUM($CK236:CT236)&gt;AI235+BD236,AI235+BD236-BY236,$C236-SUM($CK236:CT236)))))</f>
        <v>0</v>
      </c>
      <c r="CV236" s="7">
        <f ca="1">IF(NOT(snowball),0,IF(AJ235=0,0,IF($C236&lt;=SUM($CK236:CU236),0,IF(BZ236+$C236-SUM($CK236:CU236)&gt;AJ235+BE236,AJ235+BE236-BZ236,$C236-SUM($CK236:CU236)))))</f>
        <v>0</v>
      </c>
      <c r="CW236" s="7">
        <f ca="1">IF(NOT(snowball),0,IF(AK235=0,0,IF($C236&lt;=SUM($CK236:CV236),0,IF(CA236+$C236-SUM($CK236:CV236)&gt;AK235+BF236,AK235+BF236-CA236,$C236-SUM($CK236:CV236)))))</f>
        <v>0</v>
      </c>
      <c r="CX236" s="7">
        <f ca="1">IF(NOT(snowball),0,IF(AL235=0,0,IF($C236&lt;=SUM($CK236:CW236),0,IF(CB236+$C236-SUM($CK236:CW236)&gt;AL235+BG236,AL235+BG236-CB236,$C236-SUM($CK236:CW236)))))</f>
        <v>0</v>
      </c>
      <c r="CY236" s="7">
        <f ca="1">IF(NOT(snowball),0,IF(AM235=0,0,IF($C236&lt;=SUM($CK236:CX236),0,IF(CC236+$C236-SUM($CK236:CX236)&gt;AM235+BH236,AM235+BH236-CC236,$C236-SUM($CK236:CX236)))))</f>
        <v>0</v>
      </c>
      <c r="CZ236" s="7">
        <f ca="1">IF(NOT(snowball),0,IF(AN235=0,0,IF($C236&lt;=SUM($CK236:CY236),0,IF(CD236+$C236-SUM($CK236:CY236)&gt;AN235+BI236,AN235+BI236-CD236,$C236-SUM($CK236:CY236)))))</f>
        <v>0</v>
      </c>
      <c r="DA236" s="7">
        <f ca="1">IF(NOT(snowball),0,IF(AO235=0,0,IF($C236&lt;=SUM($CK236:CZ236),0,IF(CE236+$C236-SUM($CK236:CZ236)&gt;AO235+BJ236,AO235+BJ236-CE236,$C236-SUM($CK236:CZ236)))))</f>
        <v>0</v>
      </c>
      <c r="DB236" s="7">
        <f ca="1">IF(NOT(snowball),0,IF(AP235=0,0,IF($C236&lt;=SUM($CK236:DA236),0,IF(CF236+$C236-SUM($CK236:DA236)&gt;AP235+BK236,AP235+BK236-CF236,$C236-SUM($CK236:DA236)))))</f>
        <v>0</v>
      </c>
      <c r="DC236" s="7">
        <f ca="1">IF(NOT(snowball),0,IF(AQ235=0,0,IF($C236&lt;=SUM($CK236:DB236),0,IF(CG236+$C236-SUM($CK236:DB236)&gt;AQ235+BL236,AQ235+BL236-CG236,$C236-SUM($CK236:DB236)))))</f>
        <v>0</v>
      </c>
      <c r="DD236" s="7">
        <f ca="1">IF(NOT(snowball),0,IF(AR235=0,0,IF($C236&lt;=SUM($CK236:DC236),0,IF(CH236+$C236-SUM($CK236:DC236)&gt;AR235+BM236,AR235+BM236-CH236,$C236-SUM($CK236:DC236)))))</f>
        <v>0</v>
      </c>
    </row>
    <row r="237" spans="1:108">
      <c r="A237" s="27" t="str">
        <f t="shared" ca="1" si="170"/>
        <v/>
      </c>
      <c r="B237" s="30" t="str">
        <f t="shared" ca="1" si="165"/>
        <v/>
      </c>
      <c r="C237" s="28" t="str">
        <f t="shared" ca="1" si="162"/>
        <v/>
      </c>
      <c r="D237" s="29">
        <f t="shared" ca="1" si="194"/>
        <v>0</v>
      </c>
      <c r="E237" s="29">
        <f t="shared" ca="1" si="194"/>
        <v>0</v>
      </c>
      <c r="F237" s="29">
        <f t="shared" ca="1" si="194"/>
        <v>0</v>
      </c>
      <c r="G237" s="29">
        <f t="shared" ca="1" si="194"/>
        <v>0</v>
      </c>
      <c r="H237" s="29">
        <f t="shared" ca="1" si="194"/>
        <v>0</v>
      </c>
      <c r="I237" s="29">
        <f t="shared" ca="1" si="194"/>
        <v>0</v>
      </c>
      <c r="J237" s="29">
        <f t="shared" ca="1" si="194"/>
        <v>0</v>
      </c>
      <c r="K237" s="29">
        <f t="shared" ca="1" si="194"/>
        <v>0</v>
      </c>
      <c r="L237" s="29">
        <f t="shared" ca="1" si="194"/>
        <v>0</v>
      </c>
      <c r="M237" s="29">
        <f t="shared" ca="1" si="189"/>
        <v>0</v>
      </c>
      <c r="N237" s="29">
        <f t="shared" ca="1" si="189"/>
        <v>0</v>
      </c>
      <c r="O237" s="29">
        <f t="shared" ca="1" si="189"/>
        <v>0</v>
      </c>
      <c r="P237" s="29">
        <f t="shared" ca="1" si="189"/>
        <v>0</v>
      </c>
      <c r="Q237" s="29">
        <f t="shared" ca="1" si="189"/>
        <v>0</v>
      </c>
      <c r="R237" s="29">
        <f t="shared" ca="1" si="189"/>
        <v>0</v>
      </c>
      <c r="S237" s="29">
        <f t="shared" ca="1" si="189"/>
        <v>0</v>
      </c>
      <c r="T237" s="29">
        <f t="shared" ca="1" si="189"/>
        <v>0</v>
      </c>
      <c r="U237" s="29">
        <f t="shared" ca="1" si="189"/>
        <v>0</v>
      </c>
      <c r="V237" s="29">
        <f t="shared" ca="1" si="189"/>
        <v>0</v>
      </c>
      <c r="W237" s="29">
        <f t="shared" ca="1" si="189"/>
        <v>0</v>
      </c>
      <c r="X237" s="12"/>
      <c r="Y237" s="7">
        <f t="shared" ca="1" si="183"/>
        <v>0</v>
      </c>
      <c r="Z237" s="7">
        <f t="shared" ca="1" si="184"/>
        <v>0</v>
      </c>
      <c r="AA237" s="7">
        <f t="shared" ca="1" si="185"/>
        <v>0</v>
      </c>
      <c r="AB237" s="7">
        <f t="shared" ca="1" si="186"/>
        <v>0</v>
      </c>
      <c r="AC237" s="7">
        <f t="shared" ca="1" si="187"/>
        <v>0</v>
      </c>
      <c r="AD237" s="7">
        <f t="shared" ca="1" si="188"/>
        <v>0</v>
      </c>
      <c r="AE237" s="7">
        <f t="shared" ca="1" si="182"/>
        <v>0</v>
      </c>
      <c r="AF237" s="7">
        <f t="shared" ca="1" si="182"/>
        <v>0</v>
      </c>
      <c r="AG237" s="7">
        <f t="shared" ca="1" si="182"/>
        <v>0</v>
      </c>
      <c r="AH237" s="7">
        <f t="shared" ca="1" si="182"/>
        <v>0</v>
      </c>
      <c r="AI237" s="7">
        <f t="shared" ca="1" si="182"/>
        <v>0</v>
      </c>
      <c r="AJ237" s="7">
        <f t="shared" ca="1" si="182"/>
        <v>0</v>
      </c>
      <c r="AK237" s="7">
        <f t="shared" ca="1" si="182"/>
        <v>0</v>
      </c>
      <c r="AL237" s="7">
        <f t="shared" ca="1" si="182"/>
        <v>0</v>
      </c>
      <c r="AM237" s="7">
        <f t="shared" ca="1" si="182"/>
        <v>0</v>
      </c>
      <c r="AN237" s="7">
        <f t="shared" ca="1" si="182"/>
        <v>0</v>
      </c>
      <c r="AO237" s="7">
        <f t="shared" ca="1" si="182"/>
        <v>0</v>
      </c>
      <c r="AP237" s="7">
        <f t="shared" ca="1" si="182"/>
        <v>0</v>
      </c>
      <c r="AQ237" s="7">
        <f t="shared" ca="1" si="182"/>
        <v>0</v>
      </c>
      <c r="AR237" s="7">
        <f t="shared" ca="1" si="182"/>
        <v>0</v>
      </c>
      <c r="AS237" s="2"/>
      <c r="AT237" s="7">
        <f t="shared" ref="AT237:BH253" ca="1" si="195">ROUND(Y236*D$9/12,2)</f>
        <v>0</v>
      </c>
      <c r="AU237" s="7">
        <f t="shared" ca="1" si="195"/>
        <v>0</v>
      </c>
      <c r="AV237" s="7">
        <f t="shared" ca="1" si="195"/>
        <v>0</v>
      </c>
      <c r="AW237" s="7">
        <f t="shared" ca="1" si="195"/>
        <v>0</v>
      </c>
      <c r="AX237" s="7">
        <f t="shared" ca="1" si="195"/>
        <v>0</v>
      </c>
      <c r="AY237" s="7">
        <f t="shared" ca="1" si="195"/>
        <v>0</v>
      </c>
      <c r="AZ237" s="7">
        <f t="shared" ca="1" si="195"/>
        <v>0</v>
      </c>
      <c r="BA237" s="7">
        <f t="shared" ca="1" si="195"/>
        <v>0</v>
      </c>
      <c r="BB237" s="7">
        <f t="shared" ca="1" si="195"/>
        <v>0</v>
      </c>
      <c r="BC237" s="7">
        <f t="shared" ca="1" si="195"/>
        <v>0</v>
      </c>
      <c r="BD237" s="7">
        <f t="shared" ca="1" si="195"/>
        <v>0</v>
      </c>
      <c r="BE237" s="7">
        <f t="shared" ca="1" si="195"/>
        <v>0</v>
      </c>
      <c r="BF237" s="7">
        <f t="shared" ca="1" si="195"/>
        <v>0</v>
      </c>
      <c r="BG237" s="7">
        <f t="shared" ca="1" si="195"/>
        <v>0</v>
      </c>
      <c r="BH237" s="7">
        <f t="shared" ca="1" si="195"/>
        <v>0</v>
      </c>
      <c r="BI237" s="7">
        <f t="shared" ca="1" si="155"/>
        <v>0</v>
      </c>
      <c r="BJ237" s="7">
        <f t="shared" ca="1" si="155"/>
        <v>0</v>
      </c>
      <c r="BK237" s="7">
        <f t="shared" ca="1" si="155"/>
        <v>0</v>
      </c>
      <c r="BL237" s="7">
        <f t="shared" ca="1" si="155"/>
        <v>0</v>
      </c>
      <c r="BM237" s="7">
        <f t="shared" ca="1" si="155"/>
        <v>0</v>
      </c>
      <c r="BN237" s="4"/>
      <c r="BO237" s="7">
        <f t="shared" ca="1" si="190"/>
        <v>0</v>
      </c>
      <c r="BP237" s="7">
        <f t="shared" ca="1" si="191"/>
        <v>0</v>
      </c>
      <c r="BQ237" s="7">
        <f t="shared" ca="1" si="191"/>
        <v>0</v>
      </c>
      <c r="BR237" s="7">
        <f t="shared" ca="1" si="191"/>
        <v>0</v>
      </c>
      <c r="BS237" s="7">
        <f t="shared" ca="1" si="191"/>
        <v>0</v>
      </c>
      <c r="BT237" s="7">
        <f t="shared" ca="1" si="191"/>
        <v>0</v>
      </c>
      <c r="BU237" s="7">
        <f t="shared" ca="1" si="191"/>
        <v>0</v>
      </c>
      <c r="BV237" s="7">
        <f t="shared" ca="1" si="191"/>
        <v>0</v>
      </c>
      <c r="BW237" s="7">
        <f t="shared" ca="1" si="191"/>
        <v>0</v>
      </c>
      <c r="BX237" s="7">
        <f t="shared" ca="1" si="191"/>
        <v>0</v>
      </c>
      <c r="BY237" s="7">
        <f t="shared" ca="1" si="172"/>
        <v>0</v>
      </c>
      <c r="BZ237" s="7">
        <f t="shared" ca="1" si="172"/>
        <v>0</v>
      </c>
      <c r="CA237" s="7">
        <f t="shared" ca="1" si="172"/>
        <v>0</v>
      </c>
      <c r="CB237" s="7">
        <f t="shared" ca="1" si="172"/>
        <v>0</v>
      </c>
      <c r="CC237" s="7">
        <f t="shared" ca="1" si="172"/>
        <v>0</v>
      </c>
      <c r="CD237" s="7">
        <f t="shared" ca="1" si="171"/>
        <v>0</v>
      </c>
      <c r="CE237" s="7">
        <f t="shared" ca="1" si="171"/>
        <v>0</v>
      </c>
      <c r="CF237" s="7">
        <f t="shared" ca="1" si="171"/>
        <v>0</v>
      </c>
      <c r="CG237" s="7">
        <f t="shared" ca="1" si="171"/>
        <v>0</v>
      </c>
      <c r="CH237" s="7">
        <f t="shared" ca="1" si="171"/>
        <v>0</v>
      </c>
      <c r="CI237" s="9">
        <f t="shared" ca="1" si="193"/>
        <v>0</v>
      </c>
      <c r="CJ237" s="9"/>
      <c r="CK237" s="13">
        <f t="shared" ca="1" si="164"/>
        <v>0</v>
      </c>
      <c r="CL237" s="7">
        <f ca="1">IF(NOT(snowball),0,IF(Z236=0,0,IF($C237&lt;=SUM($CK237:CK237),0,IF(BP237+$C237-SUM($CK237:CK237)&gt;Z236+AU237,Z236+AU237-BP237,$C237-SUM($CK237:CK237)))))</f>
        <v>0</v>
      </c>
      <c r="CM237" s="7">
        <f ca="1">IF(NOT(snowball),0,IF(AA236=0,0,IF($C237&lt;=SUM($CK237:CL237),0,IF(BQ237+$C237-SUM($CK237:CL237)&gt;AA236+AV237,AA236+AV237-BQ237,$C237-SUM($CK237:CL237)))))</f>
        <v>0</v>
      </c>
      <c r="CN237" s="7">
        <f ca="1">IF(NOT(snowball),0,IF(AB236=0,0,IF($C237&lt;=SUM($CK237:CM237),0,IF(BR237+$C237-SUM($CK237:CM237)&gt;AB236+AW237,AB236+AW237-BR237,$C237-SUM($CK237:CM237)))))</f>
        <v>0</v>
      </c>
      <c r="CO237" s="7">
        <f ca="1">IF(NOT(snowball),0,IF(AC236=0,0,IF($C237&lt;=SUM($CK237:CN237),0,IF(BS237+$C237-SUM($CK237:CN237)&gt;AC236+AX237,AC236+AX237-BS237,$C237-SUM($CK237:CN237)))))</f>
        <v>0</v>
      </c>
      <c r="CP237" s="7">
        <f ca="1">IF(NOT(snowball),0,IF(AD236=0,0,IF($C237&lt;=SUM($CK237:CO237),0,IF(BT237+$C237-SUM($CK237:CO237)&gt;AD236+AY237,AD236+AY237-BT237,$C237-SUM($CK237:CO237)))))</f>
        <v>0</v>
      </c>
      <c r="CQ237" s="7">
        <f ca="1">IF(NOT(snowball),0,IF(AE236=0,0,IF($C237&lt;=SUM($CK237:CP237),0,IF(BU237+$C237-SUM($CK237:CP237)&gt;AE236+AZ237,AE236+AZ237-BU237,$C237-SUM($CK237:CP237)))))</f>
        <v>0</v>
      </c>
      <c r="CR237" s="7">
        <f ca="1">IF(NOT(snowball),0,IF(AF236=0,0,IF($C237&lt;=SUM($CK237:CQ237),0,IF(BV237+$C237-SUM($CK237:CQ237)&gt;AF236+BA237,AF236+BA237-BV237,$C237-SUM($CK237:CQ237)))))</f>
        <v>0</v>
      </c>
      <c r="CS237" s="7">
        <f ca="1">IF(NOT(snowball),0,IF(AG236=0,0,IF($C237&lt;=SUM($CK237:CR237),0,IF(BW237+$C237-SUM($CK237:CR237)&gt;AG236+BB237,AG236+BB237-BW237,$C237-SUM($CK237:CR237)))))</f>
        <v>0</v>
      </c>
      <c r="CT237" s="7">
        <f ca="1">IF(NOT(snowball),0,IF(AH236=0,0,IF($C237&lt;=SUM($CK237:CS237),0,IF(BX237+$C237-SUM($CK237:CS237)&gt;AH236+BC237,AH236+BC237-BX237,$C237-SUM($CK237:CS237)))))</f>
        <v>0</v>
      </c>
      <c r="CU237" s="7">
        <f ca="1">IF(NOT(snowball),0,IF(AI236=0,0,IF($C237&lt;=SUM($CK237:CT237),0,IF(BY237+$C237-SUM($CK237:CT237)&gt;AI236+BD237,AI236+BD237-BY237,$C237-SUM($CK237:CT237)))))</f>
        <v>0</v>
      </c>
      <c r="CV237" s="7">
        <f ca="1">IF(NOT(snowball),0,IF(AJ236=0,0,IF($C237&lt;=SUM($CK237:CU237),0,IF(BZ237+$C237-SUM($CK237:CU237)&gt;AJ236+BE237,AJ236+BE237-BZ237,$C237-SUM($CK237:CU237)))))</f>
        <v>0</v>
      </c>
      <c r="CW237" s="7">
        <f ca="1">IF(NOT(snowball),0,IF(AK236=0,0,IF($C237&lt;=SUM($CK237:CV237),0,IF(CA237+$C237-SUM($CK237:CV237)&gt;AK236+BF237,AK236+BF237-CA237,$C237-SUM($CK237:CV237)))))</f>
        <v>0</v>
      </c>
      <c r="CX237" s="7">
        <f ca="1">IF(NOT(snowball),0,IF(AL236=0,0,IF($C237&lt;=SUM($CK237:CW237),0,IF(CB237+$C237-SUM($CK237:CW237)&gt;AL236+BG237,AL236+BG237-CB237,$C237-SUM($CK237:CW237)))))</f>
        <v>0</v>
      </c>
      <c r="CY237" s="7">
        <f ca="1">IF(NOT(snowball),0,IF(AM236=0,0,IF($C237&lt;=SUM($CK237:CX237),0,IF(CC237+$C237-SUM($CK237:CX237)&gt;AM236+BH237,AM236+BH237-CC237,$C237-SUM($CK237:CX237)))))</f>
        <v>0</v>
      </c>
      <c r="CZ237" s="7">
        <f ca="1">IF(NOT(snowball),0,IF(AN236=0,0,IF($C237&lt;=SUM($CK237:CY237),0,IF(CD237+$C237-SUM($CK237:CY237)&gt;AN236+BI237,AN236+BI237-CD237,$C237-SUM($CK237:CY237)))))</f>
        <v>0</v>
      </c>
      <c r="DA237" s="7">
        <f ca="1">IF(NOT(snowball),0,IF(AO236=0,0,IF($C237&lt;=SUM($CK237:CZ237),0,IF(CE237+$C237-SUM($CK237:CZ237)&gt;AO236+BJ237,AO236+BJ237-CE237,$C237-SUM($CK237:CZ237)))))</f>
        <v>0</v>
      </c>
      <c r="DB237" s="7">
        <f ca="1">IF(NOT(snowball),0,IF(AP236=0,0,IF($C237&lt;=SUM($CK237:DA237),0,IF(CF237+$C237-SUM($CK237:DA237)&gt;AP236+BK237,AP236+BK237-CF237,$C237-SUM($CK237:DA237)))))</f>
        <v>0</v>
      </c>
      <c r="DC237" s="7">
        <f ca="1">IF(NOT(snowball),0,IF(AQ236=0,0,IF($C237&lt;=SUM($CK237:DB237),0,IF(CG237+$C237-SUM($CK237:DB237)&gt;AQ236+BL237,AQ236+BL237-CG237,$C237-SUM($CK237:DB237)))))</f>
        <v>0</v>
      </c>
      <c r="DD237" s="7">
        <f ca="1">IF(NOT(snowball),0,IF(AR236=0,0,IF($C237&lt;=SUM($CK237:DC237),0,IF(CH237+$C237-SUM($CK237:DC237)&gt;AR236+BM237,AR236+BM237-CH237,$C237-SUM($CK237:DC237)))))</f>
        <v>0</v>
      </c>
    </row>
    <row r="238" spans="1:108">
      <c r="A238" s="27" t="str">
        <f t="shared" ca="1" si="170"/>
        <v/>
      </c>
      <c r="B238" s="30" t="str">
        <f t="shared" ca="1" si="165"/>
        <v/>
      </c>
      <c r="C238" s="28" t="str">
        <f t="shared" ca="1" si="162"/>
        <v/>
      </c>
      <c r="D238" s="29">
        <f t="shared" ca="1" si="194"/>
        <v>0</v>
      </c>
      <c r="E238" s="29">
        <f t="shared" ca="1" si="194"/>
        <v>0</v>
      </c>
      <c r="F238" s="29">
        <f t="shared" ca="1" si="194"/>
        <v>0</v>
      </c>
      <c r="G238" s="29">
        <f t="shared" ca="1" si="194"/>
        <v>0</v>
      </c>
      <c r="H238" s="29">
        <f t="shared" ca="1" si="194"/>
        <v>0</v>
      </c>
      <c r="I238" s="29">
        <f t="shared" ca="1" si="194"/>
        <v>0</v>
      </c>
      <c r="J238" s="29">
        <f t="shared" ca="1" si="194"/>
        <v>0</v>
      </c>
      <c r="K238" s="29">
        <f t="shared" ca="1" si="194"/>
        <v>0</v>
      </c>
      <c r="L238" s="29">
        <f t="shared" ca="1" si="194"/>
        <v>0</v>
      </c>
      <c r="M238" s="29">
        <f t="shared" ca="1" si="189"/>
        <v>0</v>
      </c>
      <c r="N238" s="29">
        <f t="shared" ca="1" si="189"/>
        <v>0</v>
      </c>
      <c r="O238" s="29">
        <f t="shared" ca="1" si="189"/>
        <v>0</v>
      </c>
      <c r="P238" s="29">
        <f t="shared" ca="1" si="189"/>
        <v>0</v>
      </c>
      <c r="Q238" s="29">
        <f t="shared" ca="1" si="189"/>
        <v>0</v>
      </c>
      <c r="R238" s="29">
        <f t="shared" ca="1" si="189"/>
        <v>0</v>
      </c>
      <c r="S238" s="29">
        <f t="shared" ca="1" si="189"/>
        <v>0</v>
      </c>
      <c r="T238" s="29">
        <f t="shared" ca="1" si="189"/>
        <v>0</v>
      </c>
      <c r="U238" s="29">
        <f t="shared" ca="1" si="189"/>
        <v>0</v>
      </c>
      <c r="V238" s="29">
        <f t="shared" ca="1" si="189"/>
        <v>0</v>
      </c>
      <c r="W238" s="29">
        <f t="shared" ca="1" si="189"/>
        <v>0</v>
      </c>
      <c r="X238" s="12"/>
      <c r="Y238" s="7">
        <f t="shared" ca="1" si="183"/>
        <v>0</v>
      </c>
      <c r="Z238" s="7">
        <f t="shared" ca="1" si="184"/>
        <v>0</v>
      </c>
      <c r="AA238" s="7">
        <f t="shared" ca="1" si="185"/>
        <v>0</v>
      </c>
      <c r="AB238" s="7">
        <f t="shared" ca="1" si="186"/>
        <v>0</v>
      </c>
      <c r="AC238" s="7">
        <f t="shared" ca="1" si="187"/>
        <v>0</v>
      </c>
      <c r="AD238" s="7">
        <f t="shared" ca="1" si="188"/>
        <v>0</v>
      </c>
      <c r="AE238" s="7">
        <f t="shared" ca="1" si="182"/>
        <v>0</v>
      </c>
      <c r="AF238" s="7">
        <f t="shared" ca="1" si="182"/>
        <v>0</v>
      </c>
      <c r="AG238" s="7">
        <f t="shared" ca="1" si="182"/>
        <v>0</v>
      </c>
      <c r="AH238" s="7">
        <f t="shared" ca="1" si="182"/>
        <v>0</v>
      </c>
      <c r="AI238" s="7">
        <f t="shared" ca="1" si="182"/>
        <v>0</v>
      </c>
      <c r="AJ238" s="7">
        <f t="shared" ca="1" si="182"/>
        <v>0</v>
      </c>
      <c r="AK238" s="7">
        <f t="shared" ca="1" si="182"/>
        <v>0</v>
      </c>
      <c r="AL238" s="7">
        <f t="shared" ca="1" si="182"/>
        <v>0</v>
      </c>
      <c r="AM238" s="7">
        <f t="shared" ca="1" si="182"/>
        <v>0</v>
      </c>
      <c r="AN238" s="7">
        <f t="shared" ca="1" si="182"/>
        <v>0</v>
      </c>
      <c r="AO238" s="7">
        <f t="shared" ca="1" si="182"/>
        <v>0</v>
      </c>
      <c r="AP238" s="7">
        <f t="shared" ca="1" si="182"/>
        <v>0</v>
      </c>
      <c r="AQ238" s="7">
        <f t="shared" ca="1" si="182"/>
        <v>0</v>
      </c>
      <c r="AR238" s="7">
        <f t="shared" ca="1" si="182"/>
        <v>0</v>
      </c>
      <c r="AS238" s="2"/>
      <c r="AT238" s="7">
        <f t="shared" ca="1" si="195"/>
        <v>0</v>
      </c>
      <c r="AU238" s="7">
        <f t="shared" ca="1" si="195"/>
        <v>0</v>
      </c>
      <c r="AV238" s="7">
        <f t="shared" ca="1" si="195"/>
        <v>0</v>
      </c>
      <c r="AW238" s="7">
        <f t="shared" ca="1" si="195"/>
        <v>0</v>
      </c>
      <c r="AX238" s="7">
        <f t="shared" ca="1" si="195"/>
        <v>0</v>
      </c>
      <c r="AY238" s="7">
        <f t="shared" ca="1" si="195"/>
        <v>0</v>
      </c>
      <c r="AZ238" s="7">
        <f t="shared" ca="1" si="195"/>
        <v>0</v>
      </c>
      <c r="BA238" s="7">
        <f t="shared" ca="1" si="195"/>
        <v>0</v>
      </c>
      <c r="BB238" s="7">
        <f t="shared" ca="1" si="195"/>
        <v>0</v>
      </c>
      <c r="BC238" s="7">
        <f t="shared" ca="1" si="195"/>
        <v>0</v>
      </c>
      <c r="BD238" s="7">
        <f t="shared" ca="1" si="195"/>
        <v>0</v>
      </c>
      <c r="BE238" s="7">
        <f t="shared" ca="1" si="195"/>
        <v>0</v>
      </c>
      <c r="BF238" s="7">
        <f t="shared" ca="1" si="195"/>
        <v>0</v>
      </c>
      <c r="BG238" s="7">
        <f t="shared" ca="1" si="195"/>
        <v>0</v>
      </c>
      <c r="BH238" s="7">
        <f t="shared" ca="1" si="195"/>
        <v>0</v>
      </c>
      <c r="BI238" s="7">
        <f t="shared" ca="1" si="155"/>
        <v>0</v>
      </c>
      <c r="BJ238" s="7">
        <f t="shared" ca="1" si="155"/>
        <v>0</v>
      </c>
      <c r="BK238" s="7">
        <f t="shared" ca="1" si="155"/>
        <v>0</v>
      </c>
      <c r="BL238" s="7">
        <f t="shared" ca="1" si="155"/>
        <v>0</v>
      </c>
      <c r="BM238" s="7">
        <f t="shared" ca="1" si="155"/>
        <v>0</v>
      </c>
      <c r="BN238" s="4"/>
      <c r="BO238" s="7">
        <f t="shared" ca="1" si="190"/>
        <v>0</v>
      </c>
      <c r="BP238" s="7">
        <f t="shared" ca="1" si="191"/>
        <v>0</v>
      </c>
      <c r="BQ238" s="7">
        <f t="shared" ca="1" si="191"/>
        <v>0</v>
      </c>
      <c r="BR238" s="7">
        <f t="shared" ca="1" si="191"/>
        <v>0</v>
      </c>
      <c r="BS238" s="7">
        <f t="shared" ca="1" si="191"/>
        <v>0</v>
      </c>
      <c r="BT238" s="7">
        <f t="shared" ca="1" si="191"/>
        <v>0</v>
      </c>
      <c r="BU238" s="7">
        <f t="shared" ca="1" si="191"/>
        <v>0</v>
      </c>
      <c r="BV238" s="7">
        <f t="shared" ca="1" si="191"/>
        <v>0</v>
      </c>
      <c r="BW238" s="7">
        <f t="shared" ca="1" si="191"/>
        <v>0</v>
      </c>
      <c r="BX238" s="7">
        <f t="shared" ca="1" si="191"/>
        <v>0</v>
      </c>
      <c r="BY238" s="7">
        <f t="shared" ca="1" si="172"/>
        <v>0</v>
      </c>
      <c r="BZ238" s="7">
        <f t="shared" ca="1" si="172"/>
        <v>0</v>
      </c>
      <c r="CA238" s="7">
        <f t="shared" ca="1" si="172"/>
        <v>0</v>
      </c>
      <c r="CB238" s="7">
        <f t="shared" ca="1" si="172"/>
        <v>0</v>
      </c>
      <c r="CC238" s="7">
        <f t="shared" ca="1" si="172"/>
        <v>0</v>
      </c>
      <c r="CD238" s="7">
        <f t="shared" ca="1" si="171"/>
        <v>0</v>
      </c>
      <c r="CE238" s="7">
        <f t="shared" ca="1" si="171"/>
        <v>0</v>
      </c>
      <c r="CF238" s="7">
        <f t="shared" ca="1" si="171"/>
        <v>0</v>
      </c>
      <c r="CG238" s="7">
        <f t="shared" ca="1" si="171"/>
        <v>0</v>
      </c>
      <c r="CH238" s="7">
        <f t="shared" ca="1" si="171"/>
        <v>0</v>
      </c>
      <c r="CI238" s="9">
        <f t="shared" ca="1" si="193"/>
        <v>0</v>
      </c>
      <c r="CJ238" s="9"/>
      <c r="CK238" s="13">
        <f t="shared" ca="1" si="164"/>
        <v>0</v>
      </c>
      <c r="CL238" s="7">
        <f ca="1">IF(NOT(snowball),0,IF(Z237=0,0,IF($C238&lt;=SUM($CK238:CK238),0,IF(BP238+$C238-SUM($CK238:CK238)&gt;Z237+AU238,Z237+AU238-BP238,$C238-SUM($CK238:CK238)))))</f>
        <v>0</v>
      </c>
      <c r="CM238" s="7">
        <f ca="1">IF(NOT(snowball),0,IF(AA237=0,0,IF($C238&lt;=SUM($CK238:CL238),0,IF(BQ238+$C238-SUM($CK238:CL238)&gt;AA237+AV238,AA237+AV238-BQ238,$C238-SUM($CK238:CL238)))))</f>
        <v>0</v>
      </c>
      <c r="CN238" s="7">
        <f ca="1">IF(NOT(snowball),0,IF(AB237=0,0,IF($C238&lt;=SUM($CK238:CM238),0,IF(BR238+$C238-SUM($CK238:CM238)&gt;AB237+AW238,AB237+AW238-BR238,$C238-SUM($CK238:CM238)))))</f>
        <v>0</v>
      </c>
      <c r="CO238" s="7">
        <f ca="1">IF(NOT(snowball),0,IF(AC237=0,0,IF($C238&lt;=SUM($CK238:CN238),0,IF(BS238+$C238-SUM($CK238:CN238)&gt;AC237+AX238,AC237+AX238-BS238,$C238-SUM($CK238:CN238)))))</f>
        <v>0</v>
      </c>
      <c r="CP238" s="7">
        <f ca="1">IF(NOT(snowball),0,IF(AD237=0,0,IF($C238&lt;=SUM($CK238:CO238),0,IF(BT238+$C238-SUM($CK238:CO238)&gt;AD237+AY238,AD237+AY238-BT238,$C238-SUM($CK238:CO238)))))</f>
        <v>0</v>
      </c>
      <c r="CQ238" s="7">
        <f ca="1">IF(NOT(snowball),0,IF(AE237=0,0,IF($C238&lt;=SUM($CK238:CP238),0,IF(BU238+$C238-SUM($CK238:CP238)&gt;AE237+AZ238,AE237+AZ238-BU238,$C238-SUM($CK238:CP238)))))</f>
        <v>0</v>
      </c>
      <c r="CR238" s="7">
        <f ca="1">IF(NOT(snowball),0,IF(AF237=0,0,IF($C238&lt;=SUM($CK238:CQ238),0,IF(BV238+$C238-SUM($CK238:CQ238)&gt;AF237+BA238,AF237+BA238-BV238,$C238-SUM($CK238:CQ238)))))</f>
        <v>0</v>
      </c>
      <c r="CS238" s="7">
        <f ca="1">IF(NOT(snowball),0,IF(AG237=0,0,IF($C238&lt;=SUM($CK238:CR238),0,IF(BW238+$C238-SUM($CK238:CR238)&gt;AG237+BB238,AG237+BB238-BW238,$C238-SUM($CK238:CR238)))))</f>
        <v>0</v>
      </c>
      <c r="CT238" s="7">
        <f ca="1">IF(NOT(snowball),0,IF(AH237=0,0,IF($C238&lt;=SUM($CK238:CS238),0,IF(BX238+$C238-SUM($CK238:CS238)&gt;AH237+BC238,AH237+BC238-BX238,$C238-SUM($CK238:CS238)))))</f>
        <v>0</v>
      </c>
      <c r="CU238" s="7">
        <f ca="1">IF(NOT(snowball),0,IF(AI237=0,0,IF($C238&lt;=SUM($CK238:CT238),0,IF(BY238+$C238-SUM($CK238:CT238)&gt;AI237+BD238,AI237+BD238-BY238,$C238-SUM($CK238:CT238)))))</f>
        <v>0</v>
      </c>
      <c r="CV238" s="7">
        <f ca="1">IF(NOT(snowball),0,IF(AJ237=0,0,IF($C238&lt;=SUM($CK238:CU238),0,IF(BZ238+$C238-SUM($CK238:CU238)&gt;AJ237+BE238,AJ237+BE238-BZ238,$C238-SUM($CK238:CU238)))))</f>
        <v>0</v>
      </c>
      <c r="CW238" s="7">
        <f ca="1">IF(NOT(snowball),0,IF(AK237=0,0,IF($C238&lt;=SUM($CK238:CV238),0,IF(CA238+$C238-SUM($CK238:CV238)&gt;AK237+BF238,AK237+BF238-CA238,$C238-SUM($CK238:CV238)))))</f>
        <v>0</v>
      </c>
      <c r="CX238" s="7">
        <f ca="1">IF(NOT(snowball),0,IF(AL237=0,0,IF($C238&lt;=SUM($CK238:CW238),0,IF(CB238+$C238-SUM($CK238:CW238)&gt;AL237+BG238,AL237+BG238-CB238,$C238-SUM($CK238:CW238)))))</f>
        <v>0</v>
      </c>
      <c r="CY238" s="7">
        <f ca="1">IF(NOT(snowball),0,IF(AM237=0,0,IF($C238&lt;=SUM($CK238:CX238),0,IF(CC238+$C238-SUM($CK238:CX238)&gt;AM237+BH238,AM237+BH238-CC238,$C238-SUM($CK238:CX238)))))</f>
        <v>0</v>
      </c>
      <c r="CZ238" s="7">
        <f ca="1">IF(NOT(snowball),0,IF(AN237=0,0,IF($C238&lt;=SUM($CK238:CY238),0,IF(CD238+$C238-SUM($CK238:CY238)&gt;AN237+BI238,AN237+BI238-CD238,$C238-SUM($CK238:CY238)))))</f>
        <v>0</v>
      </c>
      <c r="DA238" s="7">
        <f ca="1">IF(NOT(snowball),0,IF(AO237=0,0,IF($C238&lt;=SUM($CK238:CZ238),0,IF(CE238+$C238-SUM($CK238:CZ238)&gt;AO237+BJ238,AO237+BJ238-CE238,$C238-SUM($CK238:CZ238)))))</f>
        <v>0</v>
      </c>
      <c r="DB238" s="7">
        <f ca="1">IF(NOT(snowball),0,IF(AP237=0,0,IF($C238&lt;=SUM($CK238:DA238),0,IF(CF238+$C238-SUM($CK238:DA238)&gt;AP237+BK238,AP237+BK238-CF238,$C238-SUM($CK238:DA238)))))</f>
        <v>0</v>
      </c>
      <c r="DC238" s="7">
        <f ca="1">IF(NOT(snowball),0,IF(AQ237=0,0,IF($C238&lt;=SUM($CK238:DB238),0,IF(CG238+$C238-SUM($CK238:DB238)&gt;AQ237+BL238,AQ237+BL238-CG238,$C238-SUM($CK238:DB238)))))</f>
        <v>0</v>
      </c>
      <c r="DD238" s="7">
        <f ca="1">IF(NOT(snowball),0,IF(AR237=0,0,IF($C238&lt;=SUM($CK238:DC238),0,IF(CH238+$C238-SUM($CK238:DC238)&gt;AR237+BM238,AR237+BM238-CH238,$C238-SUM($CK238:DC238)))))</f>
        <v>0</v>
      </c>
    </row>
    <row r="239" spans="1:108">
      <c r="A239" s="27" t="str">
        <f t="shared" ca="1" si="170"/>
        <v/>
      </c>
      <c r="B239" s="30" t="str">
        <f t="shared" ca="1" si="165"/>
        <v/>
      </c>
      <c r="C239" s="28" t="str">
        <f t="shared" ca="1" si="162"/>
        <v/>
      </c>
      <c r="D239" s="29">
        <f t="shared" ca="1" si="194"/>
        <v>0</v>
      </c>
      <c r="E239" s="29">
        <f t="shared" ca="1" si="194"/>
        <v>0</v>
      </c>
      <c r="F239" s="29">
        <f t="shared" ca="1" si="194"/>
        <v>0</v>
      </c>
      <c r="G239" s="29">
        <f t="shared" ca="1" si="194"/>
        <v>0</v>
      </c>
      <c r="H239" s="29">
        <f t="shared" ca="1" si="194"/>
        <v>0</v>
      </c>
      <c r="I239" s="29">
        <f t="shared" ca="1" si="194"/>
        <v>0</v>
      </c>
      <c r="J239" s="29">
        <f t="shared" ca="1" si="194"/>
        <v>0</v>
      </c>
      <c r="K239" s="29">
        <f t="shared" ca="1" si="194"/>
        <v>0</v>
      </c>
      <c r="L239" s="29">
        <f t="shared" ca="1" si="194"/>
        <v>0</v>
      </c>
      <c r="M239" s="29">
        <f t="shared" ca="1" si="189"/>
        <v>0</v>
      </c>
      <c r="N239" s="29">
        <f t="shared" ca="1" si="189"/>
        <v>0</v>
      </c>
      <c r="O239" s="29">
        <f t="shared" ca="1" si="189"/>
        <v>0</v>
      </c>
      <c r="P239" s="29">
        <f t="shared" ca="1" si="189"/>
        <v>0</v>
      </c>
      <c r="Q239" s="29">
        <f t="shared" ca="1" si="189"/>
        <v>0</v>
      </c>
      <c r="R239" s="29">
        <f t="shared" ca="1" si="189"/>
        <v>0</v>
      </c>
      <c r="S239" s="29">
        <f t="shared" ca="1" si="189"/>
        <v>0</v>
      </c>
      <c r="T239" s="29">
        <f t="shared" ca="1" si="189"/>
        <v>0</v>
      </c>
      <c r="U239" s="29">
        <f t="shared" ca="1" si="189"/>
        <v>0</v>
      </c>
      <c r="V239" s="29">
        <f t="shared" ca="1" si="189"/>
        <v>0</v>
      </c>
      <c r="W239" s="29">
        <f t="shared" ca="1" si="189"/>
        <v>0</v>
      </c>
      <c r="X239" s="12"/>
      <c r="Y239" s="7">
        <f t="shared" ca="1" si="183"/>
        <v>0</v>
      </c>
      <c r="Z239" s="7">
        <f t="shared" ca="1" si="184"/>
        <v>0</v>
      </c>
      <c r="AA239" s="7">
        <f t="shared" ca="1" si="185"/>
        <v>0</v>
      </c>
      <c r="AB239" s="7">
        <f t="shared" ca="1" si="186"/>
        <v>0</v>
      </c>
      <c r="AC239" s="7">
        <f t="shared" ca="1" si="187"/>
        <v>0</v>
      </c>
      <c r="AD239" s="7">
        <f t="shared" ca="1" si="188"/>
        <v>0</v>
      </c>
      <c r="AE239" s="7">
        <f t="shared" ca="1" si="182"/>
        <v>0</v>
      </c>
      <c r="AF239" s="7">
        <f t="shared" ca="1" si="182"/>
        <v>0</v>
      </c>
      <c r="AG239" s="7">
        <f t="shared" ca="1" si="182"/>
        <v>0</v>
      </c>
      <c r="AH239" s="7">
        <f t="shared" ca="1" si="182"/>
        <v>0</v>
      </c>
      <c r="AI239" s="7">
        <f t="shared" ca="1" si="182"/>
        <v>0</v>
      </c>
      <c r="AJ239" s="7">
        <f t="shared" ca="1" si="182"/>
        <v>0</v>
      </c>
      <c r="AK239" s="7">
        <f t="shared" ca="1" si="182"/>
        <v>0</v>
      </c>
      <c r="AL239" s="7">
        <f t="shared" ca="1" si="182"/>
        <v>0</v>
      </c>
      <c r="AM239" s="7">
        <f t="shared" ca="1" si="182"/>
        <v>0</v>
      </c>
      <c r="AN239" s="7">
        <f t="shared" ca="1" si="182"/>
        <v>0</v>
      </c>
      <c r="AO239" s="7">
        <f t="shared" ca="1" si="182"/>
        <v>0</v>
      </c>
      <c r="AP239" s="7">
        <f t="shared" ca="1" si="182"/>
        <v>0</v>
      </c>
      <c r="AQ239" s="7">
        <f t="shared" ca="1" si="182"/>
        <v>0</v>
      </c>
      <c r="AR239" s="7">
        <f t="shared" ca="1" si="182"/>
        <v>0</v>
      </c>
      <c r="AS239" s="2"/>
      <c r="AT239" s="7">
        <f t="shared" ca="1" si="195"/>
        <v>0</v>
      </c>
      <c r="AU239" s="7">
        <f t="shared" ca="1" si="195"/>
        <v>0</v>
      </c>
      <c r="AV239" s="7">
        <f t="shared" ca="1" si="195"/>
        <v>0</v>
      </c>
      <c r="AW239" s="7">
        <f t="shared" ca="1" si="195"/>
        <v>0</v>
      </c>
      <c r="AX239" s="7">
        <f t="shared" ca="1" si="195"/>
        <v>0</v>
      </c>
      <c r="AY239" s="7">
        <f t="shared" ca="1" si="195"/>
        <v>0</v>
      </c>
      <c r="AZ239" s="7">
        <f t="shared" ca="1" si="195"/>
        <v>0</v>
      </c>
      <c r="BA239" s="7">
        <f t="shared" ca="1" si="195"/>
        <v>0</v>
      </c>
      <c r="BB239" s="7">
        <f t="shared" ca="1" si="195"/>
        <v>0</v>
      </c>
      <c r="BC239" s="7">
        <f t="shared" ca="1" si="195"/>
        <v>0</v>
      </c>
      <c r="BD239" s="7">
        <f t="shared" ca="1" si="195"/>
        <v>0</v>
      </c>
      <c r="BE239" s="7">
        <f t="shared" ca="1" si="195"/>
        <v>0</v>
      </c>
      <c r="BF239" s="7">
        <f t="shared" ca="1" si="195"/>
        <v>0</v>
      </c>
      <c r="BG239" s="7">
        <f t="shared" ca="1" si="195"/>
        <v>0</v>
      </c>
      <c r="BH239" s="7">
        <f t="shared" ca="1" si="195"/>
        <v>0</v>
      </c>
      <c r="BI239" s="7">
        <f t="shared" ca="1" si="155"/>
        <v>0</v>
      </c>
      <c r="BJ239" s="7">
        <f t="shared" ca="1" si="155"/>
        <v>0</v>
      </c>
      <c r="BK239" s="7">
        <f t="shared" ca="1" si="155"/>
        <v>0</v>
      </c>
      <c r="BL239" s="7">
        <f t="shared" ca="1" si="155"/>
        <v>0</v>
      </c>
      <c r="BM239" s="7">
        <f t="shared" ca="1" si="155"/>
        <v>0</v>
      </c>
      <c r="BN239" s="4"/>
      <c r="BO239" s="7">
        <f t="shared" ca="1" si="190"/>
        <v>0</v>
      </c>
      <c r="BP239" s="7">
        <f t="shared" ca="1" si="191"/>
        <v>0</v>
      </c>
      <c r="BQ239" s="7">
        <f t="shared" ca="1" si="191"/>
        <v>0</v>
      </c>
      <c r="BR239" s="7">
        <f t="shared" ca="1" si="191"/>
        <v>0</v>
      </c>
      <c r="BS239" s="7">
        <f t="shared" ca="1" si="191"/>
        <v>0</v>
      </c>
      <c r="BT239" s="7">
        <f t="shared" ca="1" si="191"/>
        <v>0</v>
      </c>
      <c r="BU239" s="7">
        <f t="shared" ca="1" si="191"/>
        <v>0</v>
      </c>
      <c r="BV239" s="7">
        <f t="shared" ca="1" si="191"/>
        <v>0</v>
      </c>
      <c r="BW239" s="7">
        <f t="shared" ca="1" si="191"/>
        <v>0</v>
      </c>
      <c r="BX239" s="7">
        <f t="shared" ca="1" si="191"/>
        <v>0</v>
      </c>
      <c r="BY239" s="7">
        <f t="shared" ca="1" si="172"/>
        <v>0</v>
      </c>
      <c r="BZ239" s="7">
        <f t="shared" ca="1" si="172"/>
        <v>0</v>
      </c>
      <c r="CA239" s="7">
        <f t="shared" ca="1" si="172"/>
        <v>0</v>
      </c>
      <c r="CB239" s="7">
        <f t="shared" ca="1" si="172"/>
        <v>0</v>
      </c>
      <c r="CC239" s="7">
        <f t="shared" ca="1" si="172"/>
        <v>0</v>
      </c>
      <c r="CD239" s="7">
        <f t="shared" ca="1" si="171"/>
        <v>0</v>
      </c>
      <c r="CE239" s="7">
        <f t="shared" ca="1" si="171"/>
        <v>0</v>
      </c>
      <c r="CF239" s="7">
        <f t="shared" ca="1" si="171"/>
        <v>0</v>
      </c>
      <c r="CG239" s="7">
        <f t="shared" ca="1" si="171"/>
        <v>0</v>
      </c>
      <c r="CH239" s="7">
        <f t="shared" ca="1" si="171"/>
        <v>0</v>
      </c>
      <c r="CI239" s="9">
        <f t="shared" ca="1" si="193"/>
        <v>0</v>
      </c>
      <c r="CJ239" s="9"/>
      <c r="CK239" s="13">
        <f t="shared" ca="1" si="164"/>
        <v>0</v>
      </c>
      <c r="CL239" s="7">
        <f ca="1">IF(NOT(snowball),0,IF(Z238=0,0,IF($C239&lt;=SUM($CK239:CK239),0,IF(BP239+$C239-SUM($CK239:CK239)&gt;Z238+AU239,Z238+AU239-BP239,$C239-SUM($CK239:CK239)))))</f>
        <v>0</v>
      </c>
      <c r="CM239" s="7">
        <f ca="1">IF(NOT(snowball),0,IF(AA238=0,0,IF($C239&lt;=SUM($CK239:CL239),0,IF(BQ239+$C239-SUM($CK239:CL239)&gt;AA238+AV239,AA238+AV239-BQ239,$C239-SUM($CK239:CL239)))))</f>
        <v>0</v>
      </c>
      <c r="CN239" s="7">
        <f ca="1">IF(NOT(snowball),0,IF(AB238=0,0,IF($C239&lt;=SUM($CK239:CM239),0,IF(BR239+$C239-SUM($CK239:CM239)&gt;AB238+AW239,AB238+AW239-BR239,$C239-SUM($CK239:CM239)))))</f>
        <v>0</v>
      </c>
      <c r="CO239" s="7">
        <f ca="1">IF(NOT(snowball),0,IF(AC238=0,0,IF($C239&lt;=SUM($CK239:CN239),0,IF(BS239+$C239-SUM($CK239:CN239)&gt;AC238+AX239,AC238+AX239-BS239,$C239-SUM($CK239:CN239)))))</f>
        <v>0</v>
      </c>
      <c r="CP239" s="7">
        <f ca="1">IF(NOT(snowball),0,IF(AD238=0,0,IF($C239&lt;=SUM($CK239:CO239),0,IF(BT239+$C239-SUM($CK239:CO239)&gt;AD238+AY239,AD238+AY239-BT239,$C239-SUM($CK239:CO239)))))</f>
        <v>0</v>
      </c>
      <c r="CQ239" s="7">
        <f ca="1">IF(NOT(snowball),0,IF(AE238=0,0,IF($C239&lt;=SUM($CK239:CP239),0,IF(BU239+$C239-SUM($CK239:CP239)&gt;AE238+AZ239,AE238+AZ239-BU239,$C239-SUM($CK239:CP239)))))</f>
        <v>0</v>
      </c>
      <c r="CR239" s="7">
        <f ca="1">IF(NOT(snowball),0,IF(AF238=0,0,IF($C239&lt;=SUM($CK239:CQ239),0,IF(BV239+$C239-SUM($CK239:CQ239)&gt;AF238+BA239,AF238+BA239-BV239,$C239-SUM($CK239:CQ239)))))</f>
        <v>0</v>
      </c>
      <c r="CS239" s="7">
        <f ca="1">IF(NOT(snowball),0,IF(AG238=0,0,IF($C239&lt;=SUM($CK239:CR239),0,IF(BW239+$C239-SUM($CK239:CR239)&gt;AG238+BB239,AG238+BB239-BW239,$C239-SUM($CK239:CR239)))))</f>
        <v>0</v>
      </c>
      <c r="CT239" s="7">
        <f ca="1">IF(NOT(snowball),0,IF(AH238=0,0,IF($C239&lt;=SUM($CK239:CS239),0,IF(BX239+$C239-SUM($CK239:CS239)&gt;AH238+BC239,AH238+BC239-BX239,$C239-SUM($CK239:CS239)))))</f>
        <v>0</v>
      </c>
      <c r="CU239" s="7">
        <f ca="1">IF(NOT(snowball),0,IF(AI238=0,0,IF($C239&lt;=SUM($CK239:CT239),0,IF(BY239+$C239-SUM($CK239:CT239)&gt;AI238+BD239,AI238+BD239-BY239,$C239-SUM($CK239:CT239)))))</f>
        <v>0</v>
      </c>
      <c r="CV239" s="7">
        <f ca="1">IF(NOT(snowball),0,IF(AJ238=0,0,IF($C239&lt;=SUM($CK239:CU239),0,IF(BZ239+$C239-SUM($CK239:CU239)&gt;AJ238+BE239,AJ238+BE239-BZ239,$C239-SUM($CK239:CU239)))))</f>
        <v>0</v>
      </c>
      <c r="CW239" s="7">
        <f ca="1">IF(NOT(snowball),0,IF(AK238=0,0,IF($C239&lt;=SUM($CK239:CV239),0,IF(CA239+$C239-SUM($CK239:CV239)&gt;AK238+BF239,AK238+BF239-CA239,$C239-SUM($CK239:CV239)))))</f>
        <v>0</v>
      </c>
      <c r="CX239" s="7">
        <f ca="1">IF(NOT(snowball),0,IF(AL238=0,0,IF($C239&lt;=SUM($CK239:CW239),0,IF(CB239+$C239-SUM($CK239:CW239)&gt;AL238+BG239,AL238+BG239-CB239,$C239-SUM($CK239:CW239)))))</f>
        <v>0</v>
      </c>
      <c r="CY239" s="7">
        <f ca="1">IF(NOT(snowball),0,IF(AM238=0,0,IF($C239&lt;=SUM($CK239:CX239),0,IF(CC239+$C239-SUM($CK239:CX239)&gt;AM238+BH239,AM238+BH239-CC239,$C239-SUM($CK239:CX239)))))</f>
        <v>0</v>
      </c>
      <c r="CZ239" s="7">
        <f ca="1">IF(NOT(snowball),0,IF(AN238=0,0,IF($C239&lt;=SUM($CK239:CY239),0,IF(CD239+$C239-SUM($CK239:CY239)&gt;AN238+BI239,AN238+BI239-CD239,$C239-SUM($CK239:CY239)))))</f>
        <v>0</v>
      </c>
      <c r="DA239" s="7">
        <f ca="1">IF(NOT(snowball),0,IF(AO238=0,0,IF($C239&lt;=SUM($CK239:CZ239),0,IF(CE239+$C239-SUM($CK239:CZ239)&gt;AO238+BJ239,AO238+BJ239-CE239,$C239-SUM($CK239:CZ239)))))</f>
        <v>0</v>
      </c>
      <c r="DB239" s="7">
        <f ca="1">IF(NOT(snowball),0,IF(AP238=0,0,IF($C239&lt;=SUM($CK239:DA239),0,IF(CF239+$C239-SUM($CK239:DA239)&gt;AP238+BK239,AP238+BK239-CF239,$C239-SUM($CK239:DA239)))))</f>
        <v>0</v>
      </c>
      <c r="DC239" s="7">
        <f ca="1">IF(NOT(snowball),0,IF(AQ238=0,0,IF($C239&lt;=SUM($CK239:DB239),0,IF(CG239+$C239-SUM($CK239:DB239)&gt;AQ238+BL239,AQ238+BL239-CG239,$C239-SUM($CK239:DB239)))))</f>
        <v>0</v>
      </c>
      <c r="DD239" s="7">
        <f ca="1">IF(NOT(snowball),0,IF(AR238=0,0,IF($C239&lt;=SUM($CK239:DC239),0,IF(CH239+$C239-SUM($CK239:DC239)&gt;AR238+BM239,AR238+BM239-CH239,$C239-SUM($CK239:DC239)))))</f>
        <v>0</v>
      </c>
    </row>
    <row r="240" spans="1:108">
      <c r="A240" s="27" t="str">
        <f t="shared" ca="1" si="170"/>
        <v/>
      </c>
      <c r="B240" s="30" t="str">
        <f t="shared" ca="1" si="165"/>
        <v/>
      </c>
      <c r="C240" s="28" t="str">
        <f t="shared" ca="1" si="162"/>
        <v/>
      </c>
      <c r="D240" s="29">
        <f t="shared" ca="1" si="194"/>
        <v>0</v>
      </c>
      <c r="E240" s="29">
        <f t="shared" ca="1" si="194"/>
        <v>0</v>
      </c>
      <c r="F240" s="29">
        <f t="shared" ca="1" si="194"/>
        <v>0</v>
      </c>
      <c r="G240" s="29">
        <f t="shared" ca="1" si="194"/>
        <v>0</v>
      </c>
      <c r="H240" s="29">
        <f t="shared" ca="1" si="194"/>
        <v>0</v>
      </c>
      <c r="I240" s="29">
        <f t="shared" ca="1" si="194"/>
        <v>0</v>
      </c>
      <c r="J240" s="29">
        <f t="shared" ca="1" si="194"/>
        <v>0</v>
      </c>
      <c r="K240" s="29">
        <f t="shared" ca="1" si="194"/>
        <v>0</v>
      </c>
      <c r="L240" s="29">
        <f t="shared" ca="1" si="194"/>
        <v>0</v>
      </c>
      <c r="M240" s="29">
        <f t="shared" ca="1" si="189"/>
        <v>0</v>
      </c>
      <c r="N240" s="29">
        <f t="shared" ca="1" si="189"/>
        <v>0</v>
      </c>
      <c r="O240" s="29">
        <f t="shared" ca="1" si="189"/>
        <v>0</v>
      </c>
      <c r="P240" s="29">
        <f t="shared" ca="1" si="189"/>
        <v>0</v>
      </c>
      <c r="Q240" s="29">
        <f t="shared" ca="1" si="189"/>
        <v>0</v>
      </c>
      <c r="R240" s="29">
        <f t="shared" ca="1" si="189"/>
        <v>0</v>
      </c>
      <c r="S240" s="29">
        <f t="shared" ca="1" si="189"/>
        <v>0</v>
      </c>
      <c r="T240" s="29">
        <f t="shared" ca="1" si="189"/>
        <v>0</v>
      </c>
      <c r="U240" s="29">
        <f t="shared" ca="1" si="189"/>
        <v>0</v>
      </c>
      <c r="V240" s="29">
        <f t="shared" ca="1" si="189"/>
        <v>0</v>
      </c>
      <c r="W240" s="29">
        <f t="shared" ca="1" si="189"/>
        <v>0</v>
      </c>
      <c r="X240" s="12"/>
      <c r="Y240" s="7">
        <f t="shared" ca="1" si="183"/>
        <v>0</v>
      </c>
      <c r="Z240" s="7">
        <f t="shared" ca="1" si="184"/>
        <v>0</v>
      </c>
      <c r="AA240" s="7">
        <f t="shared" ca="1" si="185"/>
        <v>0</v>
      </c>
      <c r="AB240" s="7">
        <f t="shared" ca="1" si="186"/>
        <v>0</v>
      </c>
      <c r="AC240" s="7">
        <f t="shared" ca="1" si="187"/>
        <v>0</v>
      </c>
      <c r="AD240" s="7">
        <f t="shared" ca="1" si="188"/>
        <v>0</v>
      </c>
      <c r="AE240" s="7">
        <f t="shared" ca="1" si="182"/>
        <v>0</v>
      </c>
      <c r="AF240" s="7">
        <f t="shared" ca="1" si="182"/>
        <v>0</v>
      </c>
      <c r="AG240" s="7">
        <f t="shared" ca="1" si="182"/>
        <v>0</v>
      </c>
      <c r="AH240" s="7">
        <f t="shared" ca="1" si="182"/>
        <v>0</v>
      </c>
      <c r="AI240" s="7">
        <f t="shared" ca="1" si="182"/>
        <v>0</v>
      </c>
      <c r="AJ240" s="7">
        <f t="shared" ca="1" si="182"/>
        <v>0</v>
      </c>
      <c r="AK240" s="7">
        <f t="shared" ca="1" si="182"/>
        <v>0</v>
      </c>
      <c r="AL240" s="7">
        <f t="shared" ca="1" si="182"/>
        <v>0</v>
      </c>
      <c r="AM240" s="7">
        <f t="shared" ca="1" si="182"/>
        <v>0</v>
      </c>
      <c r="AN240" s="7">
        <f t="shared" ca="1" si="182"/>
        <v>0</v>
      </c>
      <c r="AO240" s="7">
        <f t="shared" ca="1" si="182"/>
        <v>0</v>
      </c>
      <c r="AP240" s="7">
        <f t="shared" ca="1" si="182"/>
        <v>0</v>
      </c>
      <c r="AQ240" s="7">
        <f t="shared" ca="1" si="182"/>
        <v>0</v>
      </c>
      <c r="AR240" s="7">
        <f t="shared" ca="1" si="182"/>
        <v>0</v>
      </c>
      <c r="AS240" s="2"/>
      <c r="AT240" s="7">
        <f t="shared" ca="1" si="195"/>
        <v>0</v>
      </c>
      <c r="AU240" s="7">
        <f t="shared" ca="1" si="195"/>
        <v>0</v>
      </c>
      <c r="AV240" s="7">
        <f t="shared" ca="1" si="195"/>
        <v>0</v>
      </c>
      <c r="AW240" s="7">
        <f t="shared" ca="1" si="195"/>
        <v>0</v>
      </c>
      <c r="AX240" s="7">
        <f t="shared" ca="1" si="195"/>
        <v>0</v>
      </c>
      <c r="AY240" s="7">
        <f t="shared" ca="1" si="195"/>
        <v>0</v>
      </c>
      <c r="AZ240" s="7">
        <f t="shared" ca="1" si="195"/>
        <v>0</v>
      </c>
      <c r="BA240" s="7">
        <f t="shared" ca="1" si="195"/>
        <v>0</v>
      </c>
      <c r="BB240" s="7">
        <f t="shared" ca="1" si="195"/>
        <v>0</v>
      </c>
      <c r="BC240" s="7">
        <f t="shared" ca="1" si="195"/>
        <v>0</v>
      </c>
      <c r="BD240" s="7">
        <f t="shared" ca="1" si="195"/>
        <v>0</v>
      </c>
      <c r="BE240" s="7">
        <f t="shared" ca="1" si="195"/>
        <v>0</v>
      </c>
      <c r="BF240" s="7">
        <f t="shared" ca="1" si="195"/>
        <v>0</v>
      </c>
      <c r="BG240" s="7">
        <f t="shared" ca="1" si="195"/>
        <v>0</v>
      </c>
      <c r="BH240" s="7">
        <f t="shared" ca="1" si="195"/>
        <v>0</v>
      </c>
      <c r="BI240" s="7">
        <f t="shared" ca="1" si="155"/>
        <v>0</v>
      </c>
      <c r="BJ240" s="7">
        <f t="shared" ca="1" si="155"/>
        <v>0</v>
      </c>
      <c r="BK240" s="7">
        <f t="shared" ca="1" si="155"/>
        <v>0</v>
      </c>
      <c r="BL240" s="7">
        <f t="shared" ca="1" si="155"/>
        <v>0</v>
      </c>
      <c r="BM240" s="7">
        <f t="shared" ca="1" si="155"/>
        <v>0</v>
      </c>
      <c r="BN240" s="4"/>
      <c r="BO240" s="7">
        <f t="shared" ca="1" si="190"/>
        <v>0</v>
      </c>
      <c r="BP240" s="7">
        <f t="shared" ca="1" si="191"/>
        <v>0</v>
      </c>
      <c r="BQ240" s="7">
        <f t="shared" ca="1" si="191"/>
        <v>0</v>
      </c>
      <c r="BR240" s="7">
        <f t="shared" ca="1" si="191"/>
        <v>0</v>
      </c>
      <c r="BS240" s="7">
        <f t="shared" ca="1" si="191"/>
        <v>0</v>
      </c>
      <c r="BT240" s="7">
        <f t="shared" ca="1" si="191"/>
        <v>0</v>
      </c>
      <c r="BU240" s="7">
        <f t="shared" ca="1" si="191"/>
        <v>0</v>
      </c>
      <c r="BV240" s="7">
        <f t="shared" ca="1" si="191"/>
        <v>0</v>
      </c>
      <c r="BW240" s="7">
        <f t="shared" ca="1" si="191"/>
        <v>0</v>
      </c>
      <c r="BX240" s="7">
        <f t="shared" ca="1" si="191"/>
        <v>0</v>
      </c>
      <c r="BY240" s="7">
        <f t="shared" ca="1" si="172"/>
        <v>0</v>
      </c>
      <c r="BZ240" s="7">
        <f t="shared" ca="1" si="172"/>
        <v>0</v>
      </c>
      <c r="CA240" s="7">
        <f t="shared" ca="1" si="172"/>
        <v>0</v>
      </c>
      <c r="CB240" s="7">
        <f t="shared" ca="1" si="172"/>
        <v>0</v>
      </c>
      <c r="CC240" s="7">
        <f t="shared" ca="1" si="172"/>
        <v>0</v>
      </c>
      <c r="CD240" s="7">
        <f t="shared" ca="1" si="171"/>
        <v>0</v>
      </c>
      <c r="CE240" s="7">
        <f t="shared" ca="1" si="171"/>
        <v>0</v>
      </c>
      <c r="CF240" s="7">
        <f t="shared" ca="1" si="171"/>
        <v>0</v>
      </c>
      <c r="CG240" s="7">
        <f t="shared" ca="1" si="171"/>
        <v>0</v>
      </c>
      <c r="CH240" s="7">
        <f t="shared" ca="1" si="171"/>
        <v>0</v>
      </c>
      <c r="CI240" s="9">
        <f t="shared" ca="1" si="193"/>
        <v>0</v>
      </c>
      <c r="CJ240" s="9"/>
      <c r="CK240" s="13">
        <f t="shared" ca="1" si="164"/>
        <v>0</v>
      </c>
      <c r="CL240" s="7">
        <f ca="1">IF(NOT(snowball),0,IF(Z239=0,0,IF($C240&lt;=SUM($CK240:CK240),0,IF(BP240+$C240-SUM($CK240:CK240)&gt;Z239+AU240,Z239+AU240-BP240,$C240-SUM($CK240:CK240)))))</f>
        <v>0</v>
      </c>
      <c r="CM240" s="7">
        <f ca="1">IF(NOT(snowball),0,IF(AA239=0,0,IF($C240&lt;=SUM($CK240:CL240),0,IF(BQ240+$C240-SUM($CK240:CL240)&gt;AA239+AV240,AA239+AV240-BQ240,$C240-SUM($CK240:CL240)))))</f>
        <v>0</v>
      </c>
      <c r="CN240" s="7">
        <f ca="1">IF(NOT(snowball),0,IF(AB239=0,0,IF($C240&lt;=SUM($CK240:CM240),0,IF(BR240+$C240-SUM($CK240:CM240)&gt;AB239+AW240,AB239+AW240-BR240,$C240-SUM($CK240:CM240)))))</f>
        <v>0</v>
      </c>
      <c r="CO240" s="7">
        <f ca="1">IF(NOT(snowball),0,IF(AC239=0,0,IF($C240&lt;=SUM($CK240:CN240),0,IF(BS240+$C240-SUM($CK240:CN240)&gt;AC239+AX240,AC239+AX240-BS240,$C240-SUM($CK240:CN240)))))</f>
        <v>0</v>
      </c>
      <c r="CP240" s="7">
        <f ca="1">IF(NOT(snowball),0,IF(AD239=0,0,IF($C240&lt;=SUM($CK240:CO240),0,IF(BT240+$C240-SUM($CK240:CO240)&gt;AD239+AY240,AD239+AY240-BT240,$C240-SUM($CK240:CO240)))))</f>
        <v>0</v>
      </c>
      <c r="CQ240" s="7">
        <f ca="1">IF(NOT(snowball),0,IF(AE239=0,0,IF($C240&lt;=SUM($CK240:CP240),0,IF(BU240+$C240-SUM($CK240:CP240)&gt;AE239+AZ240,AE239+AZ240-BU240,$C240-SUM($CK240:CP240)))))</f>
        <v>0</v>
      </c>
      <c r="CR240" s="7">
        <f ca="1">IF(NOT(snowball),0,IF(AF239=0,0,IF($C240&lt;=SUM($CK240:CQ240),0,IF(BV240+$C240-SUM($CK240:CQ240)&gt;AF239+BA240,AF239+BA240-BV240,$C240-SUM($CK240:CQ240)))))</f>
        <v>0</v>
      </c>
      <c r="CS240" s="7">
        <f ca="1">IF(NOT(snowball),0,IF(AG239=0,0,IF($C240&lt;=SUM($CK240:CR240),0,IF(BW240+$C240-SUM($CK240:CR240)&gt;AG239+BB240,AG239+BB240-BW240,$C240-SUM($CK240:CR240)))))</f>
        <v>0</v>
      </c>
      <c r="CT240" s="7">
        <f ca="1">IF(NOT(snowball),0,IF(AH239=0,0,IF($C240&lt;=SUM($CK240:CS240),0,IF(BX240+$C240-SUM($CK240:CS240)&gt;AH239+BC240,AH239+BC240-BX240,$C240-SUM($CK240:CS240)))))</f>
        <v>0</v>
      </c>
      <c r="CU240" s="7">
        <f ca="1">IF(NOT(snowball),0,IF(AI239=0,0,IF($C240&lt;=SUM($CK240:CT240),0,IF(BY240+$C240-SUM($CK240:CT240)&gt;AI239+BD240,AI239+BD240-BY240,$C240-SUM($CK240:CT240)))))</f>
        <v>0</v>
      </c>
      <c r="CV240" s="7">
        <f ca="1">IF(NOT(snowball),0,IF(AJ239=0,0,IF($C240&lt;=SUM($CK240:CU240),0,IF(BZ240+$C240-SUM($CK240:CU240)&gt;AJ239+BE240,AJ239+BE240-BZ240,$C240-SUM($CK240:CU240)))))</f>
        <v>0</v>
      </c>
      <c r="CW240" s="7">
        <f ca="1">IF(NOT(snowball),0,IF(AK239=0,0,IF($C240&lt;=SUM($CK240:CV240),0,IF(CA240+$C240-SUM($CK240:CV240)&gt;AK239+BF240,AK239+BF240-CA240,$C240-SUM($CK240:CV240)))))</f>
        <v>0</v>
      </c>
      <c r="CX240" s="7">
        <f ca="1">IF(NOT(snowball),0,IF(AL239=0,0,IF($C240&lt;=SUM($CK240:CW240),0,IF(CB240+$C240-SUM($CK240:CW240)&gt;AL239+BG240,AL239+BG240-CB240,$C240-SUM($CK240:CW240)))))</f>
        <v>0</v>
      </c>
      <c r="CY240" s="7">
        <f ca="1">IF(NOT(snowball),0,IF(AM239=0,0,IF($C240&lt;=SUM($CK240:CX240),0,IF(CC240+$C240-SUM($CK240:CX240)&gt;AM239+BH240,AM239+BH240-CC240,$C240-SUM($CK240:CX240)))))</f>
        <v>0</v>
      </c>
      <c r="CZ240" s="7">
        <f ca="1">IF(NOT(snowball),0,IF(AN239=0,0,IF($C240&lt;=SUM($CK240:CY240),0,IF(CD240+$C240-SUM($CK240:CY240)&gt;AN239+BI240,AN239+BI240-CD240,$C240-SUM($CK240:CY240)))))</f>
        <v>0</v>
      </c>
      <c r="DA240" s="7">
        <f ca="1">IF(NOT(snowball),0,IF(AO239=0,0,IF($C240&lt;=SUM($CK240:CZ240),0,IF(CE240+$C240-SUM($CK240:CZ240)&gt;AO239+BJ240,AO239+BJ240-CE240,$C240-SUM($CK240:CZ240)))))</f>
        <v>0</v>
      </c>
      <c r="DB240" s="7">
        <f ca="1">IF(NOT(snowball),0,IF(AP239=0,0,IF($C240&lt;=SUM($CK240:DA240),0,IF(CF240+$C240-SUM($CK240:DA240)&gt;AP239+BK240,AP239+BK240-CF240,$C240-SUM($CK240:DA240)))))</f>
        <v>0</v>
      </c>
      <c r="DC240" s="7">
        <f ca="1">IF(NOT(snowball),0,IF(AQ239=0,0,IF($C240&lt;=SUM($CK240:DB240),0,IF(CG240+$C240-SUM($CK240:DB240)&gt;AQ239+BL240,AQ239+BL240-CG240,$C240-SUM($CK240:DB240)))))</f>
        <v>0</v>
      </c>
      <c r="DD240" s="7">
        <f ca="1">IF(NOT(snowball),0,IF(AR239=0,0,IF($C240&lt;=SUM($CK240:DC240),0,IF(CH240+$C240-SUM($CK240:DC240)&gt;AR239+BM240,AR239+BM240-CH240,$C240-SUM($CK240:DC240)))))</f>
        <v>0</v>
      </c>
    </row>
    <row r="241" spans="1:108">
      <c r="A241" s="27" t="str">
        <f t="shared" ca="1" si="170"/>
        <v/>
      </c>
      <c r="B241" s="30" t="str">
        <f t="shared" ca="1" si="165"/>
        <v/>
      </c>
      <c r="C241" s="28" t="str">
        <f t="shared" ca="1" si="162"/>
        <v/>
      </c>
      <c r="D241" s="29">
        <f t="shared" ca="1" si="194"/>
        <v>0</v>
      </c>
      <c r="E241" s="29">
        <f t="shared" ca="1" si="194"/>
        <v>0</v>
      </c>
      <c r="F241" s="29">
        <f t="shared" ca="1" si="194"/>
        <v>0</v>
      </c>
      <c r="G241" s="29">
        <f t="shared" ca="1" si="194"/>
        <v>0</v>
      </c>
      <c r="H241" s="29">
        <f t="shared" ca="1" si="194"/>
        <v>0</v>
      </c>
      <c r="I241" s="29">
        <f t="shared" ca="1" si="194"/>
        <v>0</v>
      </c>
      <c r="J241" s="29">
        <f t="shared" ca="1" si="194"/>
        <v>0</v>
      </c>
      <c r="K241" s="29">
        <f t="shared" ca="1" si="194"/>
        <v>0</v>
      </c>
      <c r="L241" s="29">
        <f t="shared" ca="1" si="194"/>
        <v>0</v>
      </c>
      <c r="M241" s="29">
        <f t="shared" ca="1" si="189"/>
        <v>0</v>
      </c>
      <c r="N241" s="29">
        <f t="shared" ca="1" si="189"/>
        <v>0</v>
      </c>
      <c r="O241" s="29">
        <f t="shared" ca="1" si="189"/>
        <v>0</v>
      </c>
      <c r="P241" s="29">
        <f t="shared" ca="1" si="189"/>
        <v>0</v>
      </c>
      <c r="Q241" s="29">
        <f t="shared" ca="1" si="189"/>
        <v>0</v>
      </c>
      <c r="R241" s="29">
        <f t="shared" ca="1" si="189"/>
        <v>0</v>
      </c>
      <c r="S241" s="29">
        <f t="shared" ca="1" si="189"/>
        <v>0</v>
      </c>
      <c r="T241" s="29">
        <f t="shared" ca="1" si="189"/>
        <v>0</v>
      </c>
      <c r="U241" s="29">
        <f t="shared" ca="1" si="189"/>
        <v>0</v>
      </c>
      <c r="V241" s="29">
        <f t="shared" ca="1" si="189"/>
        <v>0</v>
      </c>
      <c r="W241" s="29">
        <f t="shared" ca="1" si="189"/>
        <v>0</v>
      </c>
      <c r="X241" s="12"/>
      <c r="Y241" s="7">
        <f t="shared" ca="1" si="183"/>
        <v>0</v>
      </c>
      <c r="Z241" s="7">
        <f t="shared" ca="1" si="184"/>
        <v>0</v>
      </c>
      <c r="AA241" s="7">
        <f t="shared" ca="1" si="185"/>
        <v>0</v>
      </c>
      <c r="AB241" s="7">
        <f t="shared" ca="1" si="186"/>
        <v>0</v>
      </c>
      <c r="AC241" s="7">
        <f t="shared" ca="1" si="187"/>
        <v>0</v>
      </c>
      <c r="AD241" s="7">
        <f t="shared" ca="1" si="188"/>
        <v>0</v>
      </c>
      <c r="AE241" s="7">
        <f t="shared" ref="AE241:AN241" ca="1" si="196">IF(J$8=0,0,AE240-(J241-AZ241))</f>
        <v>0</v>
      </c>
      <c r="AF241" s="7">
        <f t="shared" ca="1" si="196"/>
        <v>0</v>
      </c>
      <c r="AG241" s="7">
        <f t="shared" ca="1" si="196"/>
        <v>0</v>
      </c>
      <c r="AH241" s="7">
        <f t="shared" ca="1" si="196"/>
        <v>0</v>
      </c>
      <c r="AI241" s="7">
        <f t="shared" ca="1" si="196"/>
        <v>0</v>
      </c>
      <c r="AJ241" s="7">
        <f t="shared" ca="1" si="196"/>
        <v>0</v>
      </c>
      <c r="AK241" s="7">
        <f t="shared" ca="1" si="196"/>
        <v>0</v>
      </c>
      <c r="AL241" s="7">
        <f t="shared" ca="1" si="196"/>
        <v>0</v>
      </c>
      <c r="AM241" s="7">
        <f t="shared" ca="1" si="196"/>
        <v>0</v>
      </c>
      <c r="AN241" s="7">
        <f t="shared" ca="1" si="196"/>
        <v>0</v>
      </c>
      <c r="AO241" s="7">
        <f t="shared" ref="AO241:AR256" ca="1" si="197">IF(T$8=0,0,AO240-(T241-BJ241))</f>
        <v>0</v>
      </c>
      <c r="AP241" s="7">
        <f t="shared" ca="1" si="197"/>
        <v>0</v>
      </c>
      <c r="AQ241" s="7">
        <f t="shared" ca="1" si="197"/>
        <v>0</v>
      </c>
      <c r="AR241" s="7">
        <f t="shared" ca="1" si="197"/>
        <v>0</v>
      </c>
      <c r="AS241" s="2"/>
      <c r="AT241" s="7">
        <f t="shared" ca="1" si="195"/>
        <v>0</v>
      </c>
      <c r="AU241" s="7">
        <f t="shared" ca="1" si="195"/>
        <v>0</v>
      </c>
      <c r="AV241" s="7">
        <f t="shared" ca="1" si="195"/>
        <v>0</v>
      </c>
      <c r="AW241" s="7">
        <f t="shared" ca="1" si="195"/>
        <v>0</v>
      </c>
      <c r="AX241" s="7">
        <f t="shared" ca="1" si="195"/>
        <v>0</v>
      </c>
      <c r="AY241" s="7">
        <f t="shared" ca="1" si="195"/>
        <v>0</v>
      </c>
      <c r="AZ241" s="7">
        <f t="shared" ca="1" si="195"/>
        <v>0</v>
      </c>
      <c r="BA241" s="7">
        <f t="shared" ca="1" si="195"/>
        <v>0</v>
      </c>
      <c r="BB241" s="7">
        <f t="shared" ca="1" si="195"/>
        <v>0</v>
      </c>
      <c r="BC241" s="7">
        <f t="shared" ca="1" si="195"/>
        <v>0</v>
      </c>
      <c r="BD241" s="7">
        <f t="shared" ca="1" si="195"/>
        <v>0</v>
      </c>
      <c r="BE241" s="7">
        <f t="shared" ca="1" si="195"/>
        <v>0</v>
      </c>
      <c r="BF241" s="7">
        <f t="shared" ca="1" si="195"/>
        <v>0</v>
      </c>
      <c r="BG241" s="7">
        <f t="shared" ca="1" si="195"/>
        <v>0</v>
      </c>
      <c r="BH241" s="7">
        <f t="shared" ca="1" si="195"/>
        <v>0</v>
      </c>
      <c r="BI241" s="7">
        <f t="shared" ca="1" si="155"/>
        <v>0</v>
      </c>
      <c r="BJ241" s="7">
        <f t="shared" ca="1" si="155"/>
        <v>0</v>
      </c>
      <c r="BK241" s="7">
        <f t="shared" ca="1" si="155"/>
        <v>0</v>
      </c>
      <c r="BL241" s="7">
        <f t="shared" ca="1" si="155"/>
        <v>0</v>
      </c>
      <c r="BM241" s="7">
        <f t="shared" ca="1" si="155"/>
        <v>0</v>
      </c>
      <c r="BN241" s="4"/>
      <c r="BO241" s="7">
        <f t="shared" ca="1" si="190"/>
        <v>0</v>
      </c>
      <c r="BP241" s="7">
        <f t="shared" ca="1" si="191"/>
        <v>0</v>
      </c>
      <c r="BQ241" s="7">
        <f t="shared" ca="1" si="191"/>
        <v>0</v>
      </c>
      <c r="BR241" s="7">
        <f t="shared" ca="1" si="191"/>
        <v>0</v>
      </c>
      <c r="BS241" s="7">
        <f t="shared" ca="1" si="191"/>
        <v>0</v>
      </c>
      <c r="BT241" s="7">
        <f t="shared" ca="1" si="191"/>
        <v>0</v>
      </c>
      <c r="BU241" s="7">
        <f t="shared" ca="1" si="191"/>
        <v>0</v>
      </c>
      <c r="BV241" s="7">
        <f t="shared" ca="1" si="191"/>
        <v>0</v>
      </c>
      <c r="BW241" s="7">
        <f t="shared" ca="1" si="191"/>
        <v>0</v>
      </c>
      <c r="BX241" s="7">
        <f t="shared" ca="1" si="191"/>
        <v>0</v>
      </c>
      <c r="BY241" s="7">
        <f t="shared" ca="1" si="172"/>
        <v>0</v>
      </c>
      <c r="BZ241" s="7">
        <f t="shared" ca="1" si="172"/>
        <v>0</v>
      </c>
      <c r="CA241" s="7">
        <f t="shared" ca="1" si="172"/>
        <v>0</v>
      </c>
      <c r="CB241" s="7">
        <f t="shared" ca="1" si="172"/>
        <v>0</v>
      </c>
      <c r="CC241" s="7">
        <f t="shared" ca="1" si="172"/>
        <v>0</v>
      </c>
      <c r="CD241" s="7">
        <f t="shared" ca="1" si="171"/>
        <v>0</v>
      </c>
      <c r="CE241" s="7">
        <f t="shared" ca="1" si="171"/>
        <v>0</v>
      </c>
      <c r="CF241" s="7">
        <f t="shared" ca="1" si="171"/>
        <v>0</v>
      </c>
      <c r="CG241" s="7">
        <f t="shared" ca="1" si="171"/>
        <v>0</v>
      </c>
      <c r="CH241" s="7">
        <f t="shared" ca="1" si="171"/>
        <v>0</v>
      </c>
      <c r="CI241" s="9">
        <f t="shared" ca="1" si="193"/>
        <v>0</v>
      </c>
      <c r="CJ241" s="9"/>
      <c r="CK241" s="13">
        <f t="shared" ca="1" si="164"/>
        <v>0</v>
      </c>
      <c r="CL241" s="7">
        <f ca="1">IF(NOT(snowball),0,IF(Z240=0,0,IF($C241&lt;=SUM($CK241:CK241),0,IF(BP241+$C241-SUM($CK241:CK241)&gt;Z240+AU241,Z240+AU241-BP241,$C241-SUM($CK241:CK241)))))</f>
        <v>0</v>
      </c>
      <c r="CM241" s="7">
        <f ca="1">IF(NOT(snowball),0,IF(AA240=0,0,IF($C241&lt;=SUM($CK241:CL241),0,IF(BQ241+$C241-SUM($CK241:CL241)&gt;AA240+AV241,AA240+AV241-BQ241,$C241-SUM($CK241:CL241)))))</f>
        <v>0</v>
      </c>
      <c r="CN241" s="7">
        <f ca="1">IF(NOT(snowball),0,IF(AB240=0,0,IF($C241&lt;=SUM($CK241:CM241),0,IF(BR241+$C241-SUM($CK241:CM241)&gt;AB240+AW241,AB240+AW241-BR241,$C241-SUM($CK241:CM241)))))</f>
        <v>0</v>
      </c>
      <c r="CO241" s="7">
        <f ca="1">IF(NOT(snowball),0,IF(AC240=0,0,IF($C241&lt;=SUM($CK241:CN241),0,IF(BS241+$C241-SUM($CK241:CN241)&gt;AC240+AX241,AC240+AX241-BS241,$C241-SUM($CK241:CN241)))))</f>
        <v>0</v>
      </c>
      <c r="CP241" s="7">
        <f ca="1">IF(NOT(snowball),0,IF(AD240=0,0,IF($C241&lt;=SUM($CK241:CO241),0,IF(BT241+$C241-SUM($CK241:CO241)&gt;AD240+AY241,AD240+AY241-BT241,$C241-SUM($CK241:CO241)))))</f>
        <v>0</v>
      </c>
      <c r="CQ241" s="7">
        <f ca="1">IF(NOT(snowball),0,IF(AE240=0,0,IF($C241&lt;=SUM($CK241:CP241),0,IF(BU241+$C241-SUM($CK241:CP241)&gt;AE240+AZ241,AE240+AZ241-BU241,$C241-SUM($CK241:CP241)))))</f>
        <v>0</v>
      </c>
      <c r="CR241" s="7">
        <f ca="1">IF(NOT(snowball),0,IF(AF240=0,0,IF($C241&lt;=SUM($CK241:CQ241),0,IF(BV241+$C241-SUM($CK241:CQ241)&gt;AF240+BA241,AF240+BA241-BV241,$C241-SUM($CK241:CQ241)))))</f>
        <v>0</v>
      </c>
      <c r="CS241" s="7">
        <f ca="1">IF(NOT(snowball),0,IF(AG240=0,0,IF($C241&lt;=SUM($CK241:CR241),0,IF(BW241+$C241-SUM($CK241:CR241)&gt;AG240+BB241,AG240+BB241-BW241,$C241-SUM($CK241:CR241)))))</f>
        <v>0</v>
      </c>
      <c r="CT241" s="7">
        <f ca="1">IF(NOT(snowball),0,IF(AH240=0,0,IF($C241&lt;=SUM($CK241:CS241),0,IF(BX241+$C241-SUM($CK241:CS241)&gt;AH240+BC241,AH240+BC241-BX241,$C241-SUM($CK241:CS241)))))</f>
        <v>0</v>
      </c>
      <c r="CU241" s="7">
        <f ca="1">IF(NOT(snowball),0,IF(AI240=0,0,IF($C241&lt;=SUM($CK241:CT241),0,IF(BY241+$C241-SUM($CK241:CT241)&gt;AI240+BD241,AI240+BD241-BY241,$C241-SUM($CK241:CT241)))))</f>
        <v>0</v>
      </c>
      <c r="CV241" s="7">
        <f ca="1">IF(NOT(snowball),0,IF(AJ240=0,0,IF($C241&lt;=SUM($CK241:CU241),0,IF(BZ241+$C241-SUM($CK241:CU241)&gt;AJ240+BE241,AJ240+BE241-BZ241,$C241-SUM($CK241:CU241)))))</f>
        <v>0</v>
      </c>
      <c r="CW241" s="7">
        <f ca="1">IF(NOT(snowball),0,IF(AK240=0,0,IF($C241&lt;=SUM($CK241:CV241),0,IF(CA241+$C241-SUM($CK241:CV241)&gt;AK240+BF241,AK240+BF241-CA241,$C241-SUM($CK241:CV241)))))</f>
        <v>0</v>
      </c>
      <c r="CX241" s="7">
        <f ca="1">IF(NOT(snowball),0,IF(AL240=0,0,IF($C241&lt;=SUM($CK241:CW241),0,IF(CB241+$C241-SUM($CK241:CW241)&gt;AL240+BG241,AL240+BG241-CB241,$C241-SUM($CK241:CW241)))))</f>
        <v>0</v>
      </c>
      <c r="CY241" s="7">
        <f ca="1">IF(NOT(snowball),0,IF(AM240=0,0,IF($C241&lt;=SUM($CK241:CX241),0,IF(CC241+$C241-SUM($CK241:CX241)&gt;AM240+BH241,AM240+BH241-CC241,$C241-SUM($CK241:CX241)))))</f>
        <v>0</v>
      </c>
      <c r="CZ241" s="7">
        <f ca="1">IF(NOT(snowball),0,IF(AN240=0,0,IF($C241&lt;=SUM($CK241:CY241),0,IF(CD241+$C241-SUM($CK241:CY241)&gt;AN240+BI241,AN240+BI241-CD241,$C241-SUM($CK241:CY241)))))</f>
        <v>0</v>
      </c>
      <c r="DA241" s="7">
        <f ca="1">IF(NOT(snowball),0,IF(AO240=0,0,IF($C241&lt;=SUM($CK241:CZ241),0,IF(CE241+$C241-SUM($CK241:CZ241)&gt;AO240+BJ241,AO240+BJ241-CE241,$C241-SUM($CK241:CZ241)))))</f>
        <v>0</v>
      </c>
      <c r="DB241" s="7">
        <f ca="1">IF(NOT(snowball),0,IF(AP240=0,0,IF($C241&lt;=SUM($CK241:DA241),0,IF(CF241+$C241-SUM($CK241:DA241)&gt;AP240+BK241,AP240+BK241-CF241,$C241-SUM($CK241:DA241)))))</f>
        <v>0</v>
      </c>
      <c r="DC241" s="7">
        <f ca="1">IF(NOT(snowball),0,IF(AQ240=0,0,IF($C241&lt;=SUM($CK241:DB241),0,IF(CG241+$C241-SUM($CK241:DB241)&gt;AQ240+BL241,AQ240+BL241-CG241,$C241-SUM($CK241:DB241)))))</f>
        <v>0</v>
      </c>
      <c r="DD241" s="7">
        <f ca="1">IF(NOT(snowball),0,IF(AR240=0,0,IF($C241&lt;=SUM($CK241:DC241),0,IF(CH241+$C241-SUM($CK241:DC241)&gt;AR240+BM241,AR240+BM241-CH241,$C241-SUM($CK241:DC241)))))</f>
        <v>0</v>
      </c>
    </row>
    <row r="242" spans="1:108">
      <c r="A242" s="27" t="str">
        <f t="shared" ca="1" si="170"/>
        <v/>
      </c>
      <c r="B242" s="30" t="str">
        <f t="shared" ca="1" si="165"/>
        <v/>
      </c>
      <c r="C242" s="28" t="str">
        <f t="shared" ca="1" si="162"/>
        <v/>
      </c>
      <c r="D242" s="29">
        <f t="shared" ca="1" si="194"/>
        <v>0</v>
      </c>
      <c r="E242" s="29">
        <f t="shared" ca="1" si="194"/>
        <v>0</v>
      </c>
      <c r="F242" s="29">
        <f t="shared" ca="1" si="194"/>
        <v>0</v>
      </c>
      <c r="G242" s="29">
        <f t="shared" ca="1" si="194"/>
        <v>0</v>
      </c>
      <c r="H242" s="29">
        <f t="shared" ca="1" si="194"/>
        <v>0</v>
      </c>
      <c r="I242" s="29">
        <f t="shared" ca="1" si="194"/>
        <v>0</v>
      </c>
      <c r="J242" s="29">
        <f t="shared" ca="1" si="194"/>
        <v>0</v>
      </c>
      <c r="K242" s="29">
        <f t="shared" ca="1" si="194"/>
        <v>0</v>
      </c>
      <c r="L242" s="29">
        <f t="shared" ca="1" si="194"/>
        <v>0</v>
      </c>
      <c r="M242" s="29">
        <f t="shared" ca="1" si="189"/>
        <v>0</v>
      </c>
      <c r="N242" s="29">
        <f t="shared" ca="1" si="189"/>
        <v>0</v>
      </c>
      <c r="O242" s="29">
        <f t="shared" ca="1" si="189"/>
        <v>0</v>
      </c>
      <c r="P242" s="29">
        <f t="shared" ca="1" si="189"/>
        <v>0</v>
      </c>
      <c r="Q242" s="29">
        <f t="shared" ca="1" si="189"/>
        <v>0</v>
      </c>
      <c r="R242" s="29">
        <f t="shared" ca="1" si="189"/>
        <v>0</v>
      </c>
      <c r="S242" s="29">
        <f t="shared" ca="1" si="189"/>
        <v>0</v>
      </c>
      <c r="T242" s="29">
        <f t="shared" ca="1" si="189"/>
        <v>0</v>
      </c>
      <c r="U242" s="29">
        <f t="shared" ca="1" si="189"/>
        <v>0</v>
      </c>
      <c r="V242" s="29">
        <f t="shared" ca="1" si="189"/>
        <v>0</v>
      </c>
      <c r="W242" s="29">
        <f t="shared" ca="1" si="189"/>
        <v>0</v>
      </c>
      <c r="X242" s="12"/>
      <c r="Y242" s="7">
        <f t="shared" ref="Y242:AN257" ca="1" si="198">IF(D$8=0,0,Y241-(D242-AT242))</f>
        <v>0</v>
      </c>
      <c r="Z242" s="7">
        <f t="shared" ca="1" si="198"/>
        <v>0</v>
      </c>
      <c r="AA242" s="7">
        <f t="shared" ca="1" si="198"/>
        <v>0</v>
      </c>
      <c r="AB242" s="7">
        <f t="shared" ca="1" si="198"/>
        <v>0</v>
      </c>
      <c r="AC242" s="7">
        <f t="shared" ca="1" si="198"/>
        <v>0</v>
      </c>
      <c r="AD242" s="7">
        <f t="shared" ca="1" si="198"/>
        <v>0</v>
      </c>
      <c r="AE242" s="7">
        <f t="shared" ca="1" si="198"/>
        <v>0</v>
      </c>
      <c r="AF242" s="7">
        <f t="shared" ca="1" si="198"/>
        <v>0</v>
      </c>
      <c r="AG242" s="7">
        <f t="shared" ca="1" si="198"/>
        <v>0</v>
      </c>
      <c r="AH242" s="7">
        <f t="shared" ca="1" si="198"/>
        <v>0</v>
      </c>
      <c r="AI242" s="7">
        <f t="shared" ca="1" si="198"/>
        <v>0</v>
      </c>
      <c r="AJ242" s="7">
        <f t="shared" ca="1" si="198"/>
        <v>0</v>
      </c>
      <c r="AK242" s="7">
        <f t="shared" ca="1" si="198"/>
        <v>0</v>
      </c>
      <c r="AL242" s="7">
        <f t="shared" ca="1" si="198"/>
        <v>0</v>
      </c>
      <c r="AM242" s="7">
        <f t="shared" ca="1" si="198"/>
        <v>0</v>
      </c>
      <c r="AN242" s="7">
        <f t="shared" ca="1" si="198"/>
        <v>0</v>
      </c>
      <c r="AO242" s="7">
        <f t="shared" ca="1" si="197"/>
        <v>0</v>
      </c>
      <c r="AP242" s="7">
        <f t="shared" ca="1" si="197"/>
        <v>0</v>
      </c>
      <c r="AQ242" s="7">
        <f t="shared" ca="1" si="197"/>
        <v>0</v>
      </c>
      <c r="AR242" s="7">
        <f t="shared" ca="1" si="197"/>
        <v>0</v>
      </c>
      <c r="AS242" s="2"/>
      <c r="AT242" s="7">
        <f t="shared" ca="1" si="195"/>
        <v>0</v>
      </c>
      <c r="AU242" s="7">
        <f t="shared" ca="1" si="195"/>
        <v>0</v>
      </c>
      <c r="AV242" s="7">
        <f t="shared" ca="1" si="195"/>
        <v>0</v>
      </c>
      <c r="AW242" s="7">
        <f t="shared" ca="1" si="195"/>
        <v>0</v>
      </c>
      <c r="AX242" s="7">
        <f t="shared" ca="1" si="195"/>
        <v>0</v>
      </c>
      <c r="AY242" s="7">
        <f t="shared" ca="1" si="195"/>
        <v>0</v>
      </c>
      <c r="AZ242" s="7">
        <f t="shared" ca="1" si="195"/>
        <v>0</v>
      </c>
      <c r="BA242" s="7">
        <f t="shared" ca="1" si="195"/>
        <v>0</v>
      </c>
      <c r="BB242" s="7">
        <f t="shared" ca="1" si="195"/>
        <v>0</v>
      </c>
      <c r="BC242" s="7">
        <f t="shared" ca="1" si="195"/>
        <v>0</v>
      </c>
      <c r="BD242" s="7">
        <f t="shared" ca="1" si="195"/>
        <v>0</v>
      </c>
      <c r="BE242" s="7">
        <f t="shared" ca="1" si="195"/>
        <v>0</v>
      </c>
      <c r="BF242" s="7">
        <f t="shared" ca="1" si="195"/>
        <v>0</v>
      </c>
      <c r="BG242" s="7">
        <f t="shared" ca="1" si="195"/>
        <v>0</v>
      </c>
      <c r="BH242" s="7">
        <f t="shared" ca="1" si="195"/>
        <v>0</v>
      </c>
      <c r="BI242" s="7">
        <f t="shared" ca="1" si="155"/>
        <v>0</v>
      </c>
      <c r="BJ242" s="7">
        <f t="shared" ca="1" si="155"/>
        <v>0</v>
      </c>
      <c r="BK242" s="7">
        <f t="shared" ca="1" si="155"/>
        <v>0</v>
      </c>
      <c r="BL242" s="7">
        <f t="shared" ca="1" si="155"/>
        <v>0</v>
      </c>
      <c r="BM242" s="7">
        <f t="shared" ca="1" si="155"/>
        <v>0</v>
      </c>
      <c r="BN242" s="4"/>
      <c r="BO242" s="7">
        <f t="shared" ca="1" si="190"/>
        <v>0</v>
      </c>
      <c r="BP242" s="7">
        <f t="shared" ca="1" si="191"/>
        <v>0</v>
      </c>
      <c r="BQ242" s="7">
        <f t="shared" ca="1" si="191"/>
        <v>0</v>
      </c>
      <c r="BR242" s="7">
        <f t="shared" ca="1" si="191"/>
        <v>0</v>
      </c>
      <c r="BS242" s="7">
        <f t="shared" ca="1" si="191"/>
        <v>0</v>
      </c>
      <c r="BT242" s="7">
        <f t="shared" ca="1" si="191"/>
        <v>0</v>
      </c>
      <c r="BU242" s="7">
        <f t="shared" ca="1" si="191"/>
        <v>0</v>
      </c>
      <c r="BV242" s="7">
        <f t="shared" ca="1" si="191"/>
        <v>0</v>
      </c>
      <c r="BW242" s="7">
        <f t="shared" ca="1" si="191"/>
        <v>0</v>
      </c>
      <c r="BX242" s="7">
        <f t="shared" ca="1" si="191"/>
        <v>0</v>
      </c>
      <c r="BY242" s="7">
        <f t="shared" ca="1" si="172"/>
        <v>0</v>
      </c>
      <c r="BZ242" s="7">
        <f t="shared" ca="1" si="172"/>
        <v>0</v>
      </c>
      <c r="CA242" s="7">
        <f t="shared" ca="1" si="172"/>
        <v>0</v>
      </c>
      <c r="CB242" s="7">
        <f t="shared" ca="1" si="172"/>
        <v>0</v>
      </c>
      <c r="CC242" s="7">
        <f t="shared" ca="1" si="172"/>
        <v>0</v>
      </c>
      <c r="CD242" s="7">
        <f t="shared" ca="1" si="171"/>
        <v>0</v>
      </c>
      <c r="CE242" s="7">
        <f t="shared" ca="1" si="171"/>
        <v>0</v>
      </c>
      <c r="CF242" s="7">
        <f t="shared" ca="1" si="171"/>
        <v>0</v>
      </c>
      <c r="CG242" s="7">
        <f t="shared" ca="1" si="171"/>
        <v>0</v>
      </c>
      <c r="CH242" s="7">
        <f t="shared" ca="1" si="171"/>
        <v>0</v>
      </c>
      <c r="CI242" s="9">
        <f t="shared" ca="1" si="193"/>
        <v>0</v>
      </c>
      <c r="CJ242" s="9"/>
      <c r="CK242" s="13">
        <f t="shared" ca="1" si="164"/>
        <v>0</v>
      </c>
      <c r="CL242" s="7">
        <f ca="1">IF(NOT(snowball),0,IF(Z241=0,0,IF($C242&lt;=SUM($CK242:CK242),0,IF(BP242+$C242-SUM($CK242:CK242)&gt;Z241+AU242,Z241+AU242-BP242,$C242-SUM($CK242:CK242)))))</f>
        <v>0</v>
      </c>
      <c r="CM242" s="7">
        <f ca="1">IF(NOT(snowball),0,IF(AA241=0,0,IF($C242&lt;=SUM($CK242:CL242),0,IF(BQ242+$C242-SUM($CK242:CL242)&gt;AA241+AV242,AA241+AV242-BQ242,$C242-SUM($CK242:CL242)))))</f>
        <v>0</v>
      </c>
      <c r="CN242" s="7">
        <f ca="1">IF(NOT(snowball),0,IF(AB241=0,0,IF($C242&lt;=SUM($CK242:CM242),0,IF(BR242+$C242-SUM($CK242:CM242)&gt;AB241+AW242,AB241+AW242-BR242,$C242-SUM($CK242:CM242)))))</f>
        <v>0</v>
      </c>
      <c r="CO242" s="7">
        <f ca="1">IF(NOT(snowball),0,IF(AC241=0,0,IF($C242&lt;=SUM($CK242:CN242),0,IF(BS242+$C242-SUM($CK242:CN242)&gt;AC241+AX242,AC241+AX242-BS242,$C242-SUM($CK242:CN242)))))</f>
        <v>0</v>
      </c>
      <c r="CP242" s="7">
        <f ca="1">IF(NOT(snowball),0,IF(AD241=0,0,IF($C242&lt;=SUM($CK242:CO242),0,IF(BT242+$C242-SUM($CK242:CO242)&gt;AD241+AY242,AD241+AY242-BT242,$C242-SUM($CK242:CO242)))))</f>
        <v>0</v>
      </c>
      <c r="CQ242" s="7">
        <f ca="1">IF(NOT(snowball),0,IF(AE241=0,0,IF($C242&lt;=SUM($CK242:CP242),0,IF(BU242+$C242-SUM($CK242:CP242)&gt;AE241+AZ242,AE241+AZ242-BU242,$C242-SUM($CK242:CP242)))))</f>
        <v>0</v>
      </c>
      <c r="CR242" s="7">
        <f ca="1">IF(NOT(snowball),0,IF(AF241=0,0,IF($C242&lt;=SUM($CK242:CQ242),0,IF(BV242+$C242-SUM($CK242:CQ242)&gt;AF241+BA242,AF241+BA242-BV242,$C242-SUM($CK242:CQ242)))))</f>
        <v>0</v>
      </c>
      <c r="CS242" s="7">
        <f ca="1">IF(NOT(snowball),0,IF(AG241=0,0,IF($C242&lt;=SUM($CK242:CR242),0,IF(BW242+$C242-SUM($CK242:CR242)&gt;AG241+BB242,AG241+BB242-BW242,$C242-SUM($CK242:CR242)))))</f>
        <v>0</v>
      </c>
      <c r="CT242" s="7">
        <f ca="1">IF(NOT(snowball),0,IF(AH241=0,0,IF($C242&lt;=SUM($CK242:CS242),0,IF(BX242+$C242-SUM($CK242:CS242)&gt;AH241+BC242,AH241+BC242-BX242,$C242-SUM($CK242:CS242)))))</f>
        <v>0</v>
      </c>
      <c r="CU242" s="7">
        <f ca="1">IF(NOT(snowball),0,IF(AI241=0,0,IF($C242&lt;=SUM($CK242:CT242),0,IF(BY242+$C242-SUM($CK242:CT242)&gt;AI241+BD242,AI241+BD242-BY242,$C242-SUM($CK242:CT242)))))</f>
        <v>0</v>
      </c>
      <c r="CV242" s="7">
        <f ca="1">IF(NOT(snowball),0,IF(AJ241=0,0,IF($C242&lt;=SUM($CK242:CU242),0,IF(BZ242+$C242-SUM($CK242:CU242)&gt;AJ241+BE242,AJ241+BE242-BZ242,$C242-SUM($CK242:CU242)))))</f>
        <v>0</v>
      </c>
      <c r="CW242" s="7">
        <f ca="1">IF(NOT(snowball),0,IF(AK241=0,0,IF($C242&lt;=SUM($CK242:CV242),0,IF(CA242+$C242-SUM($CK242:CV242)&gt;AK241+BF242,AK241+BF242-CA242,$C242-SUM($CK242:CV242)))))</f>
        <v>0</v>
      </c>
      <c r="CX242" s="7">
        <f ca="1">IF(NOT(snowball),0,IF(AL241=0,0,IF($C242&lt;=SUM($CK242:CW242),0,IF(CB242+$C242-SUM($CK242:CW242)&gt;AL241+BG242,AL241+BG242-CB242,$C242-SUM($CK242:CW242)))))</f>
        <v>0</v>
      </c>
      <c r="CY242" s="7">
        <f ca="1">IF(NOT(snowball),0,IF(AM241=0,0,IF($C242&lt;=SUM($CK242:CX242),0,IF(CC242+$C242-SUM($CK242:CX242)&gt;AM241+BH242,AM241+BH242-CC242,$C242-SUM($CK242:CX242)))))</f>
        <v>0</v>
      </c>
      <c r="CZ242" s="7">
        <f ca="1">IF(NOT(snowball),0,IF(AN241=0,0,IF($C242&lt;=SUM($CK242:CY242),0,IF(CD242+$C242-SUM($CK242:CY242)&gt;AN241+BI242,AN241+BI242-CD242,$C242-SUM($CK242:CY242)))))</f>
        <v>0</v>
      </c>
      <c r="DA242" s="7">
        <f ca="1">IF(NOT(snowball),0,IF(AO241=0,0,IF($C242&lt;=SUM($CK242:CZ242),0,IF(CE242+$C242-SUM($CK242:CZ242)&gt;AO241+BJ242,AO241+BJ242-CE242,$C242-SUM($CK242:CZ242)))))</f>
        <v>0</v>
      </c>
      <c r="DB242" s="7">
        <f ca="1">IF(NOT(snowball),0,IF(AP241=0,0,IF($C242&lt;=SUM($CK242:DA242),0,IF(CF242+$C242-SUM($CK242:DA242)&gt;AP241+BK242,AP241+BK242-CF242,$C242-SUM($CK242:DA242)))))</f>
        <v>0</v>
      </c>
      <c r="DC242" s="7">
        <f ca="1">IF(NOT(snowball),0,IF(AQ241=0,0,IF($C242&lt;=SUM($CK242:DB242),0,IF(CG242+$C242-SUM($CK242:DB242)&gt;AQ241+BL242,AQ241+BL242-CG242,$C242-SUM($CK242:DB242)))))</f>
        <v>0</v>
      </c>
      <c r="DD242" s="7">
        <f ca="1">IF(NOT(snowball),0,IF(AR241=0,0,IF($C242&lt;=SUM($CK242:DC242),0,IF(CH242+$C242-SUM($CK242:DC242)&gt;AR241+BM242,AR241+BM242-CH242,$C242-SUM($CK242:DC242)))))</f>
        <v>0</v>
      </c>
    </row>
    <row r="243" spans="1:108">
      <c r="A243" s="27" t="str">
        <f t="shared" ca="1" si="170"/>
        <v/>
      </c>
      <c r="B243" s="30" t="str">
        <f t="shared" ca="1" si="165"/>
        <v/>
      </c>
      <c r="C243" s="28" t="str">
        <f t="shared" ca="1" si="162"/>
        <v/>
      </c>
      <c r="D243" s="29">
        <f t="shared" ca="1" si="194"/>
        <v>0</v>
      </c>
      <c r="E243" s="29">
        <f t="shared" ca="1" si="194"/>
        <v>0</v>
      </c>
      <c r="F243" s="29">
        <f t="shared" ca="1" si="194"/>
        <v>0</v>
      </c>
      <c r="G243" s="29">
        <f t="shared" ca="1" si="194"/>
        <v>0</v>
      </c>
      <c r="H243" s="29">
        <f t="shared" ca="1" si="194"/>
        <v>0</v>
      </c>
      <c r="I243" s="29">
        <f t="shared" ca="1" si="194"/>
        <v>0</v>
      </c>
      <c r="J243" s="29">
        <f t="shared" ca="1" si="194"/>
        <v>0</v>
      </c>
      <c r="K243" s="29">
        <f t="shared" ca="1" si="194"/>
        <v>0</v>
      </c>
      <c r="L243" s="29">
        <f t="shared" ca="1" si="194"/>
        <v>0</v>
      </c>
      <c r="M243" s="29">
        <f t="shared" ca="1" si="189"/>
        <v>0</v>
      </c>
      <c r="N243" s="29">
        <f t="shared" ca="1" si="189"/>
        <v>0</v>
      </c>
      <c r="O243" s="29">
        <f t="shared" ca="1" si="189"/>
        <v>0</v>
      </c>
      <c r="P243" s="29">
        <f t="shared" ca="1" si="189"/>
        <v>0</v>
      </c>
      <c r="Q243" s="29">
        <f t="shared" ca="1" si="189"/>
        <v>0</v>
      </c>
      <c r="R243" s="29">
        <f t="shared" ca="1" si="189"/>
        <v>0</v>
      </c>
      <c r="S243" s="29">
        <f t="shared" ca="1" si="189"/>
        <v>0</v>
      </c>
      <c r="T243" s="29">
        <f t="shared" ca="1" si="189"/>
        <v>0</v>
      </c>
      <c r="U243" s="29">
        <f t="shared" ca="1" si="189"/>
        <v>0</v>
      </c>
      <c r="V243" s="29">
        <f t="shared" ca="1" si="189"/>
        <v>0</v>
      </c>
      <c r="W243" s="29">
        <f t="shared" ca="1" si="189"/>
        <v>0</v>
      </c>
      <c r="X243" s="12"/>
      <c r="Y243" s="7">
        <f t="shared" ca="1" si="198"/>
        <v>0</v>
      </c>
      <c r="Z243" s="7">
        <f t="shared" ca="1" si="198"/>
        <v>0</v>
      </c>
      <c r="AA243" s="7">
        <f t="shared" ca="1" si="198"/>
        <v>0</v>
      </c>
      <c r="AB243" s="7">
        <f t="shared" ca="1" si="198"/>
        <v>0</v>
      </c>
      <c r="AC243" s="7">
        <f t="shared" ca="1" si="198"/>
        <v>0</v>
      </c>
      <c r="AD243" s="7">
        <f t="shared" ca="1" si="198"/>
        <v>0</v>
      </c>
      <c r="AE243" s="7">
        <f t="shared" ca="1" si="198"/>
        <v>0</v>
      </c>
      <c r="AF243" s="7">
        <f t="shared" ca="1" si="198"/>
        <v>0</v>
      </c>
      <c r="AG243" s="7">
        <f t="shared" ca="1" si="198"/>
        <v>0</v>
      </c>
      <c r="AH243" s="7">
        <f t="shared" ca="1" si="198"/>
        <v>0</v>
      </c>
      <c r="AI243" s="7">
        <f t="shared" ca="1" si="198"/>
        <v>0</v>
      </c>
      <c r="AJ243" s="7">
        <f t="shared" ca="1" si="198"/>
        <v>0</v>
      </c>
      <c r="AK243" s="7">
        <f t="shared" ca="1" si="198"/>
        <v>0</v>
      </c>
      <c r="AL243" s="7">
        <f t="shared" ca="1" si="198"/>
        <v>0</v>
      </c>
      <c r="AM243" s="7">
        <f t="shared" ca="1" si="198"/>
        <v>0</v>
      </c>
      <c r="AN243" s="7">
        <f t="shared" ca="1" si="198"/>
        <v>0</v>
      </c>
      <c r="AO243" s="7">
        <f t="shared" ca="1" si="197"/>
        <v>0</v>
      </c>
      <c r="AP243" s="7">
        <f t="shared" ca="1" si="197"/>
        <v>0</v>
      </c>
      <c r="AQ243" s="7">
        <f t="shared" ca="1" si="197"/>
        <v>0</v>
      </c>
      <c r="AR243" s="7">
        <f t="shared" ca="1" si="197"/>
        <v>0</v>
      </c>
      <c r="AS243" s="2"/>
      <c r="AT243" s="7">
        <f t="shared" ca="1" si="195"/>
        <v>0</v>
      </c>
      <c r="AU243" s="7">
        <f t="shared" ca="1" si="195"/>
        <v>0</v>
      </c>
      <c r="AV243" s="7">
        <f t="shared" ca="1" si="195"/>
        <v>0</v>
      </c>
      <c r="AW243" s="7">
        <f t="shared" ca="1" si="195"/>
        <v>0</v>
      </c>
      <c r="AX243" s="7">
        <f t="shared" ca="1" si="195"/>
        <v>0</v>
      </c>
      <c r="AY243" s="7">
        <f t="shared" ca="1" si="195"/>
        <v>0</v>
      </c>
      <c r="AZ243" s="7">
        <f t="shared" ca="1" si="195"/>
        <v>0</v>
      </c>
      <c r="BA243" s="7">
        <f t="shared" ca="1" si="195"/>
        <v>0</v>
      </c>
      <c r="BB243" s="7">
        <f t="shared" ca="1" si="195"/>
        <v>0</v>
      </c>
      <c r="BC243" s="7">
        <f t="shared" ca="1" si="195"/>
        <v>0</v>
      </c>
      <c r="BD243" s="7">
        <f t="shared" ca="1" si="195"/>
        <v>0</v>
      </c>
      <c r="BE243" s="7">
        <f t="shared" ca="1" si="195"/>
        <v>0</v>
      </c>
      <c r="BF243" s="7">
        <f t="shared" ca="1" si="195"/>
        <v>0</v>
      </c>
      <c r="BG243" s="7">
        <f t="shared" ca="1" si="195"/>
        <v>0</v>
      </c>
      <c r="BH243" s="7">
        <f t="shared" ca="1" si="195"/>
        <v>0</v>
      </c>
      <c r="BI243" s="7">
        <f t="shared" ca="1" si="155"/>
        <v>0</v>
      </c>
      <c r="BJ243" s="7">
        <f t="shared" ca="1" si="155"/>
        <v>0</v>
      </c>
      <c r="BK243" s="7">
        <f t="shared" ca="1" si="155"/>
        <v>0</v>
      </c>
      <c r="BL243" s="7">
        <f t="shared" ca="1" si="155"/>
        <v>0</v>
      </c>
      <c r="BM243" s="7">
        <f t="shared" ca="1" si="155"/>
        <v>0</v>
      </c>
      <c r="BN243" s="4"/>
      <c r="BO243" s="7">
        <f t="shared" ca="1" si="190"/>
        <v>0</v>
      </c>
      <c r="BP243" s="7">
        <f t="shared" ca="1" si="191"/>
        <v>0</v>
      </c>
      <c r="BQ243" s="7">
        <f t="shared" ca="1" si="191"/>
        <v>0</v>
      </c>
      <c r="BR243" s="7">
        <f t="shared" ca="1" si="191"/>
        <v>0</v>
      </c>
      <c r="BS243" s="7">
        <f t="shared" ca="1" si="191"/>
        <v>0</v>
      </c>
      <c r="BT243" s="7">
        <f t="shared" ca="1" si="191"/>
        <v>0</v>
      </c>
      <c r="BU243" s="7">
        <f t="shared" ca="1" si="191"/>
        <v>0</v>
      </c>
      <c r="BV243" s="7">
        <f t="shared" ca="1" si="191"/>
        <v>0</v>
      </c>
      <c r="BW243" s="7">
        <f t="shared" ca="1" si="191"/>
        <v>0</v>
      </c>
      <c r="BX243" s="7">
        <f t="shared" ca="1" si="191"/>
        <v>0</v>
      </c>
      <c r="BY243" s="7">
        <f t="shared" ca="1" si="172"/>
        <v>0</v>
      </c>
      <c r="BZ243" s="7">
        <f t="shared" ca="1" si="172"/>
        <v>0</v>
      </c>
      <c r="CA243" s="7">
        <f t="shared" ca="1" si="172"/>
        <v>0</v>
      </c>
      <c r="CB243" s="7">
        <f t="shared" ca="1" si="172"/>
        <v>0</v>
      </c>
      <c r="CC243" s="7">
        <f t="shared" ca="1" si="172"/>
        <v>0</v>
      </c>
      <c r="CD243" s="7">
        <f t="shared" ca="1" si="171"/>
        <v>0</v>
      </c>
      <c r="CE243" s="7">
        <f t="shared" ca="1" si="171"/>
        <v>0</v>
      </c>
      <c r="CF243" s="7">
        <f t="shared" ca="1" si="171"/>
        <v>0</v>
      </c>
      <c r="CG243" s="7">
        <f t="shared" ca="1" si="171"/>
        <v>0</v>
      </c>
      <c r="CH243" s="7">
        <f t="shared" ca="1" si="171"/>
        <v>0</v>
      </c>
      <c r="CI243" s="9">
        <f t="shared" ca="1" si="193"/>
        <v>0</v>
      </c>
      <c r="CJ243" s="9"/>
      <c r="CK243" s="13">
        <f t="shared" ca="1" si="164"/>
        <v>0</v>
      </c>
      <c r="CL243" s="7">
        <f ca="1">IF(NOT(snowball),0,IF(Z242=0,0,IF($C243&lt;=SUM($CK243:CK243),0,IF(BP243+$C243-SUM($CK243:CK243)&gt;Z242+AU243,Z242+AU243-BP243,$C243-SUM($CK243:CK243)))))</f>
        <v>0</v>
      </c>
      <c r="CM243" s="7">
        <f ca="1">IF(NOT(snowball),0,IF(AA242=0,0,IF($C243&lt;=SUM($CK243:CL243),0,IF(BQ243+$C243-SUM($CK243:CL243)&gt;AA242+AV243,AA242+AV243-BQ243,$C243-SUM($CK243:CL243)))))</f>
        <v>0</v>
      </c>
      <c r="CN243" s="7">
        <f ca="1">IF(NOT(snowball),0,IF(AB242=0,0,IF($C243&lt;=SUM($CK243:CM243),0,IF(BR243+$C243-SUM($CK243:CM243)&gt;AB242+AW243,AB242+AW243-BR243,$C243-SUM($CK243:CM243)))))</f>
        <v>0</v>
      </c>
      <c r="CO243" s="7">
        <f ca="1">IF(NOT(snowball),0,IF(AC242=0,0,IF($C243&lt;=SUM($CK243:CN243),0,IF(BS243+$C243-SUM($CK243:CN243)&gt;AC242+AX243,AC242+AX243-BS243,$C243-SUM($CK243:CN243)))))</f>
        <v>0</v>
      </c>
      <c r="CP243" s="7">
        <f ca="1">IF(NOT(snowball),0,IF(AD242=0,0,IF($C243&lt;=SUM($CK243:CO243),0,IF(BT243+$C243-SUM($CK243:CO243)&gt;AD242+AY243,AD242+AY243-BT243,$C243-SUM($CK243:CO243)))))</f>
        <v>0</v>
      </c>
      <c r="CQ243" s="7">
        <f ca="1">IF(NOT(snowball),0,IF(AE242=0,0,IF($C243&lt;=SUM($CK243:CP243),0,IF(BU243+$C243-SUM($CK243:CP243)&gt;AE242+AZ243,AE242+AZ243-BU243,$C243-SUM($CK243:CP243)))))</f>
        <v>0</v>
      </c>
      <c r="CR243" s="7">
        <f ca="1">IF(NOT(snowball),0,IF(AF242=0,0,IF($C243&lt;=SUM($CK243:CQ243),0,IF(BV243+$C243-SUM($CK243:CQ243)&gt;AF242+BA243,AF242+BA243-BV243,$C243-SUM($CK243:CQ243)))))</f>
        <v>0</v>
      </c>
      <c r="CS243" s="7">
        <f ca="1">IF(NOT(snowball),0,IF(AG242=0,0,IF($C243&lt;=SUM($CK243:CR243),0,IF(BW243+$C243-SUM($CK243:CR243)&gt;AG242+BB243,AG242+BB243-BW243,$C243-SUM($CK243:CR243)))))</f>
        <v>0</v>
      </c>
      <c r="CT243" s="7">
        <f ca="1">IF(NOT(snowball),0,IF(AH242=0,0,IF($C243&lt;=SUM($CK243:CS243),0,IF(BX243+$C243-SUM($CK243:CS243)&gt;AH242+BC243,AH242+BC243-BX243,$C243-SUM($CK243:CS243)))))</f>
        <v>0</v>
      </c>
      <c r="CU243" s="7">
        <f ca="1">IF(NOT(snowball),0,IF(AI242=0,0,IF($C243&lt;=SUM($CK243:CT243),0,IF(BY243+$C243-SUM($CK243:CT243)&gt;AI242+BD243,AI242+BD243-BY243,$C243-SUM($CK243:CT243)))))</f>
        <v>0</v>
      </c>
      <c r="CV243" s="7">
        <f ca="1">IF(NOT(snowball),0,IF(AJ242=0,0,IF($C243&lt;=SUM($CK243:CU243),0,IF(BZ243+$C243-SUM($CK243:CU243)&gt;AJ242+BE243,AJ242+BE243-BZ243,$C243-SUM($CK243:CU243)))))</f>
        <v>0</v>
      </c>
      <c r="CW243" s="7">
        <f ca="1">IF(NOT(snowball),0,IF(AK242=0,0,IF($C243&lt;=SUM($CK243:CV243),0,IF(CA243+$C243-SUM($CK243:CV243)&gt;AK242+BF243,AK242+BF243-CA243,$C243-SUM($CK243:CV243)))))</f>
        <v>0</v>
      </c>
      <c r="CX243" s="7">
        <f ca="1">IF(NOT(snowball),0,IF(AL242=0,0,IF($C243&lt;=SUM($CK243:CW243),0,IF(CB243+$C243-SUM($CK243:CW243)&gt;AL242+BG243,AL242+BG243-CB243,$C243-SUM($CK243:CW243)))))</f>
        <v>0</v>
      </c>
      <c r="CY243" s="7">
        <f ca="1">IF(NOT(snowball),0,IF(AM242=0,0,IF($C243&lt;=SUM($CK243:CX243),0,IF(CC243+$C243-SUM($CK243:CX243)&gt;AM242+BH243,AM242+BH243-CC243,$C243-SUM($CK243:CX243)))))</f>
        <v>0</v>
      </c>
      <c r="CZ243" s="7">
        <f ca="1">IF(NOT(snowball),0,IF(AN242=0,0,IF($C243&lt;=SUM($CK243:CY243),0,IF(CD243+$C243-SUM($CK243:CY243)&gt;AN242+BI243,AN242+BI243-CD243,$C243-SUM($CK243:CY243)))))</f>
        <v>0</v>
      </c>
      <c r="DA243" s="7">
        <f ca="1">IF(NOT(snowball),0,IF(AO242=0,0,IF($C243&lt;=SUM($CK243:CZ243),0,IF(CE243+$C243-SUM($CK243:CZ243)&gt;AO242+BJ243,AO242+BJ243-CE243,$C243-SUM($CK243:CZ243)))))</f>
        <v>0</v>
      </c>
      <c r="DB243" s="7">
        <f ca="1">IF(NOT(snowball),0,IF(AP242=0,0,IF($C243&lt;=SUM($CK243:DA243),0,IF(CF243+$C243-SUM($CK243:DA243)&gt;AP242+BK243,AP242+BK243-CF243,$C243-SUM($CK243:DA243)))))</f>
        <v>0</v>
      </c>
      <c r="DC243" s="7">
        <f ca="1">IF(NOT(snowball),0,IF(AQ242=0,0,IF($C243&lt;=SUM($CK243:DB243),0,IF(CG243+$C243-SUM($CK243:DB243)&gt;AQ242+BL243,AQ242+BL243-CG243,$C243-SUM($CK243:DB243)))))</f>
        <v>0</v>
      </c>
      <c r="DD243" s="7">
        <f ca="1">IF(NOT(snowball),0,IF(AR242=0,0,IF($C243&lt;=SUM($CK243:DC243),0,IF(CH243+$C243-SUM($CK243:DC243)&gt;AR242+BM243,AR242+BM243-CH243,$C243-SUM($CK243:DC243)))))</f>
        <v>0</v>
      </c>
    </row>
    <row r="244" spans="1:108">
      <c r="A244" s="27" t="str">
        <f t="shared" ca="1" si="170"/>
        <v/>
      </c>
      <c r="B244" s="30" t="str">
        <f t="shared" ca="1" si="165"/>
        <v/>
      </c>
      <c r="C244" s="28" t="str">
        <f t="shared" ca="1" si="162"/>
        <v/>
      </c>
      <c r="D244" s="29">
        <f t="shared" ca="1" si="194"/>
        <v>0</v>
      </c>
      <c r="E244" s="29">
        <f t="shared" ca="1" si="194"/>
        <v>0</v>
      </c>
      <c r="F244" s="29">
        <f t="shared" ca="1" si="194"/>
        <v>0</v>
      </c>
      <c r="G244" s="29">
        <f t="shared" ca="1" si="194"/>
        <v>0</v>
      </c>
      <c r="H244" s="29">
        <f t="shared" ca="1" si="194"/>
        <v>0</v>
      </c>
      <c r="I244" s="29">
        <f t="shared" ca="1" si="194"/>
        <v>0</v>
      </c>
      <c r="J244" s="29">
        <f t="shared" ca="1" si="194"/>
        <v>0</v>
      </c>
      <c r="K244" s="29">
        <f t="shared" ca="1" si="194"/>
        <v>0</v>
      </c>
      <c r="L244" s="29">
        <f t="shared" ca="1" si="194"/>
        <v>0</v>
      </c>
      <c r="M244" s="29">
        <f t="shared" ca="1" si="189"/>
        <v>0</v>
      </c>
      <c r="N244" s="29">
        <f t="shared" ca="1" si="189"/>
        <v>0</v>
      </c>
      <c r="O244" s="29">
        <f t="shared" ca="1" si="189"/>
        <v>0</v>
      </c>
      <c r="P244" s="29">
        <f t="shared" ca="1" si="189"/>
        <v>0</v>
      </c>
      <c r="Q244" s="29">
        <f t="shared" ca="1" si="189"/>
        <v>0</v>
      </c>
      <c r="R244" s="29">
        <f t="shared" ca="1" si="189"/>
        <v>0</v>
      </c>
      <c r="S244" s="29">
        <f t="shared" ca="1" si="189"/>
        <v>0</v>
      </c>
      <c r="T244" s="29">
        <f t="shared" ca="1" si="189"/>
        <v>0</v>
      </c>
      <c r="U244" s="29">
        <f t="shared" ca="1" si="189"/>
        <v>0</v>
      </c>
      <c r="V244" s="29">
        <f t="shared" ca="1" si="189"/>
        <v>0</v>
      </c>
      <c r="W244" s="29">
        <f t="shared" ca="1" si="189"/>
        <v>0</v>
      </c>
      <c r="X244" s="12"/>
      <c r="Y244" s="7">
        <f t="shared" ca="1" si="198"/>
        <v>0</v>
      </c>
      <c r="Z244" s="7">
        <f t="shared" ca="1" si="198"/>
        <v>0</v>
      </c>
      <c r="AA244" s="7">
        <f t="shared" ca="1" si="198"/>
        <v>0</v>
      </c>
      <c r="AB244" s="7">
        <f t="shared" ca="1" si="198"/>
        <v>0</v>
      </c>
      <c r="AC244" s="7">
        <f t="shared" ca="1" si="198"/>
        <v>0</v>
      </c>
      <c r="AD244" s="7">
        <f t="shared" ca="1" si="198"/>
        <v>0</v>
      </c>
      <c r="AE244" s="7">
        <f t="shared" ca="1" si="198"/>
        <v>0</v>
      </c>
      <c r="AF244" s="7">
        <f t="shared" ca="1" si="198"/>
        <v>0</v>
      </c>
      <c r="AG244" s="7">
        <f t="shared" ca="1" si="198"/>
        <v>0</v>
      </c>
      <c r="AH244" s="7">
        <f t="shared" ca="1" si="198"/>
        <v>0</v>
      </c>
      <c r="AI244" s="7">
        <f t="shared" ca="1" si="198"/>
        <v>0</v>
      </c>
      <c r="AJ244" s="7">
        <f t="shared" ca="1" si="198"/>
        <v>0</v>
      </c>
      <c r="AK244" s="7">
        <f t="shared" ca="1" si="198"/>
        <v>0</v>
      </c>
      <c r="AL244" s="7">
        <f t="shared" ca="1" si="198"/>
        <v>0</v>
      </c>
      <c r="AM244" s="7">
        <f t="shared" ca="1" si="198"/>
        <v>0</v>
      </c>
      <c r="AN244" s="7">
        <f t="shared" ca="1" si="198"/>
        <v>0</v>
      </c>
      <c r="AO244" s="7">
        <f t="shared" ca="1" si="197"/>
        <v>0</v>
      </c>
      <c r="AP244" s="7">
        <f t="shared" ca="1" si="197"/>
        <v>0</v>
      </c>
      <c r="AQ244" s="7">
        <f t="shared" ca="1" si="197"/>
        <v>0</v>
      </c>
      <c r="AR244" s="7">
        <f t="shared" ca="1" si="197"/>
        <v>0</v>
      </c>
      <c r="AS244" s="2"/>
      <c r="AT244" s="7">
        <f t="shared" ca="1" si="195"/>
        <v>0</v>
      </c>
      <c r="AU244" s="7">
        <f t="shared" ca="1" si="195"/>
        <v>0</v>
      </c>
      <c r="AV244" s="7">
        <f t="shared" ca="1" si="195"/>
        <v>0</v>
      </c>
      <c r="AW244" s="7">
        <f t="shared" ca="1" si="195"/>
        <v>0</v>
      </c>
      <c r="AX244" s="7">
        <f t="shared" ca="1" si="195"/>
        <v>0</v>
      </c>
      <c r="AY244" s="7">
        <f t="shared" ca="1" si="195"/>
        <v>0</v>
      </c>
      <c r="AZ244" s="7">
        <f t="shared" ca="1" si="195"/>
        <v>0</v>
      </c>
      <c r="BA244" s="7">
        <f t="shared" ca="1" si="195"/>
        <v>0</v>
      </c>
      <c r="BB244" s="7">
        <f t="shared" ca="1" si="195"/>
        <v>0</v>
      </c>
      <c r="BC244" s="7">
        <f t="shared" ca="1" si="195"/>
        <v>0</v>
      </c>
      <c r="BD244" s="7">
        <f t="shared" ca="1" si="195"/>
        <v>0</v>
      </c>
      <c r="BE244" s="7">
        <f t="shared" ca="1" si="195"/>
        <v>0</v>
      </c>
      <c r="BF244" s="7">
        <f t="shared" ca="1" si="195"/>
        <v>0</v>
      </c>
      <c r="BG244" s="7">
        <f t="shared" ca="1" si="195"/>
        <v>0</v>
      </c>
      <c r="BH244" s="7">
        <f t="shared" ca="1" si="195"/>
        <v>0</v>
      </c>
      <c r="BI244" s="7">
        <f t="shared" ca="1" si="155"/>
        <v>0</v>
      </c>
      <c r="BJ244" s="7">
        <f t="shared" ca="1" si="155"/>
        <v>0</v>
      </c>
      <c r="BK244" s="7">
        <f t="shared" ca="1" si="155"/>
        <v>0</v>
      </c>
      <c r="BL244" s="7">
        <f t="shared" ca="1" si="155"/>
        <v>0</v>
      </c>
      <c r="BM244" s="7">
        <f t="shared" ca="1" si="155"/>
        <v>0</v>
      </c>
      <c r="BN244" s="4"/>
      <c r="BO244" s="7">
        <f t="shared" ca="1" si="190"/>
        <v>0</v>
      </c>
      <c r="BP244" s="7">
        <f t="shared" ca="1" si="191"/>
        <v>0</v>
      </c>
      <c r="BQ244" s="7">
        <f t="shared" ca="1" si="191"/>
        <v>0</v>
      </c>
      <c r="BR244" s="7">
        <f t="shared" ca="1" si="191"/>
        <v>0</v>
      </c>
      <c r="BS244" s="7">
        <f t="shared" ca="1" si="191"/>
        <v>0</v>
      </c>
      <c r="BT244" s="7">
        <f t="shared" ca="1" si="191"/>
        <v>0</v>
      </c>
      <c r="BU244" s="7">
        <f t="shared" ca="1" si="191"/>
        <v>0</v>
      </c>
      <c r="BV244" s="7">
        <f t="shared" ca="1" si="191"/>
        <v>0</v>
      </c>
      <c r="BW244" s="7">
        <f t="shared" ca="1" si="191"/>
        <v>0</v>
      </c>
      <c r="BX244" s="7">
        <f t="shared" ca="1" si="191"/>
        <v>0</v>
      </c>
      <c r="BY244" s="7">
        <f t="shared" ca="1" si="172"/>
        <v>0</v>
      </c>
      <c r="BZ244" s="7">
        <f t="shared" ca="1" si="172"/>
        <v>0</v>
      </c>
      <c r="CA244" s="7">
        <f t="shared" ca="1" si="172"/>
        <v>0</v>
      </c>
      <c r="CB244" s="7">
        <f t="shared" ca="1" si="172"/>
        <v>0</v>
      </c>
      <c r="CC244" s="7">
        <f t="shared" ca="1" si="172"/>
        <v>0</v>
      </c>
      <c r="CD244" s="7">
        <f t="shared" ca="1" si="171"/>
        <v>0</v>
      </c>
      <c r="CE244" s="7">
        <f t="shared" ca="1" si="171"/>
        <v>0</v>
      </c>
      <c r="CF244" s="7">
        <f t="shared" ca="1" si="171"/>
        <v>0</v>
      </c>
      <c r="CG244" s="7">
        <f t="shared" ca="1" si="171"/>
        <v>0</v>
      </c>
      <c r="CH244" s="7">
        <f t="shared" ca="1" si="171"/>
        <v>0</v>
      </c>
      <c r="CI244" s="9">
        <f t="shared" ca="1" si="193"/>
        <v>0</v>
      </c>
      <c r="CJ244" s="9"/>
      <c r="CK244" s="13">
        <f t="shared" ca="1" si="164"/>
        <v>0</v>
      </c>
      <c r="CL244" s="7">
        <f ca="1">IF(NOT(snowball),0,IF(Z243=0,0,IF($C244&lt;=SUM($CK244:CK244),0,IF(BP244+$C244-SUM($CK244:CK244)&gt;Z243+AU244,Z243+AU244-BP244,$C244-SUM($CK244:CK244)))))</f>
        <v>0</v>
      </c>
      <c r="CM244" s="7">
        <f ca="1">IF(NOT(snowball),0,IF(AA243=0,0,IF($C244&lt;=SUM($CK244:CL244),0,IF(BQ244+$C244-SUM($CK244:CL244)&gt;AA243+AV244,AA243+AV244-BQ244,$C244-SUM($CK244:CL244)))))</f>
        <v>0</v>
      </c>
      <c r="CN244" s="7">
        <f ca="1">IF(NOT(snowball),0,IF(AB243=0,0,IF($C244&lt;=SUM($CK244:CM244),0,IF(BR244+$C244-SUM($CK244:CM244)&gt;AB243+AW244,AB243+AW244-BR244,$C244-SUM($CK244:CM244)))))</f>
        <v>0</v>
      </c>
      <c r="CO244" s="7">
        <f ca="1">IF(NOT(snowball),0,IF(AC243=0,0,IF($C244&lt;=SUM($CK244:CN244),0,IF(BS244+$C244-SUM($CK244:CN244)&gt;AC243+AX244,AC243+AX244-BS244,$C244-SUM($CK244:CN244)))))</f>
        <v>0</v>
      </c>
      <c r="CP244" s="7">
        <f ca="1">IF(NOT(snowball),0,IF(AD243=0,0,IF($C244&lt;=SUM($CK244:CO244),0,IF(BT244+$C244-SUM($CK244:CO244)&gt;AD243+AY244,AD243+AY244-BT244,$C244-SUM($CK244:CO244)))))</f>
        <v>0</v>
      </c>
      <c r="CQ244" s="7">
        <f ca="1">IF(NOT(snowball),0,IF(AE243=0,0,IF($C244&lt;=SUM($CK244:CP244),0,IF(BU244+$C244-SUM($CK244:CP244)&gt;AE243+AZ244,AE243+AZ244-BU244,$C244-SUM($CK244:CP244)))))</f>
        <v>0</v>
      </c>
      <c r="CR244" s="7">
        <f ca="1">IF(NOT(snowball),0,IF(AF243=0,0,IF($C244&lt;=SUM($CK244:CQ244),0,IF(BV244+$C244-SUM($CK244:CQ244)&gt;AF243+BA244,AF243+BA244-BV244,$C244-SUM($CK244:CQ244)))))</f>
        <v>0</v>
      </c>
      <c r="CS244" s="7">
        <f ca="1">IF(NOT(snowball),0,IF(AG243=0,0,IF($C244&lt;=SUM($CK244:CR244),0,IF(BW244+$C244-SUM($CK244:CR244)&gt;AG243+BB244,AG243+BB244-BW244,$C244-SUM($CK244:CR244)))))</f>
        <v>0</v>
      </c>
      <c r="CT244" s="7">
        <f ca="1">IF(NOT(snowball),0,IF(AH243=0,0,IF($C244&lt;=SUM($CK244:CS244),0,IF(BX244+$C244-SUM($CK244:CS244)&gt;AH243+BC244,AH243+BC244-BX244,$C244-SUM($CK244:CS244)))))</f>
        <v>0</v>
      </c>
      <c r="CU244" s="7">
        <f ca="1">IF(NOT(snowball),0,IF(AI243=0,0,IF($C244&lt;=SUM($CK244:CT244),0,IF(BY244+$C244-SUM($CK244:CT244)&gt;AI243+BD244,AI243+BD244-BY244,$C244-SUM($CK244:CT244)))))</f>
        <v>0</v>
      </c>
      <c r="CV244" s="7">
        <f ca="1">IF(NOT(snowball),0,IF(AJ243=0,0,IF($C244&lt;=SUM($CK244:CU244),0,IF(BZ244+$C244-SUM($CK244:CU244)&gt;AJ243+BE244,AJ243+BE244-BZ244,$C244-SUM($CK244:CU244)))))</f>
        <v>0</v>
      </c>
      <c r="CW244" s="7">
        <f ca="1">IF(NOT(snowball),0,IF(AK243=0,0,IF($C244&lt;=SUM($CK244:CV244),0,IF(CA244+$C244-SUM($CK244:CV244)&gt;AK243+BF244,AK243+BF244-CA244,$C244-SUM($CK244:CV244)))))</f>
        <v>0</v>
      </c>
      <c r="CX244" s="7">
        <f ca="1">IF(NOT(snowball),0,IF(AL243=0,0,IF($C244&lt;=SUM($CK244:CW244),0,IF(CB244+$C244-SUM($CK244:CW244)&gt;AL243+BG244,AL243+BG244-CB244,$C244-SUM($CK244:CW244)))))</f>
        <v>0</v>
      </c>
      <c r="CY244" s="7">
        <f ca="1">IF(NOT(snowball),0,IF(AM243=0,0,IF($C244&lt;=SUM($CK244:CX244),0,IF(CC244+$C244-SUM($CK244:CX244)&gt;AM243+BH244,AM243+BH244-CC244,$C244-SUM($CK244:CX244)))))</f>
        <v>0</v>
      </c>
      <c r="CZ244" s="7">
        <f ca="1">IF(NOT(snowball),0,IF(AN243=0,0,IF($C244&lt;=SUM($CK244:CY244),0,IF(CD244+$C244-SUM($CK244:CY244)&gt;AN243+BI244,AN243+BI244-CD244,$C244-SUM($CK244:CY244)))))</f>
        <v>0</v>
      </c>
      <c r="DA244" s="7">
        <f ca="1">IF(NOT(snowball),0,IF(AO243=0,0,IF($C244&lt;=SUM($CK244:CZ244),0,IF(CE244+$C244-SUM($CK244:CZ244)&gt;AO243+BJ244,AO243+BJ244-CE244,$C244-SUM($CK244:CZ244)))))</f>
        <v>0</v>
      </c>
      <c r="DB244" s="7">
        <f ca="1">IF(NOT(snowball),0,IF(AP243=0,0,IF($C244&lt;=SUM($CK244:DA244),0,IF(CF244+$C244-SUM($CK244:DA244)&gt;AP243+BK244,AP243+BK244-CF244,$C244-SUM($CK244:DA244)))))</f>
        <v>0</v>
      </c>
      <c r="DC244" s="7">
        <f ca="1">IF(NOT(snowball),0,IF(AQ243=0,0,IF($C244&lt;=SUM($CK244:DB244),0,IF(CG244+$C244-SUM($CK244:DB244)&gt;AQ243+BL244,AQ243+BL244-CG244,$C244-SUM($CK244:DB244)))))</f>
        <v>0</v>
      </c>
      <c r="DD244" s="7">
        <f ca="1">IF(NOT(snowball),0,IF(AR243=0,0,IF($C244&lt;=SUM($CK244:DC244),0,IF(CH244+$C244-SUM($CK244:DC244)&gt;AR243+BM244,AR243+BM244-CH244,$C244-SUM($CK244:DC244)))))</f>
        <v>0</v>
      </c>
    </row>
    <row r="245" spans="1:108">
      <c r="A245" s="27" t="str">
        <f t="shared" ca="1" si="170"/>
        <v/>
      </c>
      <c r="B245" s="30" t="str">
        <f t="shared" ca="1" si="165"/>
        <v/>
      </c>
      <c r="C245" s="28" t="str">
        <f t="shared" ca="1" si="162"/>
        <v/>
      </c>
      <c r="D245" s="29">
        <f t="shared" ca="1" si="194"/>
        <v>0</v>
      </c>
      <c r="E245" s="29">
        <f t="shared" ca="1" si="194"/>
        <v>0</v>
      </c>
      <c r="F245" s="29">
        <f t="shared" ca="1" si="194"/>
        <v>0</v>
      </c>
      <c r="G245" s="29">
        <f t="shared" ca="1" si="194"/>
        <v>0</v>
      </c>
      <c r="H245" s="29">
        <f t="shared" ca="1" si="194"/>
        <v>0</v>
      </c>
      <c r="I245" s="29">
        <f t="shared" ca="1" si="194"/>
        <v>0</v>
      </c>
      <c r="J245" s="29">
        <f t="shared" ca="1" si="194"/>
        <v>0</v>
      </c>
      <c r="K245" s="29">
        <f t="shared" ca="1" si="194"/>
        <v>0</v>
      </c>
      <c r="L245" s="29">
        <f t="shared" ca="1" si="194"/>
        <v>0</v>
      </c>
      <c r="M245" s="29">
        <f t="shared" ca="1" si="189"/>
        <v>0</v>
      </c>
      <c r="N245" s="29">
        <f t="shared" ca="1" si="189"/>
        <v>0</v>
      </c>
      <c r="O245" s="29">
        <f t="shared" ca="1" si="189"/>
        <v>0</v>
      </c>
      <c r="P245" s="29">
        <f t="shared" ca="1" si="189"/>
        <v>0</v>
      </c>
      <c r="Q245" s="29">
        <f t="shared" ca="1" si="189"/>
        <v>0</v>
      </c>
      <c r="R245" s="29">
        <f t="shared" ca="1" si="189"/>
        <v>0</v>
      </c>
      <c r="S245" s="29">
        <f t="shared" ca="1" si="189"/>
        <v>0</v>
      </c>
      <c r="T245" s="29">
        <f t="shared" ca="1" si="189"/>
        <v>0</v>
      </c>
      <c r="U245" s="29">
        <f t="shared" ca="1" si="189"/>
        <v>0</v>
      </c>
      <c r="V245" s="29">
        <f t="shared" ca="1" si="189"/>
        <v>0</v>
      </c>
      <c r="W245" s="29">
        <f t="shared" ca="1" si="189"/>
        <v>0</v>
      </c>
      <c r="X245" s="12"/>
      <c r="Y245" s="7">
        <f t="shared" ca="1" si="198"/>
        <v>0</v>
      </c>
      <c r="Z245" s="7">
        <f t="shared" ca="1" si="198"/>
        <v>0</v>
      </c>
      <c r="AA245" s="7">
        <f t="shared" ca="1" si="198"/>
        <v>0</v>
      </c>
      <c r="AB245" s="7">
        <f t="shared" ca="1" si="198"/>
        <v>0</v>
      </c>
      <c r="AC245" s="7">
        <f t="shared" ca="1" si="198"/>
        <v>0</v>
      </c>
      <c r="AD245" s="7">
        <f t="shared" ca="1" si="198"/>
        <v>0</v>
      </c>
      <c r="AE245" s="7">
        <f t="shared" ca="1" si="198"/>
        <v>0</v>
      </c>
      <c r="AF245" s="7">
        <f t="shared" ca="1" si="198"/>
        <v>0</v>
      </c>
      <c r="AG245" s="7">
        <f t="shared" ca="1" si="198"/>
        <v>0</v>
      </c>
      <c r="AH245" s="7">
        <f t="shared" ca="1" si="198"/>
        <v>0</v>
      </c>
      <c r="AI245" s="7">
        <f t="shared" ca="1" si="198"/>
        <v>0</v>
      </c>
      <c r="AJ245" s="7">
        <f t="shared" ca="1" si="198"/>
        <v>0</v>
      </c>
      <c r="AK245" s="7">
        <f t="shared" ca="1" si="198"/>
        <v>0</v>
      </c>
      <c r="AL245" s="7">
        <f t="shared" ca="1" si="198"/>
        <v>0</v>
      </c>
      <c r="AM245" s="7">
        <f t="shared" ca="1" si="198"/>
        <v>0</v>
      </c>
      <c r="AN245" s="7">
        <f t="shared" ca="1" si="198"/>
        <v>0</v>
      </c>
      <c r="AO245" s="7">
        <f t="shared" ca="1" si="197"/>
        <v>0</v>
      </c>
      <c r="AP245" s="7">
        <f t="shared" ca="1" si="197"/>
        <v>0</v>
      </c>
      <c r="AQ245" s="7">
        <f t="shared" ca="1" si="197"/>
        <v>0</v>
      </c>
      <c r="AR245" s="7">
        <f t="shared" ca="1" si="197"/>
        <v>0</v>
      </c>
      <c r="AS245" s="2"/>
      <c r="AT245" s="7">
        <f t="shared" ca="1" si="195"/>
        <v>0</v>
      </c>
      <c r="AU245" s="7">
        <f t="shared" ca="1" si="195"/>
        <v>0</v>
      </c>
      <c r="AV245" s="7">
        <f t="shared" ca="1" si="195"/>
        <v>0</v>
      </c>
      <c r="AW245" s="7">
        <f t="shared" ca="1" si="195"/>
        <v>0</v>
      </c>
      <c r="AX245" s="7">
        <f t="shared" ca="1" si="195"/>
        <v>0</v>
      </c>
      <c r="AY245" s="7">
        <f t="shared" ca="1" si="195"/>
        <v>0</v>
      </c>
      <c r="AZ245" s="7">
        <f t="shared" ca="1" si="195"/>
        <v>0</v>
      </c>
      <c r="BA245" s="7">
        <f t="shared" ca="1" si="195"/>
        <v>0</v>
      </c>
      <c r="BB245" s="7">
        <f t="shared" ca="1" si="195"/>
        <v>0</v>
      </c>
      <c r="BC245" s="7">
        <f t="shared" ca="1" si="195"/>
        <v>0</v>
      </c>
      <c r="BD245" s="7">
        <f t="shared" ca="1" si="195"/>
        <v>0</v>
      </c>
      <c r="BE245" s="7">
        <f t="shared" ca="1" si="195"/>
        <v>0</v>
      </c>
      <c r="BF245" s="7">
        <f t="shared" ca="1" si="195"/>
        <v>0</v>
      </c>
      <c r="BG245" s="7">
        <f t="shared" ca="1" si="195"/>
        <v>0</v>
      </c>
      <c r="BH245" s="7">
        <f t="shared" ca="1" si="195"/>
        <v>0</v>
      </c>
      <c r="BI245" s="7">
        <f t="shared" ca="1" si="155"/>
        <v>0</v>
      </c>
      <c r="BJ245" s="7">
        <f t="shared" ca="1" si="155"/>
        <v>0</v>
      </c>
      <c r="BK245" s="7">
        <f t="shared" ca="1" si="155"/>
        <v>0</v>
      </c>
      <c r="BL245" s="7">
        <f t="shared" ca="1" si="155"/>
        <v>0</v>
      </c>
      <c r="BM245" s="7">
        <f t="shared" ca="1" si="155"/>
        <v>0</v>
      </c>
      <c r="BN245" s="4"/>
      <c r="BO245" s="7">
        <f t="shared" ca="1" si="190"/>
        <v>0</v>
      </c>
      <c r="BP245" s="7">
        <f t="shared" ca="1" si="191"/>
        <v>0</v>
      </c>
      <c r="BQ245" s="7">
        <f t="shared" ca="1" si="191"/>
        <v>0</v>
      </c>
      <c r="BR245" s="7">
        <f t="shared" ca="1" si="191"/>
        <v>0</v>
      </c>
      <c r="BS245" s="7">
        <f t="shared" ca="1" si="191"/>
        <v>0</v>
      </c>
      <c r="BT245" s="7">
        <f t="shared" ca="1" si="191"/>
        <v>0</v>
      </c>
      <c r="BU245" s="7">
        <f t="shared" ca="1" si="191"/>
        <v>0</v>
      </c>
      <c r="BV245" s="7">
        <f t="shared" ca="1" si="191"/>
        <v>0</v>
      </c>
      <c r="BW245" s="7">
        <f t="shared" ca="1" si="191"/>
        <v>0</v>
      </c>
      <c r="BX245" s="7">
        <f t="shared" ca="1" si="191"/>
        <v>0</v>
      </c>
      <c r="BY245" s="7">
        <f t="shared" ca="1" si="172"/>
        <v>0</v>
      </c>
      <c r="BZ245" s="7">
        <f t="shared" ca="1" si="172"/>
        <v>0</v>
      </c>
      <c r="CA245" s="7">
        <f t="shared" ca="1" si="172"/>
        <v>0</v>
      </c>
      <c r="CB245" s="7">
        <f t="shared" ca="1" si="172"/>
        <v>0</v>
      </c>
      <c r="CC245" s="7">
        <f t="shared" ca="1" si="172"/>
        <v>0</v>
      </c>
      <c r="CD245" s="7">
        <f t="shared" ca="1" si="171"/>
        <v>0</v>
      </c>
      <c r="CE245" s="7">
        <f t="shared" ca="1" si="171"/>
        <v>0</v>
      </c>
      <c r="CF245" s="7">
        <f t="shared" ca="1" si="171"/>
        <v>0</v>
      </c>
      <c r="CG245" s="7">
        <f t="shared" ca="1" si="171"/>
        <v>0</v>
      </c>
      <c r="CH245" s="7">
        <f t="shared" ca="1" si="171"/>
        <v>0</v>
      </c>
      <c r="CI245" s="9">
        <f t="shared" ca="1" si="193"/>
        <v>0</v>
      </c>
      <c r="CJ245" s="9"/>
      <c r="CK245" s="13">
        <f t="shared" ca="1" si="164"/>
        <v>0</v>
      </c>
      <c r="CL245" s="7">
        <f ca="1">IF(NOT(snowball),0,IF(Z244=0,0,IF($C245&lt;=SUM($CK245:CK245),0,IF(BP245+$C245-SUM($CK245:CK245)&gt;Z244+AU245,Z244+AU245-BP245,$C245-SUM($CK245:CK245)))))</f>
        <v>0</v>
      </c>
      <c r="CM245" s="7">
        <f ca="1">IF(NOT(snowball),0,IF(AA244=0,0,IF($C245&lt;=SUM($CK245:CL245),0,IF(BQ245+$C245-SUM($CK245:CL245)&gt;AA244+AV245,AA244+AV245-BQ245,$C245-SUM($CK245:CL245)))))</f>
        <v>0</v>
      </c>
      <c r="CN245" s="7">
        <f ca="1">IF(NOT(snowball),0,IF(AB244=0,0,IF($C245&lt;=SUM($CK245:CM245),0,IF(BR245+$C245-SUM($CK245:CM245)&gt;AB244+AW245,AB244+AW245-BR245,$C245-SUM($CK245:CM245)))))</f>
        <v>0</v>
      </c>
      <c r="CO245" s="7">
        <f ca="1">IF(NOT(snowball),0,IF(AC244=0,0,IF($C245&lt;=SUM($CK245:CN245),0,IF(BS245+$C245-SUM($CK245:CN245)&gt;AC244+AX245,AC244+AX245-BS245,$C245-SUM($CK245:CN245)))))</f>
        <v>0</v>
      </c>
      <c r="CP245" s="7">
        <f ca="1">IF(NOT(snowball),0,IF(AD244=0,0,IF($C245&lt;=SUM($CK245:CO245),0,IF(BT245+$C245-SUM($CK245:CO245)&gt;AD244+AY245,AD244+AY245-BT245,$C245-SUM($CK245:CO245)))))</f>
        <v>0</v>
      </c>
      <c r="CQ245" s="7">
        <f ca="1">IF(NOT(snowball),0,IF(AE244=0,0,IF($C245&lt;=SUM($CK245:CP245),0,IF(BU245+$C245-SUM($CK245:CP245)&gt;AE244+AZ245,AE244+AZ245-BU245,$C245-SUM($CK245:CP245)))))</f>
        <v>0</v>
      </c>
      <c r="CR245" s="7">
        <f ca="1">IF(NOT(snowball),0,IF(AF244=0,0,IF($C245&lt;=SUM($CK245:CQ245),0,IF(BV245+$C245-SUM($CK245:CQ245)&gt;AF244+BA245,AF244+BA245-BV245,$C245-SUM($CK245:CQ245)))))</f>
        <v>0</v>
      </c>
      <c r="CS245" s="7">
        <f ca="1">IF(NOT(snowball),0,IF(AG244=0,0,IF($C245&lt;=SUM($CK245:CR245),0,IF(BW245+$C245-SUM($CK245:CR245)&gt;AG244+BB245,AG244+BB245-BW245,$C245-SUM($CK245:CR245)))))</f>
        <v>0</v>
      </c>
      <c r="CT245" s="7">
        <f ca="1">IF(NOT(snowball),0,IF(AH244=0,0,IF($C245&lt;=SUM($CK245:CS245),0,IF(BX245+$C245-SUM($CK245:CS245)&gt;AH244+BC245,AH244+BC245-BX245,$C245-SUM($CK245:CS245)))))</f>
        <v>0</v>
      </c>
      <c r="CU245" s="7">
        <f ca="1">IF(NOT(snowball),0,IF(AI244=0,0,IF($C245&lt;=SUM($CK245:CT245),0,IF(BY245+$C245-SUM($CK245:CT245)&gt;AI244+BD245,AI244+BD245-BY245,$C245-SUM($CK245:CT245)))))</f>
        <v>0</v>
      </c>
      <c r="CV245" s="7">
        <f ca="1">IF(NOT(snowball),0,IF(AJ244=0,0,IF($C245&lt;=SUM($CK245:CU245),0,IF(BZ245+$C245-SUM($CK245:CU245)&gt;AJ244+BE245,AJ244+BE245-BZ245,$C245-SUM($CK245:CU245)))))</f>
        <v>0</v>
      </c>
      <c r="CW245" s="7">
        <f ca="1">IF(NOT(snowball),0,IF(AK244=0,0,IF($C245&lt;=SUM($CK245:CV245),0,IF(CA245+$C245-SUM($CK245:CV245)&gt;AK244+BF245,AK244+BF245-CA245,$C245-SUM($CK245:CV245)))))</f>
        <v>0</v>
      </c>
      <c r="CX245" s="7">
        <f ca="1">IF(NOT(snowball),0,IF(AL244=0,0,IF($C245&lt;=SUM($CK245:CW245),0,IF(CB245+$C245-SUM($CK245:CW245)&gt;AL244+BG245,AL244+BG245-CB245,$C245-SUM($CK245:CW245)))))</f>
        <v>0</v>
      </c>
      <c r="CY245" s="7">
        <f ca="1">IF(NOT(snowball),0,IF(AM244=0,0,IF($C245&lt;=SUM($CK245:CX245),0,IF(CC245+$C245-SUM($CK245:CX245)&gt;AM244+BH245,AM244+BH245-CC245,$C245-SUM($CK245:CX245)))))</f>
        <v>0</v>
      </c>
      <c r="CZ245" s="7">
        <f ca="1">IF(NOT(snowball),0,IF(AN244=0,0,IF($C245&lt;=SUM($CK245:CY245),0,IF(CD245+$C245-SUM($CK245:CY245)&gt;AN244+BI245,AN244+BI245-CD245,$C245-SUM($CK245:CY245)))))</f>
        <v>0</v>
      </c>
      <c r="DA245" s="7">
        <f ca="1">IF(NOT(snowball),0,IF(AO244=0,0,IF($C245&lt;=SUM($CK245:CZ245),0,IF(CE245+$C245-SUM($CK245:CZ245)&gt;AO244+BJ245,AO244+BJ245-CE245,$C245-SUM($CK245:CZ245)))))</f>
        <v>0</v>
      </c>
      <c r="DB245" s="7">
        <f ca="1">IF(NOT(snowball),0,IF(AP244=0,0,IF($C245&lt;=SUM($CK245:DA245),0,IF(CF245+$C245-SUM($CK245:DA245)&gt;AP244+BK245,AP244+BK245-CF245,$C245-SUM($CK245:DA245)))))</f>
        <v>0</v>
      </c>
      <c r="DC245" s="7">
        <f ca="1">IF(NOT(snowball),0,IF(AQ244=0,0,IF($C245&lt;=SUM($CK245:DB245),0,IF(CG245+$C245-SUM($CK245:DB245)&gt;AQ244+BL245,AQ244+BL245-CG245,$C245-SUM($CK245:DB245)))))</f>
        <v>0</v>
      </c>
      <c r="DD245" s="7">
        <f ca="1">IF(NOT(snowball),0,IF(AR244=0,0,IF($C245&lt;=SUM($CK245:DC245),0,IF(CH245+$C245-SUM($CK245:DC245)&gt;AR244+BM245,AR244+BM245-CH245,$C245-SUM($CK245:DC245)))))</f>
        <v>0</v>
      </c>
    </row>
    <row r="246" spans="1:108">
      <c r="A246" s="27" t="str">
        <f t="shared" ca="1" si="170"/>
        <v/>
      </c>
      <c r="B246" s="30" t="str">
        <f t="shared" ca="1" si="165"/>
        <v/>
      </c>
      <c r="C246" s="28" t="str">
        <f t="shared" ca="1" si="162"/>
        <v/>
      </c>
      <c r="D246" s="29">
        <f t="shared" ca="1" si="194"/>
        <v>0</v>
      </c>
      <c r="E246" s="29">
        <f t="shared" ca="1" si="194"/>
        <v>0</v>
      </c>
      <c r="F246" s="29">
        <f t="shared" ca="1" si="194"/>
        <v>0</v>
      </c>
      <c r="G246" s="29">
        <f t="shared" ca="1" si="194"/>
        <v>0</v>
      </c>
      <c r="H246" s="29">
        <f t="shared" ca="1" si="194"/>
        <v>0</v>
      </c>
      <c r="I246" s="29">
        <f t="shared" ca="1" si="194"/>
        <v>0</v>
      </c>
      <c r="J246" s="29">
        <f t="shared" ca="1" si="194"/>
        <v>0</v>
      </c>
      <c r="K246" s="29">
        <f t="shared" ca="1" si="194"/>
        <v>0</v>
      </c>
      <c r="L246" s="29">
        <f t="shared" ca="1" si="194"/>
        <v>0</v>
      </c>
      <c r="M246" s="29">
        <f t="shared" ca="1" si="189"/>
        <v>0</v>
      </c>
      <c r="N246" s="29">
        <f t="shared" ca="1" si="189"/>
        <v>0</v>
      </c>
      <c r="O246" s="29">
        <f t="shared" ca="1" si="189"/>
        <v>0</v>
      </c>
      <c r="P246" s="29">
        <f t="shared" ca="1" si="189"/>
        <v>0</v>
      </c>
      <c r="Q246" s="29">
        <f t="shared" ca="1" si="189"/>
        <v>0</v>
      </c>
      <c r="R246" s="29">
        <f t="shared" ca="1" si="189"/>
        <v>0</v>
      </c>
      <c r="S246" s="29">
        <f t="shared" ca="1" si="189"/>
        <v>0</v>
      </c>
      <c r="T246" s="29">
        <f t="shared" ca="1" si="189"/>
        <v>0</v>
      </c>
      <c r="U246" s="29">
        <f t="shared" ca="1" si="189"/>
        <v>0</v>
      </c>
      <c r="V246" s="29">
        <f t="shared" ca="1" si="189"/>
        <v>0</v>
      </c>
      <c r="W246" s="29">
        <f t="shared" ca="1" si="189"/>
        <v>0</v>
      </c>
      <c r="X246" s="12"/>
      <c r="Y246" s="7">
        <f t="shared" ca="1" si="198"/>
        <v>0</v>
      </c>
      <c r="Z246" s="7">
        <f t="shared" ca="1" si="198"/>
        <v>0</v>
      </c>
      <c r="AA246" s="7">
        <f t="shared" ca="1" si="198"/>
        <v>0</v>
      </c>
      <c r="AB246" s="7">
        <f t="shared" ca="1" si="198"/>
        <v>0</v>
      </c>
      <c r="AC246" s="7">
        <f t="shared" ca="1" si="198"/>
        <v>0</v>
      </c>
      <c r="AD246" s="7">
        <f t="shared" ca="1" si="198"/>
        <v>0</v>
      </c>
      <c r="AE246" s="7">
        <f t="shared" ca="1" si="198"/>
        <v>0</v>
      </c>
      <c r="AF246" s="7">
        <f t="shared" ca="1" si="198"/>
        <v>0</v>
      </c>
      <c r="AG246" s="7">
        <f t="shared" ca="1" si="198"/>
        <v>0</v>
      </c>
      <c r="AH246" s="7">
        <f t="shared" ca="1" si="198"/>
        <v>0</v>
      </c>
      <c r="AI246" s="7">
        <f t="shared" ca="1" si="198"/>
        <v>0</v>
      </c>
      <c r="AJ246" s="7">
        <f t="shared" ca="1" si="198"/>
        <v>0</v>
      </c>
      <c r="AK246" s="7">
        <f t="shared" ca="1" si="198"/>
        <v>0</v>
      </c>
      <c r="AL246" s="7">
        <f t="shared" ca="1" si="198"/>
        <v>0</v>
      </c>
      <c r="AM246" s="7">
        <f t="shared" ca="1" si="198"/>
        <v>0</v>
      </c>
      <c r="AN246" s="7">
        <f t="shared" ca="1" si="198"/>
        <v>0</v>
      </c>
      <c r="AO246" s="7">
        <f t="shared" ca="1" si="197"/>
        <v>0</v>
      </c>
      <c r="AP246" s="7">
        <f t="shared" ca="1" si="197"/>
        <v>0</v>
      </c>
      <c r="AQ246" s="7">
        <f t="shared" ca="1" si="197"/>
        <v>0</v>
      </c>
      <c r="AR246" s="7">
        <f t="shared" ca="1" si="197"/>
        <v>0</v>
      </c>
      <c r="AS246" s="2"/>
      <c r="AT246" s="7">
        <f t="shared" ca="1" si="195"/>
        <v>0</v>
      </c>
      <c r="AU246" s="7">
        <f t="shared" ca="1" si="195"/>
        <v>0</v>
      </c>
      <c r="AV246" s="7">
        <f t="shared" ca="1" si="195"/>
        <v>0</v>
      </c>
      <c r="AW246" s="7">
        <f t="shared" ca="1" si="195"/>
        <v>0</v>
      </c>
      <c r="AX246" s="7">
        <f t="shared" ca="1" si="195"/>
        <v>0</v>
      </c>
      <c r="AY246" s="7">
        <f t="shared" ca="1" si="195"/>
        <v>0</v>
      </c>
      <c r="AZ246" s="7">
        <f t="shared" ca="1" si="195"/>
        <v>0</v>
      </c>
      <c r="BA246" s="7">
        <f t="shared" ca="1" si="195"/>
        <v>0</v>
      </c>
      <c r="BB246" s="7">
        <f t="shared" ca="1" si="195"/>
        <v>0</v>
      </c>
      <c r="BC246" s="7">
        <f t="shared" ca="1" si="195"/>
        <v>0</v>
      </c>
      <c r="BD246" s="7">
        <f t="shared" ca="1" si="195"/>
        <v>0</v>
      </c>
      <c r="BE246" s="7">
        <f t="shared" ca="1" si="195"/>
        <v>0</v>
      </c>
      <c r="BF246" s="7">
        <f t="shared" ca="1" si="195"/>
        <v>0</v>
      </c>
      <c r="BG246" s="7">
        <f t="shared" ca="1" si="195"/>
        <v>0</v>
      </c>
      <c r="BH246" s="7">
        <f t="shared" ca="1" si="195"/>
        <v>0</v>
      </c>
      <c r="BI246" s="7">
        <f t="shared" ca="1" si="155"/>
        <v>0</v>
      </c>
      <c r="BJ246" s="7">
        <f t="shared" ca="1" si="155"/>
        <v>0</v>
      </c>
      <c r="BK246" s="7">
        <f t="shared" ca="1" si="155"/>
        <v>0</v>
      </c>
      <c r="BL246" s="7">
        <f t="shared" ca="1" si="155"/>
        <v>0</v>
      </c>
      <c r="BM246" s="7">
        <f t="shared" ca="1" si="155"/>
        <v>0</v>
      </c>
      <c r="BN246" s="4"/>
      <c r="BO246" s="7">
        <f t="shared" ca="1" si="190"/>
        <v>0</v>
      </c>
      <c r="BP246" s="7">
        <f t="shared" ca="1" si="191"/>
        <v>0</v>
      </c>
      <c r="BQ246" s="7">
        <f t="shared" ca="1" si="191"/>
        <v>0</v>
      </c>
      <c r="BR246" s="7">
        <f t="shared" ca="1" si="191"/>
        <v>0</v>
      </c>
      <c r="BS246" s="7">
        <f t="shared" ca="1" si="191"/>
        <v>0</v>
      </c>
      <c r="BT246" s="7">
        <f t="shared" ca="1" si="191"/>
        <v>0</v>
      </c>
      <c r="BU246" s="7">
        <f t="shared" ca="1" si="191"/>
        <v>0</v>
      </c>
      <c r="BV246" s="7">
        <f t="shared" ca="1" si="191"/>
        <v>0</v>
      </c>
      <c r="BW246" s="7">
        <f t="shared" ca="1" si="191"/>
        <v>0</v>
      </c>
      <c r="BX246" s="7">
        <f t="shared" ca="1" si="191"/>
        <v>0</v>
      </c>
      <c r="BY246" s="7">
        <f t="shared" ca="1" si="172"/>
        <v>0</v>
      </c>
      <c r="BZ246" s="7">
        <f t="shared" ca="1" si="172"/>
        <v>0</v>
      </c>
      <c r="CA246" s="7">
        <f t="shared" ca="1" si="172"/>
        <v>0</v>
      </c>
      <c r="CB246" s="7">
        <f t="shared" ca="1" si="172"/>
        <v>0</v>
      </c>
      <c r="CC246" s="7">
        <f t="shared" ca="1" si="172"/>
        <v>0</v>
      </c>
      <c r="CD246" s="7">
        <f t="shared" ca="1" si="171"/>
        <v>0</v>
      </c>
      <c r="CE246" s="7">
        <f t="shared" ca="1" si="171"/>
        <v>0</v>
      </c>
      <c r="CF246" s="7">
        <f t="shared" ca="1" si="171"/>
        <v>0</v>
      </c>
      <c r="CG246" s="7">
        <f t="shared" ca="1" si="171"/>
        <v>0</v>
      </c>
      <c r="CH246" s="7">
        <f t="shared" ca="1" si="171"/>
        <v>0</v>
      </c>
      <c r="CI246" s="9">
        <f t="shared" ca="1" si="193"/>
        <v>0</v>
      </c>
      <c r="CJ246" s="9"/>
      <c r="CK246" s="13">
        <f t="shared" ca="1" si="164"/>
        <v>0</v>
      </c>
      <c r="CL246" s="7">
        <f ca="1">IF(NOT(snowball),0,IF(Z245=0,0,IF($C246&lt;=SUM($CK246:CK246),0,IF(BP246+$C246-SUM($CK246:CK246)&gt;Z245+AU246,Z245+AU246-BP246,$C246-SUM($CK246:CK246)))))</f>
        <v>0</v>
      </c>
      <c r="CM246" s="7">
        <f ca="1">IF(NOT(snowball),0,IF(AA245=0,0,IF($C246&lt;=SUM($CK246:CL246),0,IF(BQ246+$C246-SUM($CK246:CL246)&gt;AA245+AV246,AA245+AV246-BQ246,$C246-SUM($CK246:CL246)))))</f>
        <v>0</v>
      </c>
      <c r="CN246" s="7">
        <f ca="1">IF(NOT(snowball),0,IF(AB245=0,0,IF($C246&lt;=SUM($CK246:CM246),0,IF(BR246+$C246-SUM($CK246:CM246)&gt;AB245+AW246,AB245+AW246-BR246,$C246-SUM($CK246:CM246)))))</f>
        <v>0</v>
      </c>
      <c r="CO246" s="7">
        <f ca="1">IF(NOT(snowball),0,IF(AC245=0,0,IF($C246&lt;=SUM($CK246:CN246),0,IF(BS246+$C246-SUM($CK246:CN246)&gt;AC245+AX246,AC245+AX246-BS246,$C246-SUM($CK246:CN246)))))</f>
        <v>0</v>
      </c>
      <c r="CP246" s="7">
        <f ca="1">IF(NOT(snowball),0,IF(AD245=0,0,IF($C246&lt;=SUM($CK246:CO246),0,IF(BT246+$C246-SUM($CK246:CO246)&gt;AD245+AY246,AD245+AY246-BT246,$C246-SUM($CK246:CO246)))))</f>
        <v>0</v>
      </c>
      <c r="CQ246" s="7">
        <f ca="1">IF(NOT(snowball),0,IF(AE245=0,0,IF($C246&lt;=SUM($CK246:CP246),0,IF(BU246+$C246-SUM($CK246:CP246)&gt;AE245+AZ246,AE245+AZ246-BU246,$C246-SUM($CK246:CP246)))))</f>
        <v>0</v>
      </c>
      <c r="CR246" s="7">
        <f ca="1">IF(NOT(snowball),0,IF(AF245=0,0,IF($C246&lt;=SUM($CK246:CQ246),0,IF(BV246+$C246-SUM($CK246:CQ246)&gt;AF245+BA246,AF245+BA246-BV246,$C246-SUM($CK246:CQ246)))))</f>
        <v>0</v>
      </c>
      <c r="CS246" s="7">
        <f ca="1">IF(NOT(snowball),0,IF(AG245=0,0,IF($C246&lt;=SUM($CK246:CR246),0,IF(BW246+$C246-SUM($CK246:CR246)&gt;AG245+BB246,AG245+BB246-BW246,$C246-SUM($CK246:CR246)))))</f>
        <v>0</v>
      </c>
      <c r="CT246" s="7">
        <f ca="1">IF(NOT(snowball),0,IF(AH245=0,0,IF($C246&lt;=SUM($CK246:CS246),0,IF(BX246+$C246-SUM($CK246:CS246)&gt;AH245+BC246,AH245+BC246-BX246,$C246-SUM($CK246:CS246)))))</f>
        <v>0</v>
      </c>
      <c r="CU246" s="7">
        <f ca="1">IF(NOT(snowball),0,IF(AI245=0,0,IF($C246&lt;=SUM($CK246:CT246),0,IF(BY246+$C246-SUM($CK246:CT246)&gt;AI245+BD246,AI245+BD246-BY246,$C246-SUM($CK246:CT246)))))</f>
        <v>0</v>
      </c>
      <c r="CV246" s="7">
        <f ca="1">IF(NOT(snowball),0,IF(AJ245=0,0,IF($C246&lt;=SUM($CK246:CU246),0,IF(BZ246+$C246-SUM($CK246:CU246)&gt;AJ245+BE246,AJ245+BE246-BZ246,$C246-SUM($CK246:CU246)))))</f>
        <v>0</v>
      </c>
      <c r="CW246" s="7">
        <f ca="1">IF(NOT(snowball),0,IF(AK245=0,0,IF($C246&lt;=SUM($CK246:CV246),0,IF(CA246+$C246-SUM($CK246:CV246)&gt;AK245+BF246,AK245+BF246-CA246,$C246-SUM($CK246:CV246)))))</f>
        <v>0</v>
      </c>
      <c r="CX246" s="7">
        <f ca="1">IF(NOT(snowball),0,IF(AL245=0,0,IF($C246&lt;=SUM($CK246:CW246),0,IF(CB246+$C246-SUM($CK246:CW246)&gt;AL245+BG246,AL245+BG246-CB246,$C246-SUM($CK246:CW246)))))</f>
        <v>0</v>
      </c>
      <c r="CY246" s="7">
        <f ca="1">IF(NOT(snowball),0,IF(AM245=0,0,IF($C246&lt;=SUM($CK246:CX246),0,IF(CC246+$C246-SUM($CK246:CX246)&gt;AM245+BH246,AM245+BH246-CC246,$C246-SUM($CK246:CX246)))))</f>
        <v>0</v>
      </c>
      <c r="CZ246" s="7">
        <f ca="1">IF(NOT(snowball),0,IF(AN245=0,0,IF($C246&lt;=SUM($CK246:CY246),0,IF(CD246+$C246-SUM($CK246:CY246)&gt;AN245+BI246,AN245+BI246-CD246,$C246-SUM($CK246:CY246)))))</f>
        <v>0</v>
      </c>
      <c r="DA246" s="7">
        <f ca="1">IF(NOT(snowball),0,IF(AO245=0,0,IF($C246&lt;=SUM($CK246:CZ246),0,IF(CE246+$C246-SUM($CK246:CZ246)&gt;AO245+BJ246,AO245+BJ246-CE246,$C246-SUM($CK246:CZ246)))))</f>
        <v>0</v>
      </c>
      <c r="DB246" s="7">
        <f ca="1">IF(NOT(snowball),0,IF(AP245=0,0,IF($C246&lt;=SUM($CK246:DA246),0,IF(CF246+$C246-SUM($CK246:DA246)&gt;AP245+BK246,AP245+BK246-CF246,$C246-SUM($CK246:DA246)))))</f>
        <v>0</v>
      </c>
      <c r="DC246" s="7">
        <f ca="1">IF(NOT(snowball),0,IF(AQ245=0,0,IF($C246&lt;=SUM($CK246:DB246),0,IF(CG246+$C246-SUM($CK246:DB246)&gt;AQ245+BL246,AQ245+BL246-CG246,$C246-SUM($CK246:DB246)))))</f>
        <v>0</v>
      </c>
      <c r="DD246" s="7">
        <f ca="1">IF(NOT(snowball),0,IF(AR245=0,0,IF($C246&lt;=SUM($CK246:DC246),0,IF(CH246+$C246-SUM($CK246:DC246)&gt;AR245+BM246,AR245+BM246-CH246,$C246-SUM($CK246:DC246)))))</f>
        <v>0</v>
      </c>
    </row>
    <row r="247" spans="1:108">
      <c r="A247" s="27" t="str">
        <f t="shared" ca="1" si="170"/>
        <v/>
      </c>
      <c r="B247" s="30" t="str">
        <f t="shared" ca="1" si="165"/>
        <v/>
      </c>
      <c r="C247" s="28" t="str">
        <f t="shared" ca="1" si="162"/>
        <v/>
      </c>
      <c r="D247" s="29">
        <f t="shared" ca="1" si="194"/>
        <v>0</v>
      </c>
      <c r="E247" s="29">
        <f t="shared" ca="1" si="194"/>
        <v>0</v>
      </c>
      <c r="F247" s="29">
        <f t="shared" ca="1" si="194"/>
        <v>0</v>
      </c>
      <c r="G247" s="29">
        <f t="shared" ca="1" si="194"/>
        <v>0</v>
      </c>
      <c r="H247" s="29">
        <f t="shared" ca="1" si="194"/>
        <v>0</v>
      </c>
      <c r="I247" s="29">
        <f t="shared" ca="1" si="194"/>
        <v>0</v>
      </c>
      <c r="J247" s="29">
        <f t="shared" ca="1" si="194"/>
        <v>0</v>
      </c>
      <c r="K247" s="29">
        <f t="shared" ca="1" si="194"/>
        <v>0</v>
      </c>
      <c r="L247" s="29">
        <f t="shared" ca="1" si="194"/>
        <v>0</v>
      </c>
      <c r="M247" s="29">
        <f t="shared" ca="1" si="189"/>
        <v>0</v>
      </c>
      <c r="N247" s="29">
        <f t="shared" ca="1" si="189"/>
        <v>0</v>
      </c>
      <c r="O247" s="29">
        <f t="shared" ca="1" si="189"/>
        <v>0</v>
      </c>
      <c r="P247" s="29">
        <f t="shared" ca="1" si="189"/>
        <v>0</v>
      </c>
      <c r="Q247" s="29">
        <f t="shared" ca="1" si="189"/>
        <v>0</v>
      </c>
      <c r="R247" s="29">
        <f t="shared" ca="1" si="189"/>
        <v>0</v>
      </c>
      <c r="S247" s="29">
        <f t="shared" ca="1" si="189"/>
        <v>0</v>
      </c>
      <c r="T247" s="29">
        <f t="shared" ca="1" si="189"/>
        <v>0</v>
      </c>
      <c r="U247" s="29">
        <f t="shared" ca="1" si="189"/>
        <v>0</v>
      </c>
      <c r="V247" s="29">
        <f t="shared" ca="1" si="189"/>
        <v>0</v>
      </c>
      <c r="W247" s="29">
        <f t="shared" ca="1" si="189"/>
        <v>0</v>
      </c>
      <c r="X247" s="12"/>
      <c r="Y247" s="7">
        <f t="shared" ca="1" si="198"/>
        <v>0</v>
      </c>
      <c r="Z247" s="7">
        <f t="shared" ca="1" si="198"/>
        <v>0</v>
      </c>
      <c r="AA247" s="7">
        <f t="shared" ca="1" si="198"/>
        <v>0</v>
      </c>
      <c r="AB247" s="7">
        <f t="shared" ca="1" si="198"/>
        <v>0</v>
      </c>
      <c r="AC247" s="7">
        <f t="shared" ca="1" si="198"/>
        <v>0</v>
      </c>
      <c r="AD247" s="7">
        <f t="shared" ca="1" si="198"/>
        <v>0</v>
      </c>
      <c r="AE247" s="7">
        <f t="shared" ca="1" si="198"/>
        <v>0</v>
      </c>
      <c r="AF247" s="7">
        <f t="shared" ca="1" si="198"/>
        <v>0</v>
      </c>
      <c r="AG247" s="7">
        <f t="shared" ca="1" si="198"/>
        <v>0</v>
      </c>
      <c r="AH247" s="7">
        <f t="shared" ca="1" si="198"/>
        <v>0</v>
      </c>
      <c r="AI247" s="7">
        <f t="shared" ca="1" si="198"/>
        <v>0</v>
      </c>
      <c r="AJ247" s="7">
        <f t="shared" ca="1" si="198"/>
        <v>0</v>
      </c>
      <c r="AK247" s="7">
        <f t="shared" ca="1" si="198"/>
        <v>0</v>
      </c>
      <c r="AL247" s="7">
        <f t="shared" ca="1" si="198"/>
        <v>0</v>
      </c>
      <c r="AM247" s="7">
        <f t="shared" ca="1" si="198"/>
        <v>0</v>
      </c>
      <c r="AN247" s="7">
        <f t="shared" ca="1" si="198"/>
        <v>0</v>
      </c>
      <c r="AO247" s="7">
        <f t="shared" ca="1" si="197"/>
        <v>0</v>
      </c>
      <c r="AP247" s="7">
        <f t="shared" ca="1" si="197"/>
        <v>0</v>
      </c>
      <c r="AQ247" s="7">
        <f t="shared" ca="1" si="197"/>
        <v>0</v>
      </c>
      <c r="AR247" s="7">
        <f t="shared" ca="1" si="197"/>
        <v>0</v>
      </c>
      <c r="AS247" s="2"/>
      <c r="AT247" s="7">
        <f t="shared" ca="1" si="195"/>
        <v>0</v>
      </c>
      <c r="AU247" s="7">
        <f t="shared" ca="1" si="195"/>
        <v>0</v>
      </c>
      <c r="AV247" s="7">
        <f t="shared" ca="1" si="195"/>
        <v>0</v>
      </c>
      <c r="AW247" s="7">
        <f t="shared" ca="1" si="195"/>
        <v>0</v>
      </c>
      <c r="AX247" s="7">
        <f t="shared" ca="1" si="195"/>
        <v>0</v>
      </c>
      <c r="AY247" s="7">
        <f t="shared" ca="1" si="195"/>
        <v>0</v>
      </c>
      <c r="AZ247" s="7">
        <f t="shared" ca="1" si="195"/>
        <v>0</v>
      </c>
      <c r="BA247" s="7">
        <f t="shared" ca="1" si="195"/>
        <v>0</v>
      </c>
      <c r="BB247" s="7">
        <f t="shared" ca="1" si="195"/>
        <v>0</v>
      </c>
      <c r="BC247" s="7">
        <f t="shared" ca="1" si="195"/>
        <v>0</v>
      </c>
      <c r="BD247" s="7">
        <f t="shared" ca="1" si="195"/>
        <v>0</v>
      </c>
      <c r="BE247" s="7">
        <f t="shared" ca="1" si="195"/>
        <v>0</v>
      </c>
      <c r="BF247" s="7">
        <f t="shared" ca="1" si="195"/>
        <v>0</v>
      </c>
      <c r="BG247" s="7">
        <f t="shared" ca="1" si="195"/>
        <v>0</v>
      </c>
      <c r="BH247" s="7">
        <f t="shared" ca="1" si="195"/>
        <v>0</v>
      </c>
      <c r="BI247" s="7">
        <f t="shared" ca="1" si="155"/>
        <v>0</v>
      </c>
      <c r="BJ247" s="7">
        <f t="shared" ca="1" si="155"/>
        <v>0</v>
      </c>
      <c r="BK247" s="7">
        <f t="shared" ca="1" si="155"/>
        <v>0</v>
      </c>
      <c r="BL247" s="7">
        <f t="shared" ca="1" si="155"/>
        <v>0</v>
      </c>
      <c r="BM247" s="7">
        <f t="shared" ca="1" si="155"/>
        <v>0</v>
      </c>
      <c r="BN247" s="4"/>
      <c r="BO247" s="7">
        <f t="shared" ca="1" si="190"/>
        <v>0</v>
      </c>
      <c r="BP247" s="7">
        <f t="shared" ca="1" si="191"/>
        <v>0</v>
      </c>
      <c r="BQ247" s="7">
        <f t="shared" ca="1" si="191"/>
        <v>0</v>
      </c>
      <c r="BR247" s="7">
        <f t="shared" ca="1" si="191"/>
        <v>0</v>
      </c>
      <c r="BS247" s="7">
        <f t="shared" ca="1" si="191"/>
        <v>0</v>
      </c>
      <c r="BT247" s="7">
        <f t="shared" ca="1" si="191"/>
        <v>0</v>
      </c>
      <c r="BU247" s="7">
        <f t="shared" ca="1" si="191"/>
        <v>0</v>
      </c>
      <c r="BV247" s="7">
        <f t="shared" ca="1" si="191"/>
        <v>0</v>
      </c>
      <c r="BW247" s="7">
        <f t="shared" ca="1" si="191"/>
        <v>0</v>
      </c>
      <c r="BX247" s="7">
        <f t="shared" ca="1" si="191"/>
        <v>0</v>
      </c>
      <c r="BY247" s="7">
        <f t="shared" ca="1" si="172"/>
        <v>0</v>
      </c>
      <c r="BZ247" s="7">
        <f t="shared" ca="1" si="172"/>
        <v>0</v>
      </c>
      <c r="CA247" s="7">
        <f t="shared" ca="1" si="172"/>
        <v>0</v>
      </c>
      <c r="CB247" s="7">
        <f t="shared" ca="1" si="172"/>
        <v>0</v>
      </c>
      <c r="CC247" s="7">
        <f t="shared" ca="1" si="172"/>
        <v>0</v>
      </c>
      <c r="CD247" s="7">
        <f t="shared" ca="1" si="171"/>
        <v>0</v>
      </c>
      <c r="CE247" s="7">
        <f t="shared" ca="1" si="171"/>
        <v>0</v>
      </c>
      <c r="CF247" s="7">
        <f t="shared" ca="1" si="171"/>
        <v>0</v>
      </c>
      <c r="CG247" s="7">
        <f t="shared" ca="1" si="171"/>
        <v>0</v>
      </c>
      <c r="CH247" s="7">
        <f t="shared" ca="1" si="171"/>
        <v>0</v>
      </c>
      <c r="CI247" s="9">
        <f t="shared" ca="1" si="193"/>
        <v>0</v>
      </c>
      <c r="CJ247" s="9"/>
      <c r="CK247" s="13">
        <f t="shared" ca="1" si="164"/>
        <v>0</v>
      </c>
      <c r="CL247" s="7">
        <f ca="1">IF(NOT(snowball),0,IF(Z246=0,0,IF($C247&lt;=SUM($CK247:CK247),0,IF(BP247+$C247-SUM($CK247:CK247)&gt;Z246+AU247,Z246+AU247-BP247,$C247-SUM($CK247:CK247)))))</f>
        <v>0</v>
      </c>
      <c r="CM247" s="7">
        <f ca="1">IF(NOT(snowball),0,IF(AA246=0,0,IF($C247&lt;=SUM($CK247:CL247),0,IF(BQ247+$C247-SUM($CK247:CL247)&gt;AA246+AV247,AA246+AV247-BQ247,$C247-SUM($CK247:CL247)))))</f>
        <v>0</v>
      </c>
      <c r="CN247" s="7">
        <f ca="1">IF(NOT(snowball),0,IF(AB246=0,0,IF($C247&lt;=SUM($CK247:CM247),0,IF(BR247+$C247-SUM($CK247:CM247)&gt;AB246+AW247,AB246+AW247-BR247,$C247-SUM($CK247:CM247)))))</f>
        <v>0</v>
      </c>
      <c r="CO247" s="7">
        <f ca="1">IF(NOT(snowball),0,IF(AC246=0,0,IF($C247&lt;=SUM($CK247:CN247),0,IF(BS247+$C247-SUM($CK247:CN247)&gt;AC246+AX247,AC246+AX247-BS247,$C247-SUM($CK247:CN247)))))</f>
        <v>0</v>
      </c>
      <c r="CP247" s="7">
        <f ca="1">IF(NOT(snowball),0,IF(AD246=0,0,IF($C247&lt;=SUM($CK247:CO247),0,IF(BT247+$C247-SUM($CK247:CO247)&gt;AD246+AY247,AD246+AY247-BT247,$C247-SUM($CK247:CO247)))))</f>
        <v>0</v>
      </c>
      <c r="CQ247" s="7">
        <f ca="1">IF(NOT(snowball),0,IF(AE246=0,0,IF($C247&lt;=SUM($CK247:CP247),0,IF(BU247+$C247-SUM($CK247:CP247)&gt;AE246+AZ247,AE246+AZ247-BU247,$C247-SUM($CK247:CP247)))))</f>
        <v>0</v>
      </c>
      <c r="CR247" s="7">
        <f ca="1">IF(NOT(snowball),0,IF(AF246=0,0,IF($C247&lt;=SUM($CK247:CQ247),0,IF(BV247+$C247-SUM($CK247:CQ247)&gt;AF246+BA247,AF246+BA247-BV247,$C247-SUM($CK247:CQ247)))))</f>
        <v>0</v>
      </c>
      <c r="CS247" s="7">
        <f ca="1">IF(NOT(snowball),0,IF(AG246=0,0,IF($C247&lt;=SUM($CK247:CR247),0,IF(BW247+$C247-SUM($CK247:CR247)&gt;AG246+BB247,AG246+BB247-BW247,$C247-SUM($CK247:CR247)))))</f>
        <v>0</v>
      </c>
      <c r="CT247" s="7">
        <f ca="1">IF(NOT(snowball),0,IF(AH246=0,0,IF($C247&lt;=SUM($CK247:CS247),0,IF(BX247+$C247-SUM($CK247:CS247)&gt;AH246+BC247,AH246+BC247-BX247,$C247-SUM($CK247:CS247)))))</f>
        <v>0</v>
      </c>
      <c r="CU247" s="7">
        <f ca="1">IF(NOT(snowball),0,IF(AI246=0,0,IF($C247&lt;=SUM($CK247:CT247),0,IF(BY247+$C247-SUM($CK247:CT247)&gt;AI246+BD247,AI246+BD247-BY247,$C247-SUM($CK247:CT247)))))</f>
        <v>0</v>
      </c>
      <c r="CV247" s="7">
        <f ca="1">IF(NOT(snowball),0,IF(AJ246=0,0,IF($C247&lt;=SUM($CK247:CU247),0,IF(BZ247+$C247-SUM($CK247:CU247)&gt;AJ246+BE247,AJ246+BE247-BZ247,$C247-SUM($CK247:CU247)))))</f>
        <v>0</v>
      </c>
      <c r="CW247" s="7">
        <f ca="1">IF(NOT(snowball),0,IF(AK246=0,0,IF($C247&lt;=SUM($CK247:CV247),0,IF(CA247+$C247-SUM($CK247:CV247)&gt;AK246+BF247,AK246+BF247-CA247,$C247-SUM($CK247:CV247)))))</f>
        <v>0</v>
      </c>
      <c r="CX247" s="7">
        <f ca="1">IF(NOT(snowball),0,IF(AL246=0,0,IF($C247&lt;=SUM($CK247:CW247),0,IF(CB247+$C247-SUM($CK247:CW247)&gt;AL246+BG247,AL246+BG247-CB247,$C247-SUM($CK247:CW247)))))</f>
        <v>0</v>
      </c>
      <c r="CY247" s="7">
        <f ca="1">IF(NOT(snowball),0,IF(AM246=0,0,IF($C247&lt;=SUM($CK247:CX247),0,IF(CC247+$C247-SUM($CK247:CX247)&gt;AM246+BH247,AM246+BH247-CC247,$C247-SUM($CK247:CX247)))))</f>
        <v>0</v>
      </c>
      <c r="CZ247" s="7">
        <f ca="1">IF(NOT(snowball),0,IF(AN246=0,0,IF($C247&lt;=SUM($CK247:CY247),0,IF(CD247+$C247-SUM($CK247:CY247)&gt;AN246+BI247,AN246+BI247-CD247,$C247-SUM($CK247:CY247)))))</f>
        <v>0</v>
      </c>
      <c r="DA247" s="7">
        <f ca="1">IF(NOT(snowball),0,IF(AO246=0,0,IF($C247&lt;=SUM($CK247:CZ247),0,IF(CE247+$C247-SUM($CK247:CZ247)&gt;AO246+BJ247,AO246+BJ247-CE247,$C247-SUM($CK247:CZ247)))))</f>
        <v>0</v>
      </c>
      <c r="DB247" s="7">
        <f ca="1">IF(NOT(snowball),0,IF(AP246=0,0,IF($C247&lt;=SUM($CK247:DA247),0,IF(CF247+$C247-SUM($CK247:DA247)&gt;AP246+BK247,AP246+BK247-CF247,$C247-SUM($CK247:DA247)))))</f>
        <v>0</v>
      </c>
      <c r="DC247" s="7">
        <f ca="1">IF(NOT(snowball),0,IF(AQ246=0,0,IF($C247&lt;=SUM($CK247:DB247),0,IF(CG247+$C247-SUM($CK247:DB247)&gt;AQ246+BL247,AQ246+BL247-CG247,$C247-SUM($CK247:DB247)))))</f>
        <v>0</v>
      </c>
      <c r="DD247" s="7">
        <f ca="1">IF(NOT(snowball),0,IF(AR246=0,0,IF($C247&lt;=SUM($CK247:DC247),0,IF(CH247+$C247-SUM($CK247:DC247)&gt;AR246+BM247,AR246+BM247-CH247,$C247-SUM($CK247:DC247)))))</f>
        <v>0</v>
      </c>
    </row>
    <row r="248" spans="1:108">
      <c r="A248" s="27" t="str">
        <f t="shared" ca="1" si="170"/>
        <v/>
      </c>
      <c r="B248" s="30" t="str">
        <f t="shared" ca="1" si="165"/>
        <v/>
      </c>
      <c r="C248" s="28" t="str">
        <f t="shared" ca="1" si="162"/>
        <v/>
      </c>
      <c r="D248" s="29">
        <f t="shared" ca="1" si="194"/>
        <v>0</v>
      </c>
      <c r="E248" s="29">
        <f t="shared" ca="1" si="194"/>
        <v>0</v>
      </c>
      <c r="F248" s="29">
        <f t="shared" ca="1" si="194"/>
        <v>0</v>
      </c>
      <c r="G248" s="29">
        <f t="shared" ca="1" si="194"/>
        <v>0</v>
      </c>
      <c r="H248" s="29">
        <f t="shared" ca="1" si="194"/>
        <v>0</v>
      </c>
      <c r="I248" s="29">
        <f t="shared" ca="1" si="194"/>
        <v>0</v>
      </c>
      <c r="J248" s="29">
        <f t="shared" ca="1" si="194"/>
        <v>0</v>
      </c>
      <c r="K248" s="29">
        <f t="shared" ca="1" si="194"/>
        <v>0</v>
      </c>
      <c r="L248" s="29">
        <f t="shared" ca="1" si="194"/>
        <v>0</v>
      </c>
      <c r="M248" s="29">
        <f t="shared" ca="1" si="189"/>
        <v>0</v>
      </c>
      <c r="N248" s="29">
        <f t="shared" ca="1" si="189"/>
        <v>0</v>
      </c>
      <c r="O248" s="29">
        <f t="shared" ca="1" si="189"/>
        <v>0</v>
      </c>
      <c r="P248" s="29">
        <f t="shared" ca="1" si="189"/>
        <v>0</v>
      </c>
      <c r="Q248" s="29">
        <f t="shared" ca="1" si="189"/>
        <v>0</v>
      </c>
      <c r="R248" s="29">
        <f t="shared" ca="1" si="189"/>
        <v>0</v>
      </c>
      <c r="S248" s="29">
        <f t="shared" ca="1" si="189"/>
        <v>0</v>
      </c>
      <c r="T248" s="29">
        <f t="shared" ca="1" si="189"/>
        <v>0</v>
      </c>
      <c r="U248" s="29">
        <f t="shared" ca="1" si="189"/>
        <v>0</v>
      </c>
      <c r="V248" s="29">
        <f t="shared" ca="1" si="189"/>
        <v>0</v>
      </c>
      <c r="W248" s="29">
        <f t="shared" ca="1" si="189"/>
        <v>0</v>
      </c>
      <c r="X248" s="12"/>
      <c r="Y248" s="7">
        <f t="shared" ca="1" si="198"/>
        <v>0</v>
      </c>
      <c r="Z248" s="7">
        <f t="shared" ca="1" si="198"/>
        <v>0</v>
      </c>
      <c r="AA248" s="7">
        <f t="shared" ca="1" si="198"/>
        <v>0</v>
      </c>
      <c r="AB248" s="7">
        <f t="shared" ca="1" si="198"/>
        <v>0</v>
      </c>
      <c r="AC248" s="7">
        <f t="shared" ca="1" si="198"/>
        <v>0</v>
      </c>
      <c r="AD248" s="7">
        <f t="shared" ca="1" si="198"/>
        <v>0</v>
      </c>
      <c r="AE248" s="7">
        <f t="shared" ca="1" si="198"/>
        <v>0</v>
      </c>
      <c r="AF248" s="7">
        <f t="shared" ca="1" si="198"/>
        <v>0</v>
      </c>
      <c r="AG248" s="7">
        <f t="shared" ca="1" si="198"/>
        <v>0</v>
      </c>
      <c r="AH248" s="7">
        <f t="shared" ca="1" si="198"/>
        <v>0</v>
      </c>
      <c r="AI248" s="7">
        <f t="shared" ca="1" si="198"/>
        <v>0</v>
      </c>
      <c r="AJ248" s="7">
        <f t="shared" ca="1" si="198"/>
        <v>0</v>
      </c>
      <c r="AK248" s="7">
        <f t="shared" ca="1" si="198"/>
        <v>0</v>
      </c>
      <c r="AL248" s="7">
        <f t="shared" ca="1" si="198"/>
        <v>0</v>
      </c>
      <c r="AM248" s="7">
        <f t="shared" ca="1" si="198"/>
        <v>0</v>
      </c>
      <c r="AN248" s="7">
        <f t="shared" ca="1" si="198"/>
        <v>0</v>
      </c>
      <c r="AO248" s="7">
        <f t="shared" ca="1" si="197"/>
        <v>0</v>
      </c>
      <c r="AP248" s="7">
        <f t="shared" ca="1" si="197"/>
        <v>0</v>
      </c>
      <c r="AQ248" s="7">
        <f t="shared" ca="1" si="197"/>
        <v>0</v>
      </c>
      <c r="AR248" s="7">
        <f t="shared" ca="1" si="197"/>
        <v>0</v>
      </c>
      <c r="AS248" s="2"/>
      <c r="AT248" s="7">
        <f t="shared" ca="1" si="195"/>
        <v>0</v>
      </c>
      <c r="AU248" s="7">
        <f t="shared" ca="1" si="195"/>
        <v>0</v>
      </c>
      <c r="AV248" s="7">
        <f t="shared" ca="1" si="195"/>
        <v>0</v>
      </c>
      <c r="AW248" s="7">
        <f t="shared" ca="1" si="195"/>
        <v>0</v>
      </c>
      <c r="AX248" s="7">
        <f t="shared" ca="1" si="195"/>
        <v>0</v>
      </c>
      <c r="AY248" s="7">
        <f t="shared" ca="1" si="195"/>
        <v>0</v>
      </c>
      <c r="AZ248" s="7">
        <f t="shared" ca="1" si="195"/>
        <v>0</v>
      </c>
      <c r="BA248" s="7">
        <f t="shared" ca="1" si="195"/>
        <v>0</v>
      </c>
      <c r="BB248" s="7">
        <f t="shared" ca="1" si="195"/>
        <v>0</v>
      </c>
      <c r="BC248" s="7">
        <f t="shared" ca="1" si="195"/>
        <v>0</v>
      </c>
      <c r="BD248" s="7">
        <f t="shared" ca="1" si="195"/>
        <v>0</v>
      </c>
      <c r="BE248" s="7">
        <f t="shared" ca="1" si="195"/>
        <v>0</v>
      </c>
      <c r="BF248" s="7">
        <f t="shared" ca="1" si="195"/>
        <v>0</v>
      </c>
      <c r="BG248" s="7">
        <f t="shared" ca="1" si="195"/>
        <v>0</v>
      </c>
      <c r="BH248" s="7">
        <f t="shared" ca="1" si="195"/>
        <v>0</v>
      </c>
      <c r="BI248" s="7">
        <f t="shared" ca="1" si="155"/>
        <v>0</v>
      </c>
      <c r="BJ248" s="7">
        <f t="shared" ca="1" si="155"/>
        <v>0</v>
      </c>
      <c r="BK248" s="7">
        <f t="shared" ca="1" si="155"/>
        <v>0</v>
      </c>
      <c r="BL248" s="7">
        <f t="shared" ca="1" si="155"/>
        <v>0</v>
      </c>
      <c r="BM248" s="7">
        <f t="shared" ca="1" si="155"/>
        <v>0</v>
      </c>
      <c r="BN248" s="4"/>
      <c r="BO248" s="7">
        <f t="shared" ca="1" si="190"/>
        <v>0</v>
      </c>
      <c r="BP248" s="7">
        <f t="shared" ca="1" si="191"/>
        <v>0</v>
      </c>
      <c r="BQ248" s="7">
        <f t="shared" ca="1" si="191"/>
        <v>0</v>
      </c>
      <c r="BR248" s="7">
        <f t="shared" ca="1" si="191"/>
        <v>0</v>
      </c>
      <c r="BS248" s="7">
        <f t="shared" ca="1" si="191"/>
        <v>0</v>
      </c>
      <c r="BT248" s="7">
        <f t="shared" ca="1" si="191"/>
        <v>0</v>
      </c>
      <c r="BU248" s="7">
        <f t="shared" ca="1" si="191"/>
        <v>0</v>
      </c>
      <c r="BV248" s="7">
        <f t="shared" ca="1" si="191"/>
        <v>0</v>
      </c>
      <c r="BW248" s="7">
        <f t="shared" ca="1" si="191"/>
        <v>0</v>
      </c>
      <c r="BX248" s="7">
        <f t="shared" ca="1" si="191"/>
        <v>0</v>
      </c>
      <c r="BY248" s="7">
        <f t="shared" ca="1" si="172"/>
        <v>0</v>
      </c>
      <c r="BZ248" s="7">
        <f t="shared" ca="1" si="172"/>
        <v>0</v>
      </c>
      <c r="CA248" s="7">
        <f t="shared" ca="1" si="172"/>
        <v>0</v>
      </c>
      <c r="CB248" s="7">
        <f t="shared" ca="1" si="172"/>
        <v>0</v>
      </c>
      <c r="CC248" s="7">
        <f t="shared" ca="1" si="172"/>
        <v>0</v>
      </c>
      <c r="CD248" s="7">
        <f t="shared" ca="1" si="171"/>
        <v>0</v>
      </c>
      <c r="CE248" s="7">
        <f t="shared" ca="1" si="171"/>
        <v>0</v>
      </c>
      <c r="CF248" s="7">
        <f t="shared" ca="1" si="171"/>
        <v>0</v>
      </c>
      <c r="CG248" s="7">
        <f t="shared" ca="1" si="171"/>
        <v>0</v>
      </c>
      <c r="CH248" s="7">
        <f t="shared" ca="1" si="171"/>
        <v>0</v>
      </c>
      <c r="CI248" s="9">
        <f t="shared" ca="1" si="193"/>
        <v>0</v>
      </c>
      <c r="CJ248" s="9"/>
      <c r="CK248" s="13">
        <f t="shared" ca="1" si="164"/>
        <v>0</v>
      </c>
      <c r="CL248" s="7">
        <f ca="1">IF(NOT(snowball),0,IF(Z247=0,0,IF($C248&lt;=SUM($CK248:CK248),0,IF(BP248+$C248-SUM($CK248:CK248)&gt;Z247+AU248,Z247+AU248-BP248,$C248-SUM($CK248:CK248)))))</f>
        <v>0</v>
      </c>
      <c r="CM248" s="7">
        <f ca="1">IF(NOT(snowball),0,IF(AA247=0,0,IF($C248&lt;=SUM($CK248:CL248),0,IF(BQ248+$C248-SUM($CK248:CL248)&gt;AA247+AV248,AA247+AV248-BQ248,$C248-SUM($CK248:CL248)))))</f>
        <v>0</v>
      </c>
      <c r="CN248" s="7">
        <f ca="1">IF(NOT(snowball),0,IF(AB247=0,0,IF($C248&lt;=SUM($CK248:CM248),0,IF(BR248+$C248-SUM($CK248:CM248)&gt;AB247+AW248,AB247+AW248-BR248,$C248-SUM($CK248:CM248)))))</f>
        <v>0</v>
      </c>
      <c r="CO248" s="7">
        <f ca="1">IF(NOT(snowball),0,IF(AC247=0,0,IF($C248&lt;=SUM($CK248:CN248),0,IF(BS248+$C248-SUM($CK248:CN248)&gt;AC247+AX248,AC247+AX248-BS248,$C248-SUM($CK248:CN248)))))</f>
        <v>0</v>
      </c>
      <c r="CP248" s="7">
        <f ca="1">IF(NOT(snowball),0,IF(AD247=0,0,IF($C248&lt;=SUM($CK248:CO248),0,IF(BT248+$C248-SUM($CK248:CO248)&gt;AD247+AY248,AD247+AY248-BT248,$C248-SUM($CK248:CO248)))))</f>
        <v>0</v>
      </c>
      <c r="CQ248" s="7">
        <f ca="1">IF(NOT(snowball),0,IF(AE247=0,0,IF($C248&lt;=SUM($CK248:CP248),0,IF(BU248+$C248-SUM($CK248:CP248)&gt;AE247+AZ248,AE247+AZ248-BU248,$C248-SUM($CK248:CP248)))))</f>
        <v>0</v>
      </c>
      <c r="CR248" s="7">
        <f ca="1">IF(NOT(snowball),0,IF(AF247=0,0,IF($C248&lt;=SUM($CK248:CQ248),0,IF(BV248+$C248-SUM($CK248:CQ248)&gt;AF247+BA248,AF247+BA248-BV248,$C248-SUM($CK248:CQ248)))))</f>
        <v>0</v>
      </c>
      <c r="CS248" s="7">
        <f ca="1">IF(NOT(snowball),0,IF(AG247=0,0,IF($C248&lt;=SUM($CK248:CR248),0,IF(BW248+$C248-SUM($CK248:CR248)&gt;AG247+BB248,AG247+BB248-BW248,$C248-SUM($CK248:CR248)))))</f>
        <v>0</v>
      </c>
      <c r="CT248" s="7">
        <f ca="1">IF(NOT(snowball),0,IF(AH247=0,0,IF($C248&lt;=SUM($CK248:CS248),0,IF(BX248+$C248-SUM($CK248:CS248)&gt;AH247+BC248,AH247+BC248-BX248,$C248-SUM($CK248:CS248)))))</f>
        <v>0</v>
      </c>
      <c r="CU248" s="7">
        <f ca="1">IF(NOT(snowball),0,IF(AI247=0,0,IF($C248&lt;=SUM($CK248:CT248),0,IF(BY248+$C248-SUM($CK248:CT248)&gt;AI247+BD248,AI247+BD248-BY248,$C248-SUM($CK248:CT248)))))</f>
        <v>0</v>
      </c>
      <c r="CV248" s="7">
        <f ca="1">IF(NOT(snowball),0,IF(AJ247=0,0,IF($C248&lt;=SUM($CK248:CU248),0,IF(BZ248+$C248-SUM($CK248:CU248)&gt;AJ247+BE248,AJ247+BE248-BZ248,$C248-SUM($CK248:CU248)))))</f>
        <v>0</v>
      </c>
      <c r="CW248" s="7">
        <f ca="1">IF(NOT(snowball),0,IF(AK247=0,0,IF($C248&lt;=SUM($CK248:CV248),0,IF(CA248+$C248-SUM($CK248:CV248)&gt;AK247+BF248,AK247+BF248-CA248,$C248-SUM($CK248:CV248)))))</f>
        <v>0</v>
      </c>
      <c r="CX248" s="7">
        <f ca="1">IF(NOT(snowball),0,IF(AL247=0,0,IF($C248&lt;=SUM($CK248:CW248),0,IF(CB248+$C248-SUM($CK248:CW248)&gt;AL247+BG248,AL247+BG248-CB248,$C248-SUM($CK248:CW248)))))</f>
        <v>0</v>
      </c>
      <c r="CY248" s="7">
        <f ca="1">IF(NOT(snowball),0,IF(AM247=0,0,IF($C248&lt;=SUM($CK248:CX248),0,IF(CC248+$C248-SUM($CK248:CX248)&gt;AM247+BH248,AM247+BH248-CC248,$C248-SUM($CK248:CX248)))))</f>
        <v>0</v>
      </c>
      <c r="CZ248" s="7">
        <f ca="1">IF(NOT(snowball),0,IF(AN247=0,0,IF($C248&lt;=SUM($CK248:CY248),0,IF(CD248+$C248-SUM($CK248:CY248)&gt;AN247+BI248,AN247+BI248-CD248,$C248-SUM($CK248:CY248)))))</f>
        <v>0</v>
      </c>
      <c r="DA248" s="7">
        <f ca="1">IF(NOT(snowball),0,IF(AO247=0,0,IF($C248&lt;=SUM($CK248:CZ248),0,IF(CE248+$C248-SUM($CK248:CZ248)&gt;AO247+BJ248,AO247+BJ248-CE248,$C248-SUM($CK248:CZ248)))))</f>
        <v>0</v>
      </c>
      <c r="DB248" s="7">
        <f ca="1">IF(NOT(snowball),0,IF(AP247=0,0,IF($C248&lt;=SUM($CK248:DA248),0,IF(CF248+$C248-SUM($CK248:DA248)&gt;AP247+BK248,AP247+BK248-CF248,$C248-SUM($CK248:DA248)))))</f>
        <v>0</v>
      </c>
      <c r="DC248" s="7">
        <f ca="1">IF(NOT(snowball),0,IF(AQ247=0,0,IF($C248&lt;=SUM($CK248:DB248),0,IF(CG248+$C248-SUM($CK248:DB248)&gt;AQ247+BL248,AQ247+BL248-CG248,$C248-SUM($CK248:DB248)))))</f>
        <v>0</v>
      </c>
      <c r="DD248" s="7">
        <f ca="1">IF(NOT(snowball),0,IF(AR247=0,0,IF($C248&lt;=SUM($CK248:DC248),0,IF(CH248+$C248-SUM($CK248:DC248)&gt;AR247+BM248,AR247+BM248-CH248,$C248-SUM($CK248:DC248)))))</f>
        <v>0</v>
      </c>
    </row>
    <row r="249" spans="1:108">
      <c r="A249" s="27" t="str">
        <f t="shared" ca="1" si="170"/>
        <v/>
      </c>
      <c r="B249" s="30" t="str">
        <f t="shared" ca="1" si="165"/>
        <v/>
      </c>
      <c r="C249" s="28" t="str">
        <f t="shared" ca="1" si="162"/>
        <v/>
      </c>
      <c r="D249" s="29">
        <f t="shared" ca="1" si="194"/>
        <v>0</v>
      </c>
      <c r="E249" s="29">
        <f t="shared" ca="1" si="194"/>
        <v>0</v>
      </c>
      <c r="F249" s="29">
        <f t="shared" ca="1" si="194"/>
        <v>0</v>
      </c>
      <c r="G249" s="29">
        <f t="shared" ca="1" si="194"/>
        <v>0</v>
      </c>
      <c r="H249" s="29">
        <f t="shared" ca="1" si="194"/>
        <v>0</v>
      </c>
      <c r="I249" s="29">
        <f t="shared" ca="1" si="194"/>
        <v>0</v>
      </c>
      <c r="J249" s="29">
        <f t="shared" ca="1" si="194"/>
        <v>0</v>
      </c>
      <c r="K249" s="29">
        <f t="shared" ca="1" si="194"/>
        <v>0</v>
      </c>
      <c r="L249" s="29">
        <f t="shared" ca="1" si="194"/>
        <v>0</v>
      </c>
      <c r="M249" s="29">
        <f t="shared" ca="1" si="189"/>
        <v>0</v>
      </c>
      <c r="N249" s="29">
        <f t="shared" ca="1" si="189"/>
        <v>0</v>
      </c>
      <c r="O249" s="29">
        <f t="shared" ca="1" si="189"/>
        <v>0</v>
      </c>
      <c r="P249" s="29">
        <f t="shared" ca="1" si="189"/>
        <v>0</v>
      </c>
      <c r="Q249" s="29">
        <f t="shared" ca="1" si="189"/>
        <v>0</v>
      </c>
      <c r="R249" s="29">
        <f t="shared" ca="1" si="189"/>
        <v>0</v>
      </c>
      <c r="S249" s="29">
        <f t="shared" ca="1" si="189"/>
        <v>0</v>
      </c>
      <c r="T249" s="29">
        <f t="shared" ca="1" si="189"/>
        <v>0</v>
      </c>
      <c r="U249" s="29">
        <f t="shared" ca="1" si="189"/>
        <v>0</v>
      </c>
      <c r="V249" s="29">
        <f t="shared" ca="1" si="189"/>
        <v>0</v>
      </c>
      <c r="W249" s="29">
        <f t="shared" ca="1" si="189"/>
        <v>0</v>
      </c>
      <c r="X249" s="12"/>
      <c r="Y249" s="7">
        <f t="shared" ca="1" si="198"/>
        <v>0</v>
      </c>
      <c r="Z249" s="7">
        <f t="shared" ca="1" si="198"/>
        <v>0</v>
      </c>
      <c r="AA249" s="7">
        <f t="shared" ca="1" si="198"/>
        <v>0</v>
      </c>
      <c r="AB249" s="7">
        <f t="shared" ca="1" si="198"/>
        <v>0</v>
      </c>
      <c r="AC249" s="7">
        <f t="shared" ca="1" si="198"/>
        <v>0</v>
      </c>
      <c r="AD249" s="7">
        <f t="shared" ca="1" si="198"/>
        <v>0</v>
      </c>
      <c r="AE249" s="7">
        <f t="shared" ca="1" si="198"/>
        <v>0</v>
      </c>
      <c r="AF249" s="7">
        <f t="shared" ca="1" si="198"/>
        <v>0</v>
      </c>
      <c r="AG249" s="7">
        <f t="shared" ca="1" si="198"/>
        <v>0</v>
      </c>
      <c r="AH249" s="7">
        <f t="shared" ca="1" si="198"/>
        <v>0</v>
      </c>
      <c r="AI249" s="7">
        <f t="shared" ca="1" si="198"/>
        <v>0</v>
      </c>
      <c r="AJ249" s="7">
        <f t="shared" ca="1" si="198"/>
        <v>0</v>
      </c>
      <c r="AK249" s="7">
        <f t="shared" ca="1" si="198"/>
        <v>0</v>
      </c>
      <c r="AL249" s="7">
        <f t="shared" ca="1" si="198"/>
        <v>0</v>
      </c>
      <c r="AM249" s="7">
        <f t="shared" ca="1" si="198"/>
        <v>0</v>
      </c>
      <c r="AN249" s="7">
        <f t="shared" ca="1" si="198"/>
        <v>0</v>
      </c>
      <c r="AO249" s="7">
        <f t="shared" ca="1" si="197"/>
        <v>0</v>
      </c>
      <c r="AP249" s="7">
        <f t="shared" ca="1" si="197"/>
        <v>0</v>
      </c>
      <c r="AQ249" s="7">
        <f t="shared" ca="1" si="197"/>
        <v>0</v>
      </c>
      <c r="AR249" s="7">
        <f t="shared" ca="1" si="197"/>
        <v>0</v>
      </c>
      <c r="AS249" s="2"/>
      <c r="AT249" s="7">
        <f t="shared" ca="1" si="195"/>
        <v>0</v>
      </c>
      <c r="AU249" s="7">
        <f t="shared" ca="1" si="195"/>
        <v>0</v>
      </c>
      <c r="AV249" s="7">
        <f t="shared" ca="1" si="195"/>
        <v>0</v>
      </c>
      <c r="AW249" s="7">
        <f t="shared" ca="1" si="195"/>
        <v>0</v>
      </c>
      <c r="AX249" s="7">
        <f t="shared" ca="1" si="195"/>
        <v>0</v>
      </c>
      <c r="AY249" s="7">
        <f t="shared" ca="1" si="195"/>
        <v>0</v>
      </c>
      <c r="AZ249" s="7">
        <f t="shared" ca="1" si="195"/>
        <v>0</v>
      </c>
      <c r="BA249" s="7">
        <f t="shared" ca="1" si="195"/>
        <v>0</v>
      </c>
      <c r="BB249" s="7">
        <f t="shared" ca="1" si="195"/>
        <v>0</v>
      </c>
      <c r="BC249" s="7">
        <f t="shared" ca="1" si="195"/>
        <v>0</v>
      </c>
      <c r="BD249" s="7">
        <f t="shared" ca="1" si="195"/>
        <v>0</v>
      </c>
      <c r="BE249" s="7">
        <f t="shared" ca="1" si="195"/>
        <v>0</v>
      </c>
      <c r="BF249" s="7">
        <f t="shared" ca="1" si="195"/>
        <v>0</v>
      </c>
      <c r="BG249" s="7">
        <f t="shared" ca="1" si="195"/>
        <v>0</v>
      </c>
      <c r="BH249" s="7">
        <f t="shared" ca="1" si="195"/>
        <v>0</v>
      </c>
      <c r="BI249" s="7">
        <f t="shared" ca="1" si="155"/>
        <v>0</v>
      </c>
      <c r="BJ249" s="7">
        <f t="shared" ca="1" si="155"/>
        <v>0</v>
      </c>
      <c r="BK249" s="7">
        <f t="shared" ca="1" si="155"/>
        <v>0</v>
      </c>
      <c r="BL249" s="7">
        <f t="shared" ca="1" si="155"/>
        <v>0</v>
      </c>
      <c r="BM249" s="7">
        <f t="shared" ca="1" si="155"/>
        <v>0</v>
      </c>
      <c r="BN249" s="4"/>
      <c r="BO249" s="7">
        <f t="shared" ca="1" si="190"/>
        <v>0</v>
      </c>
      <c r="BP249" s="7">
        <f t="shared" ca="1" si="191"/>
        <v>0</v>
      </c>
      <c r="BQ249" s="7">
        <f t="shared" ca="1" si="191"/>
        <v>0</v>
      </c>
      <c r="BR249" s="7">
        <f t="shared" ca="1" si="191"/>
        <v>0</v>
      </c>
      <c r="BS249" s="7">
        <f t="shared" ca="1" si="191"/>
        <v>0</v>
      </c>
      <c r="BT249" s="7">
        <f t="shared" ca="1" si="191"/>
        <v>0</v>
      </c>
      <c r="BU249" s="7">
        <f t="shared" ca="1" si="191"/>
        <v>0</v>
      </c>
      <c r="BV249" s="7">
        <f t="shared" ca="1" si="191"/>
        <v>0</v>
      </c>
      <c r="BW249" s="7">
        <f t="shared" ca="1" si="191"/>
        <v>0</v>
      </c>
      <c r="BX249" s="7">
        <f t="shared" ca="1" si="191"/>
        <v>0</v>
      </c>
      <c r="BY249" s="7">
        <f t="shared" ca="1" si="172"/>
        <v>0</v>
      </c>
      <c r="BZ249" s="7">
        <f t="shared" ca="1" si="172"/>
        <v>0</v>
      </c>
      <c r="CA249" s="7">
        <f t="shared" ca="1" si="172"/>
        <v>0</v>
      </c>
      <c r="CB249" s="7">
        <f t="shared" ca="1" si="172"/>
        <v>0</v>
      </c>
      <c r="CC249" s="7">
        <f t="shared" ca="1" si="172"/>
        <v>0</v>
      </c>
      <c r="CD249" s="7">
        <f t="shared" ca="1" si="171"/>
        <v>0</v>
      </c>
      <c r="CE249" s="7">
        <f t="shared" ca="1" si="171"/>
        <v>0</v>
      </c>
      <c r="CF249" s="7">
        <f t="shared" ca="1" si="171"/>
        <v>0</v>
      </c>
      <c r="CG249" s="7">
        <f t="shared" ca="1" si="171"/>
        <v>0</v>
      </c>
      <c r="CH249" s="7">
        <f t="shared" ca="1" si="171"/>
        <v>0</v>
      </c>
      <c r="CI249" s="9">
        <f t="shared" ca="1" si="193"/>
        <v>0</v>
      </c>
      <c r="CJ249" s="9"/>
      <c r="CK249" s="13">
        <f t="shared" ca="1" si="164"/>
        <v>0</v>
      </c>
      <c r="CL249" s="7">
        <f ca="1">IF(NOT(snowball),0,IF(Z248=0,0,IF($C249&lt;=SUM($CK249:CK249),0,IF(BP249+$C249-SUM($CK249:CK249)&gt;Z248+AU249,Z248+AU249-BP249,$C249-SUM($CK249:CK249)))))</f>
        <v>0</v>
      </c>
      <c r="CM249" s="7">
        <f ca="1">IF(NOT(snowball),0,IF(AA248=0,0,IF($C249&lt;=SUM($CK249:CL249),0,IF(BQ249+$C249-SUM($CK249:CL249)&gt;AA248+AV249,AA248+AV249-BQ249,$C249-SUM($CK249:CL249)))))</f>
        <v>0</v>
      </c>
      <c r="CN249" s="7">
        <f ca="1">IF(NOT(snowball),0,IF(AB248=0,0,IF($C249&lt;=SUM($CK249:CM249),0,IF(BR249+$C249-SUM($CK249:CM249)&gt;AB248+AW249,AB248+AW249-BR249,$C249-SUM($CK249:CM249)))))</f>
        <v>0</v>
      </c>
      <c r="CO249" s="7">
        <f ca="1">IF(NOT(snowball),0,IF(AC248=0,0,IF($C249&lt;=SUM($CK249:CN249),0,IF(BS249+$C249-SUM($CK249:CN249)&gt;AC248+AX249,AC248+AX249-BS249,$C249-SUM($CK249:CN249)))))</f>
        <v>0</v>
      </c>
      <c r="CP249" s="7">
        <f ca="1">IF(NOT(snowball),0,IF(AD248=0,0,IF($C249&lt;=SUM($CK249:CO249),0,IF(BT249+$C249-SUM($CK249:CO249)&gt;AD248+AY249,AD248+AY249-BT249,$C249-SUM($CK249:CO249)))))</f>
        <v>0</v>
      </c>
      <c r="CQ249" s="7">
        <f ca="1">IF(NOT(snowball),0,IF(AE248=0,0,IF($C249&lt;=SUM($CK249:CP249),0,IF(BU249+$C249-SUM($CK249:CP249)&gt;AE248+AZ249,AE248+AZ249-BU249,$C249-SUM($CK249:CP249)))))</f>
        <v>0</v>
      </c>
      <c r="CR249" s="7">
        <f ca="1">IF(NOT(snowball),0,IF(AF248=0,0,IF($C249&lt;=SUM($CK249:CQ249),0,IF(BV249+$C249-SUM($CK249:CQ249)&gt;AF248+BA249,AF248+BA249-BV249,$C249-SUM($CK249:CQ249)))))</f>
        <v>0</v>
      </c>
      <c r="CS249" s="7">
        <f ca="1">IF(NOT(snowball),0,IF(AG248=0,0,IF($C249&lt;=SUM($CK249:CR249),0,IF(BW249+$C249-SUM($CK249:CR249)&gt;AG248+BB249,AG248+BB249-BW249,$C249-SUM($CK249:CR249)))))</f>
        <v>0</v>
      </c>
      <c r="CT249" s="7">
        <f ca="1">IF(NOT(snowball),0,IF(AH248=0,0,IF($C249&lt;=SUM($CK249:CS249),0,IF(BX249+$C249-SUM($CK249:CS249)&gt;AH248+BC249,AH248+BC249-BX249,$C249-SUM($CK249:CS249)))))</f>
        <v>0</v>
      </c>
      <c r="CU249" s="7">
        <f ca="1">IF(NOT(snowball),0,IF(AI248=0,0,IF($C249&lt;=SUM($CK249:CT249),0,IF(BY249+$C249-SUM($CK249:CT249)&gt;AI248+BD249,AI248+BD249-BY249,$C249-SUM($CK249:CT249)))))</f>
        <v>0</v>
      </c>
      <c r="CV249" s="7">
        <f ca="1">IF(NOT(snowball),0,IF(AJ248=0,0,IF($C249&lt;=SUM($CK249:CU249),0,IF(BZ249+$C249-SUM($CK249:CU249)&gt;AJ248+BE249,AJ248+BE249-BZ249,$C249-SUM($CK249:CU249)))))</f>
        <v>0</v>
      </c>
      <c r="CW249" s="7">
        <f ca="1">IF(NOT(snowball),0,IF(AK248=0,0,IF($C249&lt;=SUM($CK249:CV249),0,IF(CA249+$C249-SUM($CK249:CV249)&gt;AK248+BF249,AK248+BF249-CA249,$C249-SUM($CK249:CV249)))))</f>
        <v>0</v>
      </c>
      <c r="CX249" s="7">
        <f ca="1">IF(NOT(snowball),0,IF(AL248=0,0,IF($C249&lt;=SUM($CK249:CW249),0,IF(CB249+$C249-SUM($CK249:CW249)&gt;AL248+BG249,AL248+BG249-CB249,$C249-SUM($CK249:CW249)))))</f>
        <v>0</v>
      </c>
      <c r="CY249" s="7">
        <f ca="1">IF(NOT(snowball),0,IF(AM248=0,0,IF($C249&lt;=SUM($CK249:CX249),0,IF(CC249+$C249-SUM($CK249:CX249)&gt;AM248+BH249,AM248+BH249-CC249,$C249-SUM($CK249:CX249)))))</f>
        <v>0</v>
      </c>
      <c r="CZ249" s="7">
        <f ca="1">IF(NOT(snowball),0,IF(AN248=0,0,IF($C249&lt;=SUM($CK249:CY249),0,IF(CD249+$C249-SUM($CK249:CY249)&gt;AN248+BI249,AN248+BI249-CD249,$C249-SUM($CK249:CY249)))))</f>
        <v>0</v>
      </c>
      <c r="DA249" s="7">
        <f ca="1">IF(NOT(snowball),0,IF(AO248=0,0,IF($C249&lt;=SUM($CK249:CZ249),0,IF(CE249+$C249-SUM($CK249:CZ249)&gt;AO248+BJ249,AO248+BJ249-CE249,$C249-SUM($CK249:CZ249)))))</f>
        <v>0</v>
      </c>
      <c r="DB249" s="7">
        <f ca="1">IF(NOT(snowball),0,IF(AP248=0,0,IF($C249&lt;=SUM($CK249:DA249),0,IF(CF249+$C249-SUM($CK249:DA249)&gt;AP248+BK249,AP248+BK249-CF249,$C249-SUM($CK249:DA249)))))</f>
        <v>0</v>
      </c>
      <c r="DC249" s="7">
        <f ca="1">IF(NOT(snowball),0,IF(AQ248=0,0,IF($C249&lt;=SUM($CK249:DB249),0,IF(CG249+$C249-SUM($CK249:DB249)&gt;AQ248+BL249,AQ248+BL249-CG249,$C249-SUM($CK249:DB249)))))</f>
        <v>0</v>
      </c>
      <c r="DD249" s="7">
        <f ca="1">IF(NOT(snowball),0,IF(AR248=0,0,IF($C249&lt;=SUM($CK249:DC249),0,IF(CH249+$C249-SUM($CK249:DC249)&gt;AR248+BM249,AR248+BM249-CH249,$C249-SUM($CK249:DC249)))))</f>
        <v>0</v>
      </c>
    </row>
    <row r="250" spans="1:108">
      <c r="A250" s="27" t="str">
        <f t="shared" ca="1" si="170"/>
        <v/>
      </c>
      <c r="B250" s="30" t="str">
        <f t="shared" ca="1" si="165"/>
        <v/>
      </c>
      <c r="C250" s="28" t="str">
        <f t="shared" ca="1" si="162"/>
        <v/>
      </c>
      <c r="D250" s="29">
        <f t="shared" ca="1" si="194"/>
        <v>0</v>
      </c>
      <c r="E250" s="29">
        <f t="shared" ca="1" si="194"/>
        <v>0</v>
      </c>
      <c r="F250" s="29">
        <f t="shared" ca="1" si="194"/>
        <v>0</v>
      </c>
      <c r="G250" s="29">
        <f t="shared" ca="1" si="194"/>
        <v>0</v>
      </c>
      <c r="H250" s="29">
        <f t="shared" ca="1" si="194"/>
        <v>0</v>
      </c>
      <c r="I250" s="29">
        <f t="shared" ca="1" si="194"/>
        <v>0</v>
      </c>
      <c r="J250" s="29">
        <f t="shared" ca="1" si="194"/>
        <v>0</v>
      </c>
      <c r="K250" s="29">
        <f t="shared" ca="1" si="194"/>
        <v>0</v>
      </c>
      <c r="L250" s="29">
        <f t="shared" ca="1" si="194"/>
        <v>0</v>
      </c>
      <c r="M250" s="29">
        <f t="shared" ca="1" si="189"/>
        <v>0</v>
      </c>
      <c r="N250" s="29">
        <f t="shared" ca="1" si="189"/>
        <v>0</v>
      </c>
      <c r="O250" s="29">
        <f t="shared" ca="1" si="189"/>
        <v>0</v>
      </c>
      <c r="P250" s="29">
        <f t="shared" ca="1" si="189"/>
        <v>0</v>
      </c>
      <c r="Q250" s="29">
        <f t="shared" ca="1" si="189"/>
        <v>0</v>
      </c>
      <c r="R250" s="29">
        <f t="shared" ca="1" si="189"/>
        <v>0</v>
      </c>
      <c r="S250" s="29">
        <f t="shared" ca="1" si="189"/>
        <v>0</v>
      </c>
      <c r="T250" s="29">
        <f t="shared" ca="1" si="189"/>
        <v>0</v>
      </c>
      <c r="U250" s="29">
        <f t="shared" ca="1" si="189"/>
        <v>0</v>
      </c>
      <c r="V250" s="29">
        <f t="shared" ca="1" si="189"/>
        <v>0</v>
      </c>
      <c r="W250" s="29">
        <f t="shared" ca="1" si="189"/>
        <v>0</v>
      </c>
      <c r="X250" s="12"/>
      <c r="Y250" s="7">
        <f t="shared" ca="1" si="198"/>
        <v>0</v>
      </c>
      <c r="Z250" s="7">
        <f t="shared" ca="1" si="198"/>
        <v>0</v>
      </c>
      <c r="AA250" s="7">
        <f t="shared" ca="1" si="198"/>
        <v>0</v>
      </c>
      <c r="AB250" s="7">
        <f t="shared" ca="1" si="198"/>
        <v>0</v>
      </c>
      <c r="AC250" s="7">
        <f t="shared" ca="1" si="198"/>
        <v>0</v>
      </c>
      <c r="AD250" s="7">
        <f t="shared" ca="1" si="198"/>
        <v>0</v>
      </c>
      <c r="AE250" s="7">
        <f t="shared" ca="1" si="198"/>
        <v>0</v>
      </c>
      <c r="AF250" s="7">
        <f t="shared" ca="1" si="198"/>
        <v>0</v>
      </c>
      <c r="AG250" s="7">
        <f t="shared" ca="1" si="198"/>
        <v>0</v>
      </c>
      <c r="AH250" s="7">
        <f t="shared" ca="1" si="198"/>
        <v>0</v>
      </c>
      <c r="AI250" s="7">
        <f t="shared" ca="1" si="198"/>
        <v>0</v>
      </c>
      <c r="AJ250" s="7">
        <f t="shared" ca="1" si="198"/>
        <v>0</v>
      </c>
      <c r="AK250" s="7">
        <f t="shared" ca="1" si="198"/>
        <v>0</v>
      </c>
      <c r="AL250" s="7">
        <f t="shared" ca="1" si="198"/>
        <v>0</v>
      </c>
      <c r="AM250" s="7">
        <f t="shared" ca="1" si="198"/>
        <v>0</v>
      </c>
      <c r="AN250" s="7">
        <f t="shared" ca="1" si="198"/>
        <v>0</v>
      </c>
      <c r="AO250" s="7">
        <f t="shared" ca="1" si="197"/>
        <v>0</v>
      </c>
      <c r="AP250" s="7">
        <f t="shared" ca="1" si="197"/>
        <v>0</v>
      </c>
      <c r="AQ250" s="7">
        <f t="shared" ca="1" si="197"/>
        <v>0</v>
      </c>
      <c r="AR250" s="7">
        <f t="shared" ca="1" si="197"/>
        <v>0</v>
      </c>
      <c r="AS250" s="2"/>
      <c r="AT250" s="7">
        <f t="shared" ca="1" si="195"/>
        <v>0</v>
      </c>
      <c r="AU250" s="7">
        <f t="shared" ca="1" si="195"/>
        <v>0</v>
      </c>
      <c r="AV250" s="7">
        <f t="shared" ca="1" si="195"/>
        <v>0</v>
      </c>
      <c r="AW250" s="7">
        <f t="shared" ca="1" si="195"/>
        <v>0</v>
      </c>
      <c r="AX250" s="7">
        <f t="shared" ca="1" si="195"/>
        <v>0</v>
      </c>
      <c r="AY250" s="7">
        <f t="shared" ca="1" si="195"/>
        <v>0</v>
      </c>
      <c r="AZ250" s="7">
        <f t="shared" ca="1" si="195"/>
        <v>0</v>
      </c>
      <c r="BA250" s="7">
        <f t="shared" ca="1" si="195"/>
        <v>0</v>
      </c>
      <c r="BB250" s="7">
        <f t="shared" ca="1" si="195"/>
        <v>0</v>
      </c>
      <c r="BC250" s="7">
        <f t="shared" ca="1" si="195"/>
        <v>0</v>
      </c>
      <c r="BD250" s="7">
        <f t="shared" ca="1" si="195"/>
        <v>0</v>
      </c>
      <c r="BE250" s="7">
        <f t="shared" ca="1" si="195"/>
        <v>0</v>
      </c>
      <c r="BF250" s="7">
        <f t="shared" ca="1" si="195"/>
        <v>0</v>
      </c>
      <c r="BG250" s="7">
        <f t="shared" ca="1" si="195"/>
        <v>0</v>
      </c>
      <c r="BH250" s="7">
        <f t="shared" ca="1" si="195"/>
        <v>0</v>
      </c>
      <c r="BI250" s="7">
        <f t="shared" ca="1" si="155"/>
        <v>0</v>
      </c>
      <c r="BJ250" s="7">
        <f t="shared" ca="1" si="155"/>
        <v>0</v>
      </c>
      <c r="BK250" s="7">
        <f t="shared" ca="1" si="155"/>
        <v>0</v>
      </c>
      <c r="BL250" s="7">
        <f t="shared" ca="1" si="155"/>
        <v>0</v>
      </c>
      <c r="BM250" s="7">
        <f t="shared" ca="1" si="155"/>
        <v>0</v>
      </c>
      <c r="BN250" s="4"/>
      <c r="BO250" s="7">
        <f t="shared" ca="1" si="190"/>
        <v>0</v>
      </c>
      <c r="BP250" s="7">
        <f t="shared" ca="1" si="191"/>
        <v>0</v>
      </c>
      <c r="BQ250" s="7">
        <f t="shared" ca="1" si="191"/>
        <v>0</v>
      </c>
      <c r="BR250" s="7">
        <f t="shared" ca="1" si="191"/>
        <v>0</v>
      </c>
      <c r="BS250" s="7">
        <f t="shared" ca="1" si="191"/>
        <v>0</v>
      </c>
      <c r="BT250" s="7">
        <f t="shared" ca="1" si="191"/>
        <v>0</v>
      </c>
      <c r="BU250" s="7">
        <f t="shared" ca="1" si="191"/>
        <v>0</v>
      </c>
      <c r="BV250" s="7">
        <f t="shared" ca="1" si="191"/>
        <v>0</v>
      </c>
      <c r="BW250" s="7">
        <f t="shared" ca="1" si="191"/>
        <v>0</v>
      </c>
      <c r="BX250" s="7">
        <f t="shared" ca="1" si="191"/>
        <v>0</v>
      </c>
      <c r="BY250" s="7">
        <f t="shared" ca="1" si="172"/>
        <v>0</v>
      </c>
      <c r="BZ250" s="7">
        <f t="shared" ca="1" si="172"/>
        <v>0</v>
      </c>
      <c r="CA250" s="7">
        <f t="shared" ca="1" si="172"/>
        <v>0</v>
      </c>
      <c r="CB250" s="7">
        <f t="shared" ca="1" si="172"/>
        <v>0</v>
      </c>
      <c r="CC250" s="7">
        <f t="shared" ca="1" si="172"/>
        <v>0</v>
      </c>
      <c r="CD250" s="7">
        <f t="shared" ca="1" si="171"/>
        <v>0</v>
      </c>
      <c r="CE250" s="7">
        <f t="shared" ca="1" si="171"/>
        <v>0</v>
      </c>
      <c r="CF250" s="7">
        <f t="shared" ca="1" si="171"/>
        <v>0</v>
      </c>
      <c r="CG250" s="7">
        <f t="shared" ca="1" si="171"/>
        <v>0</v>
      </c>
      <c r="CH250" s="7">
        <f t="shared" ca="1" si="171"/>
        <v>0</v>
      </c>
      <c r="CI250" s="9">
        <f t="shared" ca="1" si="193"/>
        <v>0</v>
      </c>
      <c r="CJ250" s="9"/>
      <c r="CK250" s="13">
        <f t="shared" ca="1" si="164"/>
        <v>0</v>
      </c>
      <c r="CL250" s="7">
        <f ca="1">IF(NOT(snowball),0,IF(Z249=0,0,IF($C250&lt;=SUM($CK250:CK250),0,IF(BP250+$C250-SUM($CK250:CK250)&gt;Z249+AU250,Z249+AU250-BP250,$C250-SUM($CK250:CK250)))))</f>
        <v>0</v>
      </c>
      <c r="CM250" s="7">
        <f ca="1">IF(NOT(snowball),0,IF(AA249=0,0,IF($C250&lt;=SUM($CK250:CL250),0,IF(BQ250+$C250-SUM($CK250:CL250)&gt;AA249+AV250,AA249+AV250-BQ250,$C250-SUM($CK250:CL250)))))</f>
        <v>0</v>
      </c>
      <c r="CN250" s="7">
        <f ca="1">IF(NOT(snowball),0,IF(AB249=0,0,IF($C250&lt;=SUM($CK250:CM250),0,IF(BR250+$C250-SUM($CK250:CM250)&gt;AB249+AW250,AB249+AW250-BR250,$C250-SUM($CK250:CM250)))))</f>
        <v>0</v>
      </c>
      <c r="CO250" s="7">
        <f ca="1">IF(NOT(snowball),0,IF(AC249=0,0,IF($C250&lt;=SUM($CK250:CN250),0,IF(BS250+$C250-SUM($CK250:CN250)&gt;AC249+AX250,AC249+AX250-BS250,$C250-SUM($CK250:CN250)))))</f>
        <v>0</v>
      </c>
      <c r="CP250" s="7">
        <f ca="1">IF(NOT(snowball),0,IF(AD249=0,0,IF($C250&lt;=SUM($CK250:CO250),0,IF(BT250+$C250-SUM($CK250:CO250)&gt;AD249+AY250,AD249+AY250-BT250,$C250-SUM($CK250:CO250)))))</f>
        <v>0</v>
      </c>
      <c r="CQ250" s="7">
        <f ca="1">IF(NOT(snowball),0,IF(AE249=0,0,IF($C250&lt;=SUM($CK250:CP250),0,IF(BU250+$C250-SUM($CK250:CP250)&gt;AE249+AZ250,AE249+AZ250-BU250,$C250-SUM($CK250:CP250)))))</f>
        <v>0</v>
      </c>
      <c r="CR250" s="7">
        <f ca="1">IF(NOT(snowball),0,IF(AF249=0,0,IF($C250&lt;=SUM($CK250:CQ250),0,IF(BV250+$C250-SUM($CK250:CQ250)&gt;AF249+BA250,AF249+BA250-BV250,$C250-SUM($CK250:CQ250)))))</f>
        <v>0</v>
      </c>
      <c r="CS250" s="7">
        <f ca="1">IF(NOT(snowball),0,IF(AG249=0,0,IF($C250&lt;=SUM($CK250:CR250),0,IF(BW250+$C250-SUM($CK250:CR250)&gt;AG249+BB250,AG249+BB250-BW250,$C250-SUM($CK250:CR250)))))</f>
        <v>0</v>
      </c>
      <c r="CT250" s="7">
        <f ca="1">IF(NOT(snowball),0,IF(AH249=0,0,IF($C250&lt;=SUM($CK250:CS250),0,IF(BX250+$C250-SUM($CK250:CS250)&gt;AH249+BC250,AH249+BC250-BX250,$C250-SUM($CK250:CS250)))))</f>
        <v>0</v>
      </c>
      <c r="CU250" s="7">
        <f ca="1">IF(NOT(snowball),0,IF(AI249=0,0,IF($C250&lt;=SUM($CK250:CT250),0,IF(BY250+$C250-SUM($CK250:CT250)&gt;AI249+BD250,AI249+BD250-BY250,$C250-SUM($CK250:CT250)))))</f>
        <v>0</v>
      </c>
      <c r="CV250" s="7">
        <f ca="1">IF(NOT(snowball),0,IF(AJ249=0,0,IF($C250&lt;=SUM($CK250:CU250),0,IF(BZ250+$C250-SUM($CK250:CU250)&gt;AJ249+BE250,AJ249+BE250-BZ250,$C250-SUM($CK250:CU250)))))</f>
        <v>0</v>
      </c>
      <c r="CW250" s="7">
        <f ca="1">IF(NOT(snowball),0,IF(AK249=0,0,IF($C250&lt;=SUM($CK250:CV250),0,IF(CA250+$C250-SUM($CK250:CV250)&gt;AK249+BF250,AK249+BF250-CA250,$C250-SUM($CK250:CV250)))))</f>
        <v>0</v>
      </c>
      <c r="CX250" s="7">
        <f ca="1">IF(NOT(snowball),0,IF(AL249=0,0,IF($C250&lt;=SUM($CK250:CW250),0,IF(CB250+$C250-SUM($CK250:CW250)&gt;AL249+BG250,AL249+BG250-CB250,$C250-SUM($CK250:CW250)))))</f>
        <v>0</v>
      </c>
      <c r="CY250" s="7">
        <f ca="1">IF(NOT(snowball),0,IF(AM249=0,0,IF($C250&lt;=SUM($CK250:CX250),0,IF(CC250+$C250-SUM($CK250:CX250)&gt;AM249+BH250,AM249+BH250-CC250,$C250-SUM($CK250:CX250)))))</f>
        <v>0</v>
      </c>
      <c r="CZ250" s="7">
        <f ca="1">IF(NOT(snowball),0,IF(AN249=0,0,IF($C250&lt;=SUM($CK250:CY250),0,IF(CD250+$C250-SUM($CK250:CY250)&gt;AN249+BI250,AN249+BI250-CD250,$C250-SUM($CK250:CY250)))))</f>
        <v>0</v>
      </c>
      <c r="DA250" s="7">
        <f ca="1">IF(NOT(snowball),0,IF(AO249=0,0,IF($C250&lt;=SUM($CK250:CZ250),0,IF(CE250+$C250-SUM($CK250:CZ250)&gt;AO249+BJ250,AO249+BJ250-CE250,$C250-SUM($CK250:CZ250)))))</f>
        <v>0</v>
      </c>
      <c r="DB250" s="7">
        <f ca="1">IF(NOT(snowball),0,IF(AP249=0,0,IF($C250&lt;=SUM($CK250:DA250),0,IF(CF250+$C250-SUM($CK250:DA250)&gt;AP249+BK250,AP249+BK250-CF250,$C250-SUM($CK250:DA250)))))</f>
        <v>0</v>
      </c>
      <c r="DC250" s="7">
        <f ca="1">IF(NOT(snowball),0,IF(AQ249=0,0,IF($C250&lt;=SUM($CK250:DB250),0,IF(CG250+$C250-SUM($CK250:DB250)&gt;AQ249+BL250,AQ249+BL250-CG250,$C250-SUM($CK250:DB250)))))</f>
        <v>0</v>
      </c>
      <c r="DD250" s="7">
        <f ca="1">IF(NOT(snowball),0,IF(AR249=0,0,IF($C250&lt;=SUM($CK250:DC250),0,IF(CH250+$C250-SUM($CK250:DC250)&gt;AR249+BM250,AR249+BM250-CH250,$C250-SUM($CK250:DC250)))))</f>
        <v>0</v>
      </c>
    </row>
    <row r="251" spans="1:108">
      <c r="A251" s="27" t="str">
        <f t="shared" ca="1" si="170"/>
        <v/>
      </c>
      <c r="B251" s="30" t="str">
        <f t="shared" ca="1" si="165"/>
        <v/>
      </c>
      <c r="C251" s="28" t="str">
        <f t="shared" ca="1" si="162"/>
        <v/>
      </c>
      <c r="D251" s="29">
        <f t="shared" ca="1" si="194"/>
        <v>0</v>
      </c>
      <c r="E251" s="29">
        <f t="shared" ca="1" si="194"/>
        <v>0</v>
      </c>
      <c r="F251" s="29">
        <f t="shared" ca="1" si="194"/>
        <v>0</v>
      </c>
      <c r="G251" s="29">
        <f t="shared" ca="1" si="194"/>
        <v>0</v>
      </c>
      <c r="H251" s="29">
        <f t="shared" ca="1" si="194"/>
        <v>0</v>
      </c>
      <c r="I251" s="29">
        <f t="shared" ca="1" si="194"/>
        <v>0</v>
      </c>
      <c r="J251" s="29">
        <f t="shared" ca="1" si="194"/>
        <v>0</v>
      </c>
      <c r="K251" s="29">
        <f t="shared" ca="1" si="194"/>
        <v>0</v>
      </c>
      <c r="L251" s="29">
        <f t="shared" ca="1" si="194"/>
        <v>0</v>
      </c>
      <c r="M251" s="29">
        <f t="shared" ca="1" si="189"/>
        <v>0</v>
      </c>
      <c r="N251" s="29">
        <f t="shared" ca="1" si="189"/>
        <v>0</v>
      </c>
      <c r="O251" s="29">
        <f t="shared" ca="1" si="189"/>
        <v>0</v>
      </c>
      <c r="P251" s="29">
        <f t="shared" ca="1" si="189"/>
        <v>0</v>
      </c>
      <c r="Q251" s="29">
        <f t="shared" ca="1" si="189"/>
        <v>0</v>
      </c>
      <c r="R251" s="29">
        <f t="shared" ca="1" si="189"/>
        <v>0</v>
      </c>
      <c r="S251" s="29">
        <f t="shared" ca="1" si="189"/>
        <v>0</v>
      </c>
      <c r="T251" s="29">
        <f t="shared" ca="1" si="189"/>
        <v>0</v>
      </c>
      <c r="U251" s="29">
        <f t="shared" ca="1" si="189"/>
        <v>0</v>
      </c>
      <c r="V251" s="29">
        <f t="shared" ca="1" si="189"/>
        <v>0</v>
      </c>
      <c r="W251" s="29">
        <f t="shared" ca="1" si="189"/>
        <v>0</v>
      </c>
      <c r="X251" s="12"/>
      <c r="Y251" s="7">
        <f t="shared" ca="1" si="198"/>
        <v>0</v>
      </c>
      <c r="Z251" s="7">
        <f t="shared" ca="1" si="198"/>
        <v>0</v>
      </c>
      <c r="AA251" s="7">
        <f t="shared" ca="1" si="198"/>
        <v>0</v>
      </c>
      <c r="AB251" s="7">
        <f t="shared" ca="1" si="198"/>
        <v>0</v>
      </c>
      <c r="AC251" s="7">
        <f t="shared" ca="1" si="198"/>
        <v>0</v>
      </c>
      <c r="AD251" s="7">
        <f t="shared" ca="1" si="198"/>
        <v>0</v>
      </c>
      <c r="AE251" s="7">
        <f t="shared" ca="1" si="198"/>
        <v>0</v>
      </c>
      <c r="AF251" s="7">
        <f t="shared" ca="1" si="198"/>
        <v>0</v>
      </c>
      <c r="AG251" s="7">
        <f t="shared" ca="1" si="198"/>
        <v>0</v>
      </c>
      <c r="AH251" s="7">
        <f t="shared" ca="1" si="198"/>
        <v>0</v>
      </c>
      <c r="AI251" s="7">
        <f t="shared" ca="1" si="198"/>
        <v>0</v>
      </c>
      <c r="AJ251" s="7">
        <f t="shared" ca="1" si="198"/>
        <v>0</v>
      </c>
      <c r="AK251" s="7">
        <f t="shared" ca="1" si="198"/>
        <v>0</v>
      </c>
      <c r="AL251" s="7">
        <f t="shared" ca="1" si="198"/>
        <v>0</v>
      </c>
      <c r="AM251" s="7">
        <f t="shared" ca="1" si="198"/>
        <v>0</v>
      </c>
      <c r="AN251" s="7">
        <f t="shared" ca="1" si="198"/>
        <v>0</v>
      </c>
      <c r="AO251" s="7">
        <f t="shared" ca="1" si="197"/>
        <v>0</v>
      </c>
      <c r="AP251" s="7">
        <f t="shared" ca="1" si="197"/>
        <v>0</v>
      </c>
      <c r="AQ251" s="7">
        <f t="shared" ca="1" si="197"/>
        <v>0</v>
      </c>
      <c r="AR251" s="7">
        <f t="shared" ca="1" si="197"/>
        <v>0</v>
      </c>
      <c r="AS251" s="2"/>
      <c r="AT251" s="7">
        <f t="shared" ca="1" si="195"/>
        <v>0</v>
      </c>
      <c r="AU251" s="7">
        <f t="shared" ca="1" si="195"/>
        <v>0</v>
      </c>
      <c r="AV251" s="7">
        <f t="shared" ca="1" si="195"/>
        <v>0</v>
      </c>
      <c r="AW251" s="7">
        <f t="shared" ca="1" si="195"/>
        <v>0</v>
      </c>
      <c r="AX251" s="7">
        <f t="shared" ca="1" si="195"/>
        <v>0</v>
      </c>
      <c r="AY251" s="7">
        <f t="shared" ca="1" si="195"/>
        <v>0</v>
      </c>
      <c r="AZ251" s="7">
        <f t="shared" ca="1" si="195"/>
        <v>0</v>
      </c>
      <c r="BA251" s="7">
        <f t="shared" ca="1" si="195"/>
        <v>0</v>
      </c>
      <c r="BB251" s="7">
        <f t="shared" ca="1" si="195"/>
        <v>0</v>
      </c>
      <c r="BC251" s="7">
        <f t="shared" ca="1" si="195"/>
        <v>0</v>
      </c>
      <c r="BD251" s="7">
        <f t="shared" ca="1" si="195"/>
        <v>0</v>
      </c>
      <c r="BE251" s="7">
        <f t="shared" ca="1" si="195"/>
        <v>0</v>
      </c>
      <c r="BF251" s="7">
        <f t="shared" ca="1" si="195"/>
        <v>0</v>
      </c>
      <c r="BG251" s="7">
        <f t="shared" ca="1" si="195"/>
        <v>0</v>
      </c>
      <c r="BH251" s="7">
        <f t="shared" ca="1" si="195"/>
        <v>0</v>
      </c>
      <c r="BI251" s="7">
        <f t="shared" ca="1" si="155"/>
        <v>0</v>
      </c>
      <c r="BJ251" s="7">
        <f t="shared" ca="1" si="155"/>
        <v>0</v>
      </c>
      <c r="BK251" s="7">
        <f t="shared" ca="1" si="155"/>
        <v>0</v>
      </c>
      <c r="BL251" s="7">
        <f t="shared" ca="1" si="155"/>
        <v>0</v>
      </c>
      <c r="BM251" s="7">
        <f t="shared" ca="1" si="155"/>
        <v>0</v>
      </c>
      <c r="BN251" s="4"/>
      <c r="BO251" s="7">
        <f t="shared" ca="1" si="190"/>
        <v>0</v>
      </c>
      <c r="BP251" s="7">
        <f t="shared" ca="1" si="191"/>
        <v>0</v>
      </c>
      <c r="BQ251" s="7">
        <f t="shared" ca="1" si="191"/>
        <v>0</v>
      </c>
      <c r="BR251" s="7">
        <f t="shared" ca="1" si="191"/>
        <v>0</v>
      </c>
      <c r="BS251" s="7">
        <f t="shared" ca="1" si="191"/>
        <v>0</v>
      </c>
      <c r="BT251" s="7">
        <f t="shared" ca="1" si="191"/>
        <v>0</v>
      </c>
      <c r="BU251" s="7">
        <f t="shared" ca="1" si="191"/>
        <v>0</v>
      </c>
      <c r="BV251" s="7">
        <f t="shared" ca="1" si="191"/>
        <v>0</v>
      </c>
      <c r="BW251" s="7">
        <f t="shared" ca="1" si="191"/>
        <v>0</v>
      </c>
      <c r="BX251" s="7">
        <f t="shared" ca="1" si="191"/>
        <v>0</v>
      </c>
      <c r="BY251" s="7">
        <f t="shared" ca="1" si="172"/>
        <v>0</v>
      </c>
      <c r="BZ251" s="7">
        <f t="shared" ca="1" si="172"/>
        <v>0</v>
      </c>
      <c r="CA251" s="7">
        <f t="shared" ca="1" si="172"/>
        <v>0</v>
      </c>
      <c r="CB251" s="7">
        <f t="shared" ca="1" si="172"/>
        <v>0</v>
      </c>
      <c r="CC251" s="7">
        <f t="shared" ca="1" si="172"/>
        <v>0</v>
      </c>
      <c r="CD251" s="7">
        <f t="shared" ca="1" si="171"/>
        <v>0</v>
      </c>
      <c r="CE251" s="7">
        <f t="shared" ca="1" si="171"/>
        <v>0</v>
      </c>
      <c r="CF251" s="7">
        <f t="shared" ca="1" si="171"/>
        <v>0</v>
      </c>
      <c r="CG251" s="7">
        <f t="shared" ca="1" si="171"/>
        <v>0</v>
      </c>
      <c r="CH251" s="7">
        <f t="shared" ca="1" si="171"/>
        <v>0</v>
      </c>
      <c r="CI251" s="9">
        <f t="shared" ca="1" si="193"/>
        <v>0</v>
      </c>
      <c r="CJ251" s="9"/>
      <c r="CK251" s="13">
        <f t="shared" ca="1" si="164"/>
        <v>0</v>
      </c>
      <c r="CL251" s="7">
        <f ca="1">IF(NOT(snowball),0,IF(Z250=0,0,IF($C251&lt;=SUM($CK251:CK251),0,IF(BP251+$C251-SUM($CK251:CK251)&gt;Z250+AU251,Z250+AU251-BP251,$C251-SUM($CK251:CK251)))))</f>
        <v>0</v>
      </c>
      <c r="CM251" s="7">
        <f ca="1">IF(NOT(snowball),0,IF(AA250=0,0,IF($C251&lt;=SUM($CK251:CL251),0,IF(BQ251+$C251-SUM($CK251:CL251)&gt;AA250+AV251,AA250+AV251-BQ251,$C251-SUM($CK251:CL251)))))</f>
        <v>0</v>
      </c>
      <c r="CN251" s="7">
        <f ca="1">IF(NOT(snowball),0,IF(AB250=0,0,IF($C251&lt;=SUM($CK251:CM251),0,IF(BR251+$C251-SUM($CK251:CM251)&gt;AB250+AW251,AB250+AW251-BR251,$C251-SUM($CK251:CM251)))))</f>
        <v>0</v>
      </c>
      <c r="CO251" s="7">
        <f ca="1">IF(NOT(snowball),0,IF(AC250=0,0,IF($C251&lt;=SUM($CK251:CN251),0,IF(BS251+$C251-SUM($CK251:CN251)&gt;AC250+AX251,AC250+AX251-BS251,$C251-SUM($CK251:CN251)))))</f>
        <v>0</v>
      </c>
      <c r="CP251" s="7">
        <f ca="1">IF(NOT(snowball),0,IF(AD250=0,0,IF($C251&lt;=SUM($CK251:CO251),0,IF(BT251+$C251-SUM($CK251:CO251)&gt;AD250+AY251,AD250+AY251-BT251,$C251-SUM($CK251:CO251)))))</f>
        <v>0</v>
      </c>
      <c r="CQ251" s="7">
        <f ca="1">IF(NOT(snowball),0,IF(AE250=0,0,IF($C251&lt;=SUM($CK251:CP251),0,IF(BU251+$C251-SUM($CK251:CP251)&gt;AE250+AZ251,AE250+AZ251-BU251,$C251-SUM($CK251:CP251)))))</f>
        <v>0</v>
      </c>
      <c r="CR251" s="7">
        <f ca="1">IF(NOT(snowball),0,IF(AF250=0,0,IF($C251&lt;=SUM($CK251:CQ251),0,IF(BV251+$C251-SUM($CK251:CQ251)&gt;AF250+BA251,AF250+BA251-BV251,$C251-SUM($CK251:CQ251)))))</f>
        <v>0</v>
      </c>
      <c r="CS251" s="7">
        <f ca="1">IF(NOT(snowball),0,IF(AG250=0,0,IF($C251&lt;=SUM($CK251:CR251),0,IF(BW251+$C251-SUM($CK251:CR251)&gt;AG250+BB251,AG250+BB251-BW251,$C251-SUM($CK251:CR251)))))</f>
        <v>0</v>
      </c>
      <c r="CT251" s="7">
        <f ca="1">IF(NOT(snowball),0,IF(AH250=0,0,IF($C251&lt;=SUM($CK251:CS251),0,IF(BX251+$C251-SUM($CK251:CS251)&gt;AH250+BC251,AH250+BC251-BX251,$C251-SUM($CK251:CS251)))))</f>
        <v>0</v>
      </c>
      <c r="CU251" s="7">
        <f ca="1">IF(NOT(snowball),0,IF(AI250=0,0,IF($C251&lt;=SUM($CK251:CT251),0,IF(BY251+$C251-SUM($CK251:CT251)&gt;AI250+BD251,AI250+BD251-BY251,$C251-SUM($CK251:CT251)))))</f>
        <v>0</v>
      </c>
      <c r="CV251" s="7">
        <f ca="1">IF(NOT(snowball),0,IF(AJ250=0,0,IF($C251&lt;=SUM($CK251:CU251),0,IF(BZ251+$C251-SUM($CK251:CU251)&gt;AJ250+BE251,AJ250+BE251-BZ251,$C251-SUM($CK251:CU251)))))</f>
        <v>0</v>
      </c>
      <c r="CW251" s="7">
        <f ca="1">IF(NOT(snowball),0,IF(AK250=0,0,IF($C251&lt;=SUM($CK251:CV251),0,IF(CA251+$C251-SUM($CK251:CV251)&gt;AK250+BF251,AK250+BF251-CA251,$C251-SUM($CK251:CV251)))))</f>
        <v>0</v>
      </c>
      <c r="CX251" s="7">
        <f ca="1">IF(NOT(snowball),0,IF(AL250=0,0,IF($C251&lt;=SUM($CK251:CW251),0,IF(CB251+$C251-SUM($CK251:CW251)&gt;AL250+BG251,AL250+BG251-CB251,$C251-SUM($CK251:CW251)))))</f>
        <v>0</v>
      </c>
      <c r="CY251" s="7">
        <f ca="1">IF(NOT(snowball),0,IF(AM250=0,0,IF($C251&lt;=SUM($CK251:CX251),0,IF(CC251+$C251-SUM($CK251:CX251)&gt;AM250+BH251,AM250+BH251-CC251,$C251-SUM($CK251:CX251)))))</f>
        <v>0</v>
      </c>
      <c r="CZ251" s="7">
        <f ca="1">IF(NOT(snowball),0,IF(AN250=0,0,IF($C251&lt;=SUM($CK251:CY251),0,IF(CD251+$C251-SUM($CK251:CY251)&gt;AN250+BI251,AN250+BI251-CD251,$C251-SUM($CK251:CY251)))))</f>
        <v>0</v>
      </c>
      <c r="DA251" s="7">
        <f ca="1">IF(NOT(snowball),0,IF(AO250=0,0,IF($C251&lt;=SUM($CK251:CZ251),0,IF(CE251+$C251-SUM($CK251:CZ251)&gt;AO250+BJ251,AO250+BJ251-CE251,$C251-SUM($CK251:CZ251)))))</f>
        <v>0</v>
      </c>
      <c r="DB251" s="7">
        <f ca="1">IF(NOT(snowball),0,IF(AP250=0,0,IF($C251&lt;=SUM($CK251:DA251),0,IF(CF251+$C251-SUM($CK251:DA251)&gt;AP250+BK251,AP250+BK251-CF251,$C251-SUM($CK251:DA251)))))</f>
        <v>0</v>
      </c>
      <c r="DC251" s="7">
        <f ca="1">IF(NOT(snowball),0,IF(AQ250=0,0,IF($C251&lt;=SUM($CK251:DB251),0,IF(CG251+$C251-SUM($CK251:DB251)&gt;AQ250+BL251,AQ250+BL251-CG251,$C251-SUM($CK251:DB251)))))</f>
        <v>0</v>
      </c>
      <c r="DD251" s="7">
        <f ca="1">IF(NOT(snowball),0,IF(AR250=0,0,IF($C251&lt;=SUM($CK251:DC251),0,IF(CH251+$C251-SUM($CK251:DC251)&gt;AR250+BM251,AR250+BM251-CH251,$C251-SUM($CK251:DC251)))))</f>
        <v>0</v>
      </c>
    </row>
    <row r="252" spans="1:108">
      <c r="A252" s="27" t="str">
        <f t="shared" ca="1" si="170"/>
        <v/>
      </c>
      <c r="B252" s="30" t="str">
        <f t="shared" ca="1" si="165"/>
        <v/>
      </c>
      <c r="C252" s="28" t="str">
        <f t="shared" ca="1" si="162"/>
        <v/>
      </c>
      <c r="D252" s="29">
        <f t="shared" ca="1" si="194"/>
        <v>0</v>
      </c>
      <c r="E252" s="29">
        <f t="shared" ca="1" si="194"/>
        <v>0</v>
      </c>
      <c r="F252" s="29">
        <f t="shared" ca="1" si="194"/>
        <v>0</v>
      </c>
      <c r="G252" s="29">
        <f t="shared" ca="1" si="194"/>
        <v>0</v>
      </c>
      <c r="H252" s="29">
        <f t="shared" ca="1" si="194"/>
        <v>0</v>
      </c>
      <c r="I252" s="29">
        <f t="shared" ca="1" si="194"/>
        <v>0</v>
      </c>
      <c r="J252" s="29">
        <f t="shared" ca="1" si="194"/>
        <v>0</v>
      </c>
      <c r="K252" s="29">
        <f t="shared" ca="1" si="194"/>
        <v>0</v>
      </c>
      <c r="L252" s="29">
        <f t="shared" ca="1" si="194"/>
        <v>0</v>
      </c>
      <c r="M252" s="29">
        <f t="shared" ca="1" si="189"/>
        <v>0</v>
      </c>
      <c r="N252" s="29">
        <f t="shared" ca="1" si="189"/>
        <v>0</v>
      </c>
      <c r="O252" s="29">
        <f t="shared" ca="1" si="189"/>
        <v>0</v>
      </c>
      <c r="P252" s="29">
        <f t="shared" ca="1" si="189"/>
        <v>0</v>
      </c>
      <c r="Q252" s="29">
        <f t="shared" ca="1" si="189"/>
        <v>0</v>
      </c>
      <c r="R252" s="29">
        <f t="shared" ca="1" si="189"/>
        <v>0</v>
      </c>
      <c r="S252" s="29">
        <f t="shared" ca="1" si="189"/>
        <v>0</v>
      </c>
      <c r="T252" s="29">
        <f t="shared" ca="1" si="189"/>
        <v>0</v>
      </c>
      <c r="U252" s="29">
        <f t="shared" ca="1" si="189"/>
        <v>0</v>
      </c>
      <c r="V252" s="29">
        <f t="shared" ca="1" si="189"/>
        <v>0</v>
      </c>
      <c r="W252" s="29">
        <f t="shared" ca="1" si="189"/>
        <v>0</v>
      </c>
      <c r="X252" s="12"/>
      <c r="Y252" s="7">
        <f t="shared" ca="1" si="198"/>
        <v>0</v>
      </c>
      <c r="Z252" s="7">
        <f t="shared" ca="1" si="198"/>
        <v>0</v>
      </c>
      <c r="AA252" s="7">
        <f t="shared" ca="1" si="198"/>
        <v>0</v>
      </c>
      <c r="AB252" s="7">
        <f t="shared" ca="1" si="198"/>
        <v>0</v>
      </c>
      <c r="AC252" s="7">
        <f t="shared" ca="1" si="198"/>
        <v>0</v>
      </c>
      <c r="AD252" s="7">
        <f t="shared" ca="1" si="198"/>
        <v>0</v>
      </c>
      <c r="AE252" s="7">
        <f t="shared" ca="1" si="198"/>
        <v>0</v>
      </c>
      <c r="AF252" s="7">
        <f t="shared" ca="1" si="198"/>
        <v>0</v>
      </c>
      <c r="AG252" s="7">
        <f t="shared" ca="1" si="198"/>
        <v>0</v>
      </c>
      <c r="AH252" s="7">
        <f t="shared" ca="1" si="198"/>
        <v>0</v>
      </c>
      <c r="AI252" s="7">
        <f t="shared" ca="1" si="198"/>
        <v>0</v>
      </c>
      <c r="AJ252" s="7">
        <f t="shared" ca="1" si="198"/>
        <v>0</v>
      </c>
      <c r="AK252" s="7">
        <f t="shared" ca="1" si="198"/>
        <v>0</v>
      </c>
      <c r="AL252" s="7">
        <f t="shared" ca="1" si="198"/>
        <v>0</v>
      </c>
      <c r="AM252" s="7">
        <f t="shared" ca="1" si="198"/>
        <v>0</v>
      </c>
      <c r="AN252" s="7">
        <f t="shared" ca="1" si="198"/>
        <v>0</v>
      </c>
      <c r="AO252" s="7">
        <f t="shared" ca="1" si="197"/>
        <v>0</v>
      </c>
      <c r="AP252" s="7">
        <f t="shared" ca="1" si="197"/>
        <v>0</v>
      </c>
      <c r="AQ252" s="7">
        <f t="shared" ca="1" si="197"/>
        <v>0</v>
      </c>
      <c r="AR252" s="7">
        <f t="shared" ca="1" si="197"/>
        <v>0</v>
      </c>
      <c r="AS252" s="2"/>
      <c r="AT252" s="7">
        <f t="shared" ca="1" si="195"/>
        <v>0</v>
      </c>
      <c r="AU252" s="7">
        <f t="shared" ca="1" si="195"/>
        <v>0</v>
      </c>
      <c r="AV252" s="7">
        <f t="shared" ca="1" si="195"/>
        <v>0</v>
      </c>
      <c r="AW252" s="7">
        <f t="shared" ca="1" si="195"/>
        <v>0</v>
      </c>
      <c r="AX252" s="7">
        <f t="shared" ca="1" si="195"/>
        <v>0</v>
      </c>
      <c r="AY252" s="7">
        <f t="shared" ca="1" si="195"/>
        <v>0</v>
      </c>
      <c r="AZ252" s="7">
        <f t="shared" ca="1" si="195"/>
        <v>0</v>
      </c>
      <c r="BA252" s="7">
        <f t="shared" ca="1" si="195"/>
        <v>0</v>
      </c>
      <c r="BB252" s="7">
        <f t="shared" ca="1" si="195"/>
        <v>0</v>
      </c>
      <c r="BC252" s="7">
        <f t="shared" ca="1" si="195"/>
        <v>0</v>
      </c>
      <c r="BD252" s="7">
        <f t="shared" ca="1" si="195"/>
        <v>0</v>
      </c>
      <c r="BE252" s="7">
        <f t="shared" ca="1" si="195"/>
        <v>0</v>
      </c>
      <c r="BF252" s="7">
        <f t="shared" ca="1" si="195"/>
        <v>0</v>
      </c>
      <c r="BG252" s="7">
        <f t="shared" ca="1" si="195"/>
        <v>0</v>
      </c>
      <c r="BH252" s="7">
        <f t="shared" ca="1" si="195"/>
        <v>0</v>
      </c>
      <c r="BI252" s="7">
        <f t="shared" ca="1" si="155"/>
        <v>0</v>
      </c>
      <c r="BJ252" s="7">
        <f t="shared" ca="1" si="155"/>
        <v>0</v>
      </c>
      <c r="BK252" s="7">
        <f t="shared" ca="1" si="155"/>
        <v>0</v>
      </c>
      <c r="BL252" s="7">
        <f t="shared" ca="1" si="155"/>
        <v>0</v>
      </c>
      <c r="BM252" s="7">
        <f t="shared" ca="1" si="155"/>
        <v>0</v>
      </c>
      <c r="BN252" s="4"/>
      <c r="BO252" s="7">
        <f t="shared" ca="1" si="190"/>
        <v>0</v>
      </c>
      <c r="BP252" s="7">
        <f t="shared" ca="1" si="191"/>
        <v>0</v>
      </c>
      <c r="BQ252" s="7">
        <f t="shared" ca="1" si="191"/>
        <v>0</v>
      </c>
      <c r="BR252" s="7">
        <f t="shared" ca="1" si="191"/>
        <v>0</v>
      </c>
      <c r="BS252" s="7">
        <f t="shared" ca="1" si="191"/>
        <v>0</v>
      </c>
      <c r="BT252" s="7">
        <f t="shared" ca="1" si="191"/>
        <v>0</v>
      </c>
      <c r="BU252" s="7">
        <f t="shared" ca="1" si="191"/>
        <v>0</v>
      </c>
      <c r="BV252" s="7">
        <f t="shared" ca="1" si="191"/>
        <v>0</v>
      </c>
      <c r="BW252" s="7">
        <f t="shared" ca="1" si="191"/>
        <v>0</v>
      </c>
      <c r="BX252" s="7">
        <f t="shared" ca="1" si="191"/>
        <v>0</v>
      </c>
      <c r="BY252" s="7">
        <f t="shared" ca="1" si="172"/>
        <v>0</v>
      </c>
      <c r="BZ252" s="7">
        <f t="shared" ca="1" si="172"/>
        <v>0</v>
      </c>
      <c r="CA252" s="7">
        <f t="shared" ca="1" si="172"/>
        <v>0</v>
      </c>
      <c r="CB252" s="7">
        <f t="shared" ca="1" si="172"/>
        <v>0</v>
      </c>
      <c r="CC252" s="7">
        <f t="shared" ca="1" si="172"/>
        <v>0</v>
      </c>
      <c r="CD252" s="7">
        <f t="shared" ca="1" si="171"/>
        <v>0</v>
      </c>
      <c r="CE252" s="7">
        <f t="shared" ca="1" si="171"/>
        <v>0</v>
      </c>
      <c r="CF252" s="7">
        <f t="shared" ca="1" si="171"/>
        <v>0</v>
      </c>
      <c r="CG252" s="7">
        <f t="shared" ca="1" si="171"/>
        <v>0</v>
      </c>
      <c r="CH252" s="7">
        <f t="shared" ca="1" si="171"/>
        <v>0</v>
      </c>
      <c r="CI252" s="9">
        <f t="shared" ca="1" si="193"/>
        <v>0</v>
      </c>
      <c r="CJ252" s="9"/>
      <c r="CK252" s="13">
        <f t="shared" ca="1" si="164"/>
        <v>0</v>
      </c>
      <c r="CL252" s="7">
        <f ca="1">IF(NOT(snowball),0,IF(Z251=0,0,IF($C252&lt;=SUM($CK252:CK252),0,IF(BP252+$C252-SUM($CK252:CK252)&gt;Z251+AU252,Z251+AU252-BP252,$C252-SUM($CK252:CK252)))))</f>
        <v>0</v>
      </c>
      <c r="CM252" s="7">
        <f ca="1">IF(NOT(snowball),0,IF(AA251=0,0,IF($C252&lt;=SUM($CK252:CL252),0,IF(BQ252+$C252-SUM($CK252:CL252)&gt;AA251+AV252,AA251+AV252-BQ252,$C252-SUM($CK252:CL252)))))</f>
        <v>0</v>
      </c>
      <c r="CN252" s="7">
        <f ca="1">IF(NOT(snowball),0,IF(AB251=0,0,IF($C252&lt;=SUM($CK252:CM252),0,IF(BR252+$C252-SUM($CK252:CM252)&gt;AB251+AW252,AB251+AW252-BR252,$C252-SUM($CK252:CM252)))))</f>
        <v>0</v>
      </c>
      <c r="CO252" s="7">
        <f ca="1">IF(NOT(snowball),0,IF(AC251=0,0,IF($C252&lt;=SUM($CK252:CN252),0,IF(BS252+$C252-SUM($CK252:CN252)&gt;AC251+AX252,AC251+AX252-BS252,$C252-SUM($CK252:CN252)))))</f>
        <v>0</v>
      </c>
      <c r="CP252" s="7">
        <f ca="1">IF(NOT(snowball),0,IF(AD251=0,0,IF($C252&lt;=SUM($CK252:CO252),0,IF(BT252+$C252-SUM($CK252:CO252)&gt;AD251+AY252,AD251+AY252-BT252,$C252-SUM($CK252:CO252)))))</f>
        <v>0</v>
      </c>
      <c r="CQ252" s="7">
        <f ca="1">IF(NOT(snowball),0,IF(AE251=0,0,IF($C252&lt;=SUM($CK252:CP252),0,IF(BU252+$C252-SUM($CK252:CP252)&gt;AE251+AZ252,AE251+AZ252-BU252,$C252-SUM($CK252:CP252)))))</f>
        <v>0</v>
      </c>
      <c r="CR252" s="7">
        <f ca="1">IF(NOT(snowball),0,IF(AF251=0,0,IF($C252&lt;=SUM($CK252:CQ252),0,IF(BV252+$C252-SUM($CK252:CQ252)&gt;AF251+BA252,AF251+BA252-BV252,$C252-SUM($CK252:CQ252)))))</f>
        <v>0</v>
      </c>
      <c r="CS252" s="7">
        <f ca="1">IF(NOT(snowball),0,IF(AG251=0,0,IF($C252&lt;=SUM($CK252:CR252),0,IF(BW252+$C252-SUM($CK252:CR252)&gt;AG251+BB252,AG251+BB252-BW252,$C252-SUM($CK252:CR252)))))</f>
        <v>0</v>
      </c>
      <c r="CT252" s="7">
        <f ca="1">IF(NOT(snowball),0,IF(AH251=0,0,IF($C252&lt;=SUM($CK252:CS252),0,IF(BX252+$C252-SUM($CK252:CS252)&gt;AH251+BC252,AH251+BC252-BX252,$C252-SUM($CK252:CS252)))))</f>
        <v>0</v>
      </c>
      <c r="CU252" s="7">
        <f ca="1">IF(NOT(snowball),0,IF(AI251=0,0,IF($C252&lt;=SUM($CK252:CT252),0,IF(BY252+$C252-SUM($CK252:CT252)&gt;AI251+BD252,AI251+BD252-BY252,$C252-SUM($CK252:CT252)))))</f>
        <v>0</v>
      </c>
      <c r="CV252" s="7">
        <f ca="1">IF(NOT(snowball),0,IF(AJ251=0,0,IF($C252&lt;=SUM($CK252:CU252),0,IF(BZ252+$C252-SUM($CK252:CU252)&gt;AJ251+BE252,AJ251+BE252-BZ252,$C252-SUM($CK252:CU252)))))</f>
        <v>0</v>
      </c>
      <c r="CW252" s="7">
        <f ca="1">IF(NOT(snowball),0,IF(AK251=0,0,IF($C252&lt;=SUM($CK252:CV252),0,IF(CA252+$C252-SUM($CK252:CV252)&gt;AK251+BF252,AK251+BF252-CA252,$C252-SUM($CK252:CV252)))))</f>
        <v>0</v>
      </c>
      <c r="CX252" s="7">
        <f ca="1">IF(NOT(snowball),0,IF(AL251=0,0,IF($C252&lt;=SUM($CK252:CW252),0,IF(CB252+$C252-SUM($CK252:CW252)&gt;AL251+BG252,AL251+BG252-CB252,$C252-SUM($CK252:CW252)))))</f>
        <v>0</v>
      </c>
      <c r="CY252" s="7">
        <f ca="1">IF(NOT(snowball),0,IF(AM251=0,0,IF($C252&lt;=SUM($CK252:CX252),0,IF(CC252+$C252-SUM($CK252:CX252)&gt;AM251+BH252,AM251+BH252-CC252,$C252-SUM($CK252:CX252)))))</f>
        <v>0</v>
      </c>
      <c r="CZ252" s="7">
        <f ca="1">IF(NOT(snowball),0,IF(AN251=0,0,IF($C252&lt;=SUM($CK252:CY252),0,IF(CD252+$C252-SUM($CK252:CY252)&gt;AN251+BI252,AN251+BI252-CD252,$C252-SUM($CK252:CY252)))))</f>
        <v>0</v>
      </c>
      <c r="DA252" s="7">
        <f ca="1">IF(NOT(snowball),0,IF(AO251=0,0,IF($C252&lt;=SUM($CK252:CZ252),0,IF(CE252+$C252-SUM($CK252:CZ252)&gt;AO251+BJ252,AO251+BJ252-CE252,$C252-SUM($CK252:CZ252)))))</f>
        <v>0</v>
      </c>
      <c r="DB252" s="7">
        <f ca="1">IF(NOT(snowball),0,IF(AP251=0,0,IF($C252&lt;=SUM($CK252:DA252),0,IF(CF252+$C252-SUM($CK252:DA252)&gt;AP251+BK252,AP251+BK252-CF252,$C252-SUM($CK252:DA252)))))</f>
        <v>0</v>
      </c>
      <c r="DC252" s="7">
        <f ca="1">IF(NOT(snowball),0,IF(AQ251=0,0,IF($C252&lt;=SUM($CK252:DB252),0,IF(CG252+$C252-SUM($CK252:DB252)&gt;AQ251+BL252,AQ251+BL252-CG252,$C252-SUM($CK252:DB252)))))</f>
        <v>0</v>
      </c>
      <c r="DD252" s="7">
        <f ca="1">IF(NOT(snowball),0,IF(AR251=0,0,IF($C252&lt;=SUM($CK252:DC252),0,IF(CH252+$C252-SUM($CK252:DC252)&gt;AR251+BM252,AR251+BM252-CH252,$C252-SUM($CK252:DC252)))))</f>
        <v>0</v>
      </c>
    </row>
    <row r="253" spans="1:108">
      <c r="A253" s="27" t="str">
        <f t="shared" ca="1" si="170"/>
        <v/>
      </c>
      <c r="B253" s="30" t="str">
        <f t="shared" ca="1" si="165"/>
        <v/>
      </c>
      <c r="C253" s="28" t="str">
        <f t="shared" ca="1" si="162"/>
        <v/>
      </c>
      <c r="D253" s="29">
        <f t="shared" ca="1" si="194"/>
        <v>0</v>
      </c>
      <c r="E253" s="29">
        <f t="shared" ca="1" si="194"/>
        <v>0</v>
      </c>
      <c r="F253" s="29">
        <f t="shared" ca="1" si="194"/>
        <v>0</v>
      </c>
      <c r="G253" s="29">
        <f t="shared" ca="1" si="194"/>
        <v>0</v>
      </c>
      <c r="H253" s="29">
        <f t="shared" ca="1" si="194"/>
        <v>0</v>
      </c>
      <c r="I253" s="29">
        <f t="shared" ca="1" si="194"/>
        <v>0</v>
      </c>
      <c r="J253" s="29">
        <f t="shared" ca="1" si="194"/>
        <v>0</v>
      </c>
      <c r="K253" s="29">
        <f t="shared" ca="1" si="194"/>
        <v>0</v>
      </c>
      <c r="L253" s="29">
        <f t="shared" ca="1" si="194"/>
        <v>0</v>
      </c>
      <c r="M253" s="29">
        <f t="shared" ca="1" si="189"/>
        <v>0</v>
      </c>
      <c r="N253" s="29">
        <f t="shared" ca="1" si="189"/>
        <v>0</v>
      </c>
      <c r="O253" s="29">
        <f t="shared" ca="1" si="189"/>
        <v>0</v>
      </c>
      <c r="P253" s="29">
        <f t="shared" ca="1" si="189"/>
        <v>0</v>
      </c>
      <c r="Q253" s="29">
        <f t="shared" ca="1" si="189"/>
        <v>0</v>
      </c>
      <c r="R253" s="29">
        <f t="shared" ca="1" si="189"/>
        <v>0</v>
      </c>
      <c r="S253" s="29">
        <f t="shared" ca="1" si="189"/>
        <v>0</v>
      </c>
      <c r="T253" s="29">
        <f t="shared" ca="1" si="189"/>
        <v>0</v>
      </c>
      <c r="U253" s="29">
        <f t="shared" ca="1" si="189"/>
        <v>0</v>
      </c>
      <c r="V253" s="29">
        <f t="shared" ca="1" si="189"/>
        <v>0</v>
      </c>
      <c r="W253" s="29">
        <f t="shared" ca="1" si="189"/>
        <v>0</v>
      </c>
      <c r="X253" s="12"/>
      <c r="Y253" s="7">
        <f t="shared" ca="1" si="198"/>
        <v>0</v>
      </c>
      <c r="Z253" s="7">
        <f t="shared" ca="1" si="198"/>
        <v>0</v>
      </c>
      <c r="AA253" s="7">
        <f t="shared" ca="1" si="198"/>
        <v>0</v>
      </c>
      <c r="AB253" s="7">
        <f t="shared" ca="1" si="198"/>
        <v>0</v>
      </c>
      <c r="AC253" s="7">
        <f t="shared" ca="1" si="198"/>
        <v>0</v>
      </c>
      <c r="AD253" s="7">
        <f t="shared" ca="1" si="198"/>
        <v>0</v>
      </c>
      <c r="AE253" s="7">
        <f t="shared" ca="1" si="198"/>
        <v>0</v>
      </c>
      <c r="AF253" s="7">
        <f t="shared" ca="1" si="198"/>
        <v>0</v>
      </c>
      <c r="AG253" s="7">
        <f t="shared" ca="1" si="198"/>
        <v>0</v>
      </c>
      <c r="AH253" s="7">
        <f t="shared" ca="1" si="198"/>
        <v>0</v>
      </c>
      <c r="AI253" s="7">
        <f t="shared" ca="1" si="198"/>
        <v>0</v>
      </c>
      <c r="AJ253" s="7">
        <f t="shared" ca="1" si="198"/>
        <v>0</v>
      </c>
      <c r="AK253" s="7">
        <f t="shared" ca="1" si="198"/>
        <v>0</v>
      </c>
      <c r="AL253" s="7">
        <f t="shared" ca="1" si="198"/>
        <v>0</v>
      </c>
      <c r="AM253" s="7">
        <f t="shared" ca="1" si="198"/>
        <v>0</v>
      </c>
      <c r="AN253" s="7">
        <f t="shared" ca="1" si="198"/>
        <v>0</v>
      </c>
      <c r="AO253" s="7">
        <f t="shared" ca="1" si="197"/>
        <v>0</v>
      </c>
      <c r="AP253" s="7">
        <f t="shared" ca="1" si="197"/>
        <v>0</v>
      </c>
      <c r="AQ253" s="7">
        <f t="shared" ca="1" si="197"/>
        <v>0</v>
      </c>
      <c r="AR253" s="7">
        <f t="shared" ca="1" si="197"/>
        <v>0</v>
      </c>
      <c r="AS253" s="2"/>
      <c r="AT253" s="7">
        <f t="shared" ca="1" si="195"/>
        <v>0</v>
      </c>
      <c r="AU253" s="7">
        <f t="shared" ca="1" si="195"/>
        <v>0</v>
      </c>
      <c r="AV253" s="7">
        <f t="shared" ca="1" si="195"/>
        <v>0</v>
      </c>
      <c r="AW253" s="7">
        <f t="shared" ca="1" si="195"/>
        <v>0</v>
      </c>
      <c r="AX253" s="7">
        <f t="shared" ca="1" si="195"/>
        <v>0</v>
      </c>
      <c r="AY253" s="7">
        <f t="shared" ca="1" si="195"/>
        <v>0</v>
      </c>
      <c r="AZ253" s="7">
        <f t="shared" ca="1" si="195"/>
        <v>0</v>
      </c>
      <c r="BA253" s="7">
        <f t="shared" ca="1" si="195"/>
        <v>0</v>
      </c>
      <c r="BB253" s="7">
        <f t="shared" ca="1" si="195"/>
        <v>0</v>
      </c>
      <c r="BC253" s="7">
        <f t="shared" ca="1" si="195"/>
        <v>0</v>
      </c>
      <c r="BD253" s="7">
        <f t="shared" ca="1" si="195"/>
        <v>0</v>
      </c>
      <c r="BE253" s="7">
        <f t="shared" ca="1" si="195"/>
        <v>0</v>
      </c>
      <c r="BF253" s="7">
        <f t="shared" ca="1" si="195"/>
        <v>0</v>
      </c>
      <c r="BG253" s="7">
        <f t="shared" ca="1" si="195"/>
        <v>0</v>
      </c>
      <c r="BH253" s="7">
        <f t="shared" ca="1" si="195"/>
        <v>0</v>
      </c>
      <c r="BI253" s="7">
        <f t="shared" ref="BI253:BM303" ca="1" si="199">ROUND(AN252*S$9/12,2)</f>
        <v>0</v>
      </c>
      <c r="BJ253" s="7">
        <f t="shared" ca="1" si="199"/>
        <v>0</v>
      </c>
      <c r="BK253" s="7">
        <f t="shared" ca="1" si="199"/>
        <v>0</v>
      </c>
      <c r="BL253" s="7">
        <f t="shared" ca="1" si="199"/>
        <v>0</v>
      </c>
      <c r="BM253" s="7">
        <f t="shared" ca="1" si="199"/>
        <v>0</v>
      </c>
      <c r="BN253" s="4"/>
      <c r="BO253" s="7">
        <f t="shared" ca="1" si="190"/>
        <v>0</v>
      </c>
      <c r="BP253" s="7">
        <f t="shared" ca="1" si="191"/>
        <v>0</v>
      </c>
      <c r="BQ253" s="7">
        <f t="shared" ca="1" si="191"/>
        <v>0</v>
      </c>
      <c r="BR253" s="7">
        <f t="shared" ca="1" si="191"/>
        <v>0</v>
      </c>
      <c r="BS253" s="7">
        <f t="shared" ca="1" si="191"/>
        <v>0</v>
      </c>
      <c r="BT253" s="7">
        <f t="shared" ca="1" si="191"/>
        <v>0</v>
      </c>
      <c r="BU253" s="7">
        <f t="shared" ca="1" si="191"/>
        <v>0</v>
      </c>
      <c r="BV253" s="7">
        <f t="shared" ca="1" si="191"/>
        <v>0</v>
      </c>
      <c r="BW253" s="7">
        <f t="shared" ca="1" si="191"/>
        <v>0</v>
      </c>
      <c r="BX253" s="7">
        <f t="shared" ca="1" si="191"/>
        <v>0</v>
      </c>
      <c r="BY253" s="7">
        <f t="shared" ca="1" si="172"/>
        <v>0</v>
      </c>
      <c r="BZ253" s="7">
        <f t="shared" ca="1" si="172"/>
        <v>0</v>
      </c>
      <c r="CA253" s="7">
        <f t="shared" ca="1" si="172"/>
        <v>0</v>
      </c>
      <c r="CB253" s="7">
        <f t="shared" ca="1" si="172"/>
        <v>0</v>
      </c>
      <c r="CC253" s="7">
        <f t="shared" ca="1" si="172"/>
        <v>0</v>
      </c>
      <c r="CD253" s="7">
        <f t="shared" ca="1" si="171"/>
        <v>0</v>
      </c>
      <c r="CE253" s="7">
        <f t="shared" ca="1" si="171"/>
        <v>0</v>
      </c>
      <c r="CF253" s="7">
        <f t="shared" ca="1" si="171"/>
        <v>0</v>
      </c>
      <c r="CG253" s="7">
        <f t="shared" ca="1" si="171"/>
        <v>0</v>
      </c>
      <c r="CH253" s="7">
        <f t="shared" ca="1" si="171"/>
        <v>0</v>
      </c>
      <c r="CI253" s="9">
        <f t="shared" ca="1" si="193"/>
        <v>0</v>
      </c>
      <c r="CJ253" s="9"/>
      <c r="CK253" s="13">
        <f t="shared" ca="1" si="164"/>
        <v>0</v>
      </c>
      <c r="CL253" s="7">
        <f ca="1">IF(NOT(snowball),0,IF(Z252=0,0,IF($C253&lt;=SUM($CK253:CK253),0,IF(BP253+$C253-SUM($CK253:CK253)&gt;Z252+AU253,Z252+AU253-BP253,$C253-SUM($CK253:CK253)))))</f>
        <v>0</v>
      </c>
      <c r="CM253" s="7">
        <f ca="1">IF(NOT(snowball),0,IF(AA252=0,0,IF($C253&lt;=SUM($CK253:CL253),0,IF(BQ253+$C253-SUM($CK253:CL253)&gt;AA252+AV253,AA252+AV253-BQ253,$C253-SUM($CK253:CL253)))))</f>
        <v>0</v>
      </c>
      <c r="CN253" s="7">
        <f ca="1">IF(NOT(snowball),0,IF(AB252=0,0,IF($C253&lt;=SUM($CK253:CM253),0,IF(BR253+$C253-SUM($CK253:CM253)&gt;AB252+AW253,AB252+AW253-BR253,$C253-SUM($CK253:CM253)))))</f>
        <v>0</v>
      </c>
      <c r="CO253" s="7">
        <f ca="1">IF(NOT(snowball),0,IF(AC252=0,0,IF($C253&lt;=SUM($CK253:CN253),0,IF(BS253+$C253-SUM($CK253:CN253)&gt;AC252+AX253,AC252+AX253-BS253,$C253-SUM($CK253:CN253)))))</f>
        <v>0</v>
      </c>
      <c r="CP253" s="7">
        <f ca="1">IF(NOT(snowball),0,IF(AD252=0,0,IF($C253&lt;=SUM($CK253:CO253),0,IF(BT253+$C253-SUM($CK253:CO253)&gt;AD252+AY253,AD252+AY253-BT253,$C253-SUM($CK253:CO253)))))</f>
        <v>0</v>
      </c>
      <c r="CQ253" s="7">
        <f ca="1">IF(NOT(snowball),0,IF(AE252=0,0,IF($C253&lt;=SUM($CK253:CP253),0,IF(BU253+$C253-SUM($CK253:CP253)&gt;AE252+AZ253,AE252+AZ253-BU253,$C253-SUM($CK253:CP253)))))</f>
        <v>0</v>
      </c>
      <c r="CR253" s="7">
        <f ca="1">IF(NOT(snowball),0,IF(AF252=0,0,IF($C253&lt;=SUM($CK253:CQ253),0,IF(BV253+$C253-SUM($CK253:CQ253)&gt;AF252+BA253,AF252+BA253-BV253,$C253-SUM($CK253:CQ253)))))</f>
        <v>0</v>
      </c>
      <c r="CS253" s="7">
        <f ca="1">IF(NOT(snowball),0,IF(AG252=0,0,IF($C253&lt;=SUM($CK253:CR253),0,IF(BW253+$C253-SUM($CK253:CR253)&gt;AG252+BB253,AG252+BB253-BW253,$C253-SUM($CK253:CR253)))))</f>
        <v>0</v>
      </c>
      <c r="CT253" s="7">
        <f ca="1">IF(NOT(snowball),0,IF(AH252=0,0,IF($C253&lt;=SUM($CK253:CS253),0,IF(BX253+$C253-SUM($CK253:CS253)&gt;AH252+BC253,AH252+BC253-BX253,$C253-SUM($CK253:CS253)))))</f>
        <v>0</v>
      </c>
      <c r="CU253" s="7">
        <f ca="1">IF(NOT(snowball),0,IF(AI252=0,0,IF($C253&lt;=SUM($CK253:CT253),0,IF(BY253+$C253-SUM($CK253:CT253)&gt;AI252+BD253,AI252+BD253-BY253,$C253-SUM($CK253:CT253)))))</f>
        <v>0</v>
      </c>
      <c r="CV253" s="7">
        <f ca="1">IF(NOT(snowball),0,IF(AJ252=0,0,IF($C253&lt;=SUM($CK253:CU253),0,IF(BZ253+$C253-SUM($CK253:CU253)&gt;AJ252+BE253,AJ252+BE253-BZ253,$C253-SUM($CK253:CU253)))))</f>
        <v>0</v>
      </c>
      <c r="CW253" s="7">
        <f ca="1">IF(NOT(snowball),0,IF(AK252=0,0,IF($C253&lt;=SUM($CK253:CV253),0,IF(CA253+$C253-SUM($CK253:CV253)&gt;AK252+BF253,AK252+BF253-CA253,$C253-SUM($CK253:CV253)))))</f>
        <v>0</v>
      </c>
      <c r="CX253" s="7">
        <f ca="1">IF(NOT(snowball),0,IF(AL252=0,0,IF($C253&lt;=SUM($CK253:CW253),0,IF(CB253+$C253-SUM($CK253:CW253)&gt;AL252+BG253,AL252+BG253-CB253,$C253-SUM($CK253:CW253)))))</f>
        <v>0</v>
      </c>
      <c r="CY253" s="7">
        <f ca="1">IF(NOT(snowball),0,IF(AM252=0,0,IF($C253&lt;=SUM($CK253:CX253),0,IF(CC253+$C253-SUM($CK253:CX253)&gt;AM252+BH253,AM252+BH253-CC253,$C253-SUM($CK253:CX253)))))</f>
        <v>0</v>
      </c>
      <c r="CZ253" s="7">
        <f ca="1">IF(NOT(snowball),0,IF(AN252=0,0,IF($C253&lt;=SUM($CK253:CY253),0,IF(CD253+$C253-SUM($CK253:CY253)&gt;AN252+BI253,AN252+BI253-CD253,$C253-SUM($CK253:CY253)))))</f>
        <v>0</v>
      </c>
      <c r="DA253" s="7">
        <f ca="1">IF(NOT(snowball),0,IF(AO252=0,0,IF($C253&lt;=SUM($CK253:CZ253),0,IF(CE253+$C253-SUM($CK253:CZ253)&gt;AO252+BJ253,AO252+BJ253-CE253,$C253-SUM($CK253:CZ253)))))</f>
        <v>0</v>
      </c>
      <c r="DB253" s="7">
        <f ca="1">IF(NOT(snowball),0,IF(AP252=0,0,IF($C253&lt;=SUM($CK253:DA253),0,IF(CF253+$C253-SUM($CK253:DA253)&gt;AP252+BK253,AP252+BK253-CF253,$C253-SUM($CK253:DA253)))))</f>
        <v>0</v>
      </c>
      <c r="DC253" s="7">
        <f ca="1">IF(NOT(snowball),0,IF(AQ252=0,0,IF($C253&lt;=SUM($CK253:DB253),0,IF(CG253+$C253-SUM($CK253:DB253)&gt;AQ252+BL253,AQ252+BL253-CG253,$C253-SUM($CK253:DB253)))))</f>
        <v>0</v>
      </c>
      <c r="DD253" s="7">
        <f ca="1">IF(NOT(snowball),0,IF(AR252=0,0,IF($C253&lt;=SUM($CK253:DC253),0,IF(CH253+$C253-SUM($CK253:DC253)&gt;AR252+BM253,AR252+BM253-CH253,$C253-SUM($CK253:DC253)))))</f>
        <v>0</v>
      </c>
    </row>
    <row r="254" spans="1:108">
      <c r="A254" s="27" t="str">
        <f t="shared" ca="1" si="170"/>
        <v/>
      </c>
      <c r="B254" s="30" t="str">
        <f t="shared" ca="1" si="165"/>
        <v/>
      </c>
      <c r="C254" s="28" t="str">
        <f t="shared" ca="1" si="162"/>
        <v/>
      </c>
      <c r="D254" s="29">
        <f t="shared" ca="1" si="194"/>
        <v>0</v>
      </c>
      <c r="E254" s="29">
        <f t="shared" ca="1" si="194"/>
        <v>0</v>
      </c>
      <c r="F254" s="29">
        <f t="shared" ca="1" si="194"/>
        <v>0</v>
      </c>
      <c r="G254" s="29">
        <f t="shared" ca="1" si="194"/>
        <v>0</v>
      </c>
      <c r="H254" s="29">
        <f t="shared" ca="1" si="194"/>
        <v>0</v>
      </c>
      <c r="I254" s="29">
        <f t="shared" ca="1" si="194"/>
        <v>0</v>
      </c>
      <c r="J254" s="29">
        <f t="shared" ca="1" si="194"/>
        <v>0</v>
      </c>
      <c r="K254" s="29">
        <f t="shared" ca="1" si="194"/>
        <v>0</v>
      </c>
      <c r="L254" s="29">
        <f t="shared" ca="1" si="194"/>
        <v>0</v>
      </c>
      <c r="M254" s="29">
        <f t="shared" ca="1" si="189"/>
        <v>0</v>
      </c>
      <c r="N254" s="29">
        <f t="shared" ca="1" si="189"/>
        <v>0</v>
      </c>
      <c r="O254" s="29">
        <f t="shared" ref="O254:W282" ca="1" si="200">BZ254+CV254</f>
        <v>0</v>
      </c>
      <c r="P254" s="29">
        <f t="shared" ca="1" si="200"/>
        <v>0</v>
      </c>
      <c r="Q254" s="29">
        <f t="shared" ca="1" si="200"/>
        <v>0</v>
      </c>
      <c r="R254" s="29">
        <f t="shared" ca="1" si="200"/>
        <v>0</v>
      </c>
      <c r="S254" s="29">
        <f t="shared" ca="1" si="200"/>
        <v>0</v>
      </c>
      <c r="T254" s="29">
        <f t="shared" ca="1" si="200"/>
        <v>0</v>
      </c>
      <c r="U254" s="29">
        <f t="shared" ca="1" si="200"/>
        <v>0</v>
      </c>
      <c r="V254" s="29">
        <f t="shared" ca="1" si="200"/>
        <v>0</v>
      </c>
      <c r="W254" s="29">
        <f t="shared" ca="1" si="200"/>
        <v>0</v>
      </c>
      <c r="X254" s="12"/>
      <c r="Y254" s="7">
        <f t="shared" ca="1" si="198"/>
        <v>0</v>
      </c>
      <c r="Z254" s="7">
        <f t="shared" ca="1" si="198"/>
        <v>0</v>
      </c>
      <c r="AA254" s="7">
        <f t="shared" ca="1" si="198"/>
        <v>0</v>
      </c>
      <c r="AB254" s="7">
        <f t="shared" ca="1" si="198"/>
        <v>0</v>
      </c>
      <c r="AC254" s="7">
        <f t="shared" ca="1" si="198"/>
        <v>0</v>
      </c>
      <c r="AD254" s="7">
        <f t="shared" ca="1" si="198"/>
        <v>0</v>
      </c>
      <c r="AE254" s="7">
        <f t="shared" ca="1" si="198"/>
        <v>0</v>
      </c>
      <c r="AF254" s="7">
        <f t="shared" ca="1" si="198"/>
        <v>0</v>
      </c>
      <c r="AG254" s="7">
        <f t="shared" ca="1" si="198"/>
        <v>0</v>
      </c>
      <c r="AH254" s="7">
        <f t="shared" ca="1" si="198"/>
        <v>0</v>
      </c>
      <c r="AI254" s="7">
        <f t="shared" ca="1" si="198"/>
        <v>0</v>
      </c>
      <c r="AJ254" s="7">
        <f t="shared" ca="1" si="198"/>
        <v>0</v>
      </c>
      <c r="AK254" s="7">
        <f t="shared" ca="1" si="198"/>
        <v>0</v>
      </c>
      <c r="AL254" s="7">
        <f t="shared" ca="1" si="198"/>
        <v>0</v>
      </c>
      <c r="AM254" s="7">
        <f t="shared" ca="1" si="198"/>
        <v>0</v>
      </c>
      <c r="AN254" s="7">
        <f t="shared" ca="1" si="198"/>
        <v>0</v>
      </c>
      <c r="AO254" s="7">
        <f t="shared" ca="1" si="197"/>
        <v>0</v>
      </c>
      <c r="AP254" s="7">
        <f t="shared" ca="1" si="197"/>
        <v>0</v>
      </c>
      <c r="AQ254" s="7">
        <f t="shared" ca="1" si="197"/>
        <v>0</v>
      </c>
      <c r="AR254" s="7">
        <f t="shared" ca="1" si="197"/>
        <v>0</v>
      </c>
      <c r="AS254" s="2"/>
      <c r="AT254" s="7">
        <f t="shared" ref="AT254:BH270" ca="1" si="201">ROUND(Y253*D$9/12,2)</f>
        <v>0</v>
      </c>
      <c r="AU254" s="7">
        <f t="shared" ca="1" si="201"/>
        <v>0</v>
      </c>
      <c r="AV254" s="7">
        <f t="shared" ca="1" si="201"/>
        <v>0</v>
      </c>
      <c r="AW254" s="7">
        <f t="shared" ca="1" si="201"/>
        <v>0</v>
      </c>
      <c r="AX254" s="7">
        <f t="shared" ca="1" si="201"/>
        <v>0</v>
      </c>
      <c r="AY254" s="7">
        <f t="shared" ca="1" si="201"/>
        <v>0</v>
      </c>
      <c r="AZ254" s="7">
        <f t="shared" ca="1" si="201"/>
        <v>0</v>
      </c>
      <c r="BA254" s="7">
        <f t="shared" ca="1" si="201"/>
        <v>0</v>
      </c>
      <c r="BB254" s="7">
        <f t="shared" ca="1" si="201"/>
        <v>0</v>
      </c>
      <c r="BC254" s="7">
        <f t="shared" ca="1" si="201"/>
        <v>0</v>
      </c>
      <c r="BD254" s="7">
        <f t="shared" ca="1" si="201"/>
        <v>0</v>
      </c>
      <c r="BE254" s="7">
        <f t="shared" ca="1" si="201"/>
        <v>0</v>
      </c>
      <c r="BF254" s="7">
        <f t="shared" ca="1" si="201"/>
        <v>0</v>
      </c>
      <c r="BG254" s="7">
        <f t="shared" ca="1" si="201"/>
        <v>0</v>
      </c>
      <c r="BH254" s="7">
        <f t="shared" ca="1" si="201"/>
        <v>0</v>
      </c>
      <c r="BI254" s="7">
        <f t="shared" ca="1" si="199"/>
        <v>0</v>
      </c>
      <c r="BJ254" s="7">
        <f t="shared" ca="1" si="199"/>
        <v>0</v>
      </c>
      <c r="BK254" s="7">
        <f t="shared" ca="1" si="199"/>
        <v>0</v>
      </c>
      <c r="BL254" s="7">
        <f t="shared" ca="1" si="199"/>
        <v>0</v>
      </c>
      <c r="BM254" s="7">
        <f t="shared" ca="1" si="199"/>
        <v>0</v>
      </c>
      <c r="BN254" s="4"/>
      <c r="BO254" s="7">
        <f t="shared" ca="1" si="190"/>
        <v>0</v>
      </c>
      <c r="BP254" s="7">
        <f t="shared" ca="1" si="191"/>
        <v>0</v>
      </c>
      <c r="BQ254" s="7">
        <f t="shared" ca="1" si="191"/>
        <v>0</v>
      </c>
      <c r="BR254" s="7">
        <f t="shared" ca="1" si="191"/>
        <v>0</v>
      </c>
      <c r="BS254" s="7">
        <f t="shared" ca="1" si="191"/>
        <v>0</v>
      </c>
      <c r="BT254" s="7">
        <f t="shared" ca="1" si="191"/>
        <v>0</v>
      </c>
      <c r="BU254" s="7">
        <f t="shared" ca="1" si="191"/>
        <v>0</v>
      </c>
      <c r="BV254" s="7">
        <f t="shared" ca="1" si="191"/>
        <v>0</v>
      </c>
      <c r="BW254" s="7">
        <f t="shared" ca="1" si="191"/>
        <v>0</v>
      </c>
      <c r="BX254" s="7">
        <f t="shared" ca="1" si="191"/>
        <v>0</v>
      </c>
      <c r="BY254" s="7">
        <f t="shared" ca="1" si="172"/>
        <v>0</v>
      </c>
      <c r="BZ254" s="7">
        <f t="shared" ca="1" si="172"/>
        <v>0</v>
      </c>
      <c r="CA254" s="7">
        <f t="shared" ca="1" si="172"/>
        <v>0</v>
      </c>
      <c r="CB254" s="7">
        <f t="shared" ca="1" si="172"/>
        <v>0</v>
      </c>
      <c r="CC254" s="7">
        <f t="shared" ca="1" si="172"/>
        <v>0</v>
      </c>
      <c r="CD254" s="7">
        <f t="shared" ca="1" si="171"/>
        <v>0</v>
      </c>
      <c r="CE254" s="7">
        <f t="shared" ca="1" si="171"/>
        <v>0</v>
      </c>
      <c r="CF254" s="7">
        <f t="shared" ca="1" si="171"/>
        <v>0</v>
      </c>
      <c r="CG254" s="7">
        <f t="shared" ca="1" si="171"/>
        <v>0</v>
      </c>
      <c r="CH254" s="7">
        <f t="shared" ca="1" si="171"/>
        <v>0</v>
      </c>
      <c r="CI254" s="9">
        <f t="shared" ca="1" si="193"/>
        <v>0</v>
      </c>
      <c r="CJ254" s="9"/>
      <c r="CK254" s="13">
        <f t="shared" ca="1" si="164"/>
        <v>0</v>
      </c>
      <c r="CL254" s="7">
        <f ca="1">IF(NOT(snowball),0,IF(Z253=0,0,IF($C254&lt;=SUM($CK254:CK254),0,IF(BP254+$C254-SUM($CK254:CK254)&gt;Z253+AU254,Z253+AU254-BP254,$C254-SUM($CK254:CK254)))))</f>
        <v>0</v>
      </c>
      <c r="CM254" s="7">
        <f ca="1">IF(NOT(snowball),0,IF(AA253=0,0,IF($C254&lt;=SUM($CK254:CL254),0,IF(BQ254+$C254-SUM($CK254:CL254)&gt;AA253+AV254,AA253+AV254-BQ254,$C254-SUM($CK254:CL254)))))</f>
        <v>0</v>
      </c>
      <c r="CN254" s="7">
        <f ca="1">IF(NOT(snowball),0,IF(AB253=0,0,IF($C254&lt;=SUM($CK254:CM254),0,IF(BR254+$C254-SUM($CK254:CM254)&gt;AB253+AW254,AB253+AW254-BR254,$C254-SUM($CK254:CM254)))))</f>
        <v>0</v>
      </c>
      <c r="CO254" s="7">
        <f ca="1">IF(NOT(snowball),0,IF(AC253=0,0,IF($C254&lt;=SUM($CK254:CN254),0,IF(BS254+$C254-SUM($CK254:CN254)&gt;AC253+AX254,AC253+AX254-BS254,$C254-SUM($CK254:CN254)))))</f>
        <v>0</v>
      </c>
      <c r="CP254" s="7">
        <f ca="1">IF(NOT(snowball),0,IF(AD253=0,0,IF($C254&lt;=SUM($CK254:CO254),0,IF(BT254+$C254-SUM($CK254:CO254)&gt;AD253+AY254,AD253+AY254-BT254,$C254-SUM($CK254:CO254)))))</f>
        <v>0</v>
      </c>
      <c r="CQ254" s="7">
        <f ca="1">IF(NOT(snowball),0,IF(AE253=0,0,IF($C254&lt;=SUM($CK254:CP254),0,IF(BU254+$C254-SUM($CK254:CP254)&gt;AE253+AZ254,AE253+AZ254-BU254,$C254-SUM($CK254:CP254)))))</f>
        <v>0</v>
      </c>
      <c r="CR254" s="7">
        <f ca="1">IF(NOT(snowball),0,IF(AF253=0,0,IF($C254&lt;=SUM($CK254:CQ254),0,IF(BV254+$C254-SUM($CK254:CQ254)&gt;AF253+BA254,AF253+BA254-BV254,$C254-SUM($CK254:CQ254)))))</f>
        <v>0</v>
      </c>
      <c r="CS254" s="7">
        <f ca="1">IF(NOT(snowball),0,IF(AG253=0,0,IF($C254&lt;=SUM($CK254:CR254),0,IF(BW254+$C254-SUM($CK254:CR254)&gt;AG253+BB254,AG253+BB254-BW254,$C254-SUM($CK254:CR254)))))</f>
        <v>0</v>
      </c>
      <c r="CT254" s="7">
        <f ca="1">IF(NOT(snowball),0,IF(AH253=0,0,IF($C254&lt;=SUM($CK254:CS254),0,IF(BX254+$C254-SUM($CK254:CS254)&gt;AH253+BC254,AH253+BC254-BX254,$C254-SUM($CK254:CS254)))))</f>
        <v>0</v>
      </c>
      <c r="CU254" s="7">
        <f ca="1">IF(NOT(snowball),0,IF(AI253=0,0,IF($C254&lt;=SUM($CK254:CT254),0,IF(BY254+$C254-SUM($CK254:CT254)&gt;AI253+BD254,AI253+BD254-BY254,$C254-SUM($CK254:CT254)))))</f>
        <v>0</v>
      </c>
      <c r="CV254" s="7">
        <f ca="1">IF(NOT(snowball),0,IF(AJ253=0,0,IF($C254&lt;=SUM($CK254:CU254),0,IF(BZ254+$C254-SUM($CK254:CU254)&gt;AJ253+BE254,AJ253+BE254-BZ254,$C254-SUM($CK254:CU254)))))</f>
        <v>0</v>
      </c>
      <c r="CW254" s="7">
        <f ca="1">IF(NOT(snowball),0,IF(AK253=0,0,IF($C254&lt;=SUM($CK254:CV254),0,IF(CA254+$C254-SUM($CK254:CV254)&gt;AK253+BF254,AK253+BF254-CA254,$C254-SUM($CK254:CV254)))))</f>
        <v>0</v>
      </c>
      <c r="CX254" s="7">
        <f ca="1">IF(NOT(snowball),0,IF(AL253=0,0,IF($C254&lt;=SUM($CK254:CW254),0,IF(CB254+$C254-SUM($CK254:CW254)&gt;AL253+BG254,AL253+BG254-CB254,$C254-SUM($CK254:CW254)))))</f>
        <v>0</v>
      </c>
      <c r="CY254" s="7">
        <f ca="1">IF(NOT(snowball),0,IF(AM253=0,0,IF($C254&lt;=SUM($CK254:CX254),0,IF(CC254+$C254-SUM($CK254:CX254)&gt;AM253+BH254,AM253+BH254-CC254,$C254-SUM($CK254:CX254)))))</f>
        <v>0</v>
      </c>
      <c r="CZ254" s="7">
        <f ca="1">IF(NOT(snowball),0,IF(AN253=0,0,IF($C254&lt;=SUM($CK254:CY254),0,IF(CD254+$C254-SUM($CK254:CY254)&gt;AN253+BI254,AN253+BI254-CD254,$C254-SUM($CK254:CY254)))))</f>
        <v>0</v>
      </c>
      <c r="DA254" s="7">
        <f ca="1">IF(NOT(snowball),0,IF(AO253=0,0,IF($C254&lt;=SUM($CK254:CZ254),0,IF(CE254+$C254-SUM($CK254:CZ254)&gt;AO253+BJ254,AO253+BJ254-CE254,$C254-SUM($CK254:CZ254)))))</f>
        <v>0</v>
      </c>
      <c r="DB254" s="7">
        <f ca="1">IF(NOT(snowball),0,IF(AP253=0,0,IF($C254&lt;=SUM($CK254:DA254),0,IF(CF254+$C254-SUM($CK254:DA254)&gt;AP253+BK254,AP253+BK254-CF254,$C254-SUM($CK254:DA254)))))</f>
        <v>0</v>
      </c>
      <c r="DC254" s="7">
        <f ca="1">IF(NOT(snowball),0,IF(AQ253=0,0,IF($C254&lt;=SUM($CK254:DB254),0,IF(CG254+$C254-SUM($CK254:DB254)&gt;AQ253+BL254,AQ253+BL254-CG254,$C254-SUM($CK254:DB254)))))</f>
        <v>0</v>
      </c>
      <c r="DD254" s="7">
        <f ca="1">IF(NOT(snowball),0,IF(AR253=0,0,IF($C254&lt;=SUM($CK254:DC254),0,IF(CH254+$C254-SUM($CK254:DC254)&gt;AR253+BM254,AR253+BM254-CH254,$C254-SUM($CK254:DC254)))))</f>
        <v>0</v>
      </c>
    </row>
    <row r="255" spans="1:108">
      <c r="A255" s="27" t="str">
        <f t="shared" ca="1" si="170"/>
        <v/>
      </c>
      <c r="B255" s="30" t="str">
        <f t="shared" ca="1" si="165"/>
        <v/>
      </c>
      <c r="C255" s="28" t="str">
        <f t="shared" ca="1" si="162"/>
        <v/>
      </c>
      <c r="D255" s="29">
        <f t="shared" ca="1" si="194"/>
        <v>0</v>
      </c>
      <c r="E255" s="29">
        <f t="shared" ca="1" si="194"/>
        <v>0</v>
      </c>
      <c r="F255" s="29">
        <f t="shared" ca="1" si="194"/>
        <v>0</v>
      </c>
      <c r="G255" s="29">
        <f t="shared" ca="1" si="194"/>
        <v>0</v>
      </c>
      <c r="H255" s="29">
        <f t="shared" ca="1" si="194"/>
        <v>0</v>
      </c>
      <c r="I255" s="29">
        <f t="shared" ca="1" si="194"/>
        <v>0</v>
      </c>
      <c r="J255" s="29">
        <f t="shared" ca="1" si="194"/>
        <v>0</v>
      </c>
      <c r="K255" s="29">
        <f t="shared" ca="1" si="194"/>
        <v>0</v>
      </c>
      <c r="L255" s="29">
        <f t="shared" ca="1" si="194"/>
        <v>0</v>
      </c>
      <c r="M255" s="29">
        <f t="shared" ca="1" si="194"/>
        <v>0</v>
      </c>
      <c r="N255" s="29">
        <f t="shared" ca="1" si="194"/>
        <v>0</v>
      </c>
      <c r="O255" s="29">
        <f t="shared" ca="1" si="200"/>
        <v>0</v>
      </c>
      <c r="P255" s="29">
        <f t="shared" ca="1" si="200"/>
        <v>0</v>
      </c>
      <c r="Q255" s="29">
        <f t="shared" ca="1" si="200"/>
        <v>0</v>
      </c>
      <c r="R255" s="29">
        <f t="shared" ca="1" si="200"/>
        <v>0</v>
      </c>
      <c r="S255" s="29">
        <f t="shared" ca="1" si="200"/>
        <v>0</v>
      </c>
      <c r="T255" s="29">
        <f t="shared" ca="1" si="200"/>
        <v>0</v>
      </c>
      <c r="U255" s="29">
        <f t="shared" ca="1" si="200"/>
        <v>0</v>
      </c>
      <c r="V255" s="29">
        <f t="shared" ca="1" si="200"/>
        <v>0</v>
      </c>
      <c r="W255" s="29">
        <f t="shared" ca="1" si="200"/>
        <v>0</v>
      </c>
      <c r="X255" s="12"/>
      <c r="Y255" s="7">
        <f t="shared" ca="1" si="198"/>
        <v>0</v>
      </c>
      <c r="Z255" s="7">
        <f t="shared" ca="1" si="198"/>
        <v>0</v>
      </c>
      <c r="AA255" s="7">
        <f t="shared" ca="1" si="198"/>
        <v>0</v>
      </c>
      <c r="AB255" s="7">
        <f t="shared" ca="1" si="198"/>
        <v>0</v>
      </c>
      <c r="AC255" s="7">
        <f t="shared" ca="1" si="198"/>
        <v>0</v>
      </c>
      <c r="AD255" s="7">
        <f t="shared" ca="1" si="198"/>
        <v>0</v>
      </c>
      <c r="AE255" s="7">
        <f t="shared" ca="1" si="198"/>
        <v>0</v>
      </c>
      <c r="AF255" s="7">
        <f t="shared" ca="1" si="198"/>
        <v>0</v>
      </c>
      <c r="AG255" s="7">
        <f t="shared" ca="1" si="198"/>
        <v>0</v>
      </c>
      <c r="AH255" s="7">
        <f t="shared" ca="1" si="198"/>
        <v>0</v>
      </c>
      <c r="AI255" s="7">
        <f t="shared" ca="1" si="198"/>
        <v>0</v>
      </c>
      <c r="AJ255" s="7">
        <f t="shared" ca="1" si="198"/>
        <v>0</v>
      </c>
      <c r="AK255" s="7">
        <f t="shared" ca="1" si="198"/>
        <v>0</v>
      </c>
      <c r="AL255" s="7">
        <f t="shared" ca="1" si="198"/>
        <v>0</v>
      </c>
      <c r="AM255" s="7">
        <f t="shared" ca="1" si="198"/>
        <v>0</v>
      </c>
      <c r="AN255" s="7">
        <f t="shared" ca="1" si="198"/>
        <v>0</v>
      </c>
      <c r="AO255" s="7">
        <f t="shared" ca="1" si="197"/>
        <v>0</v>
      </c>
      <c r="AP255" s="7">
        <f t="shared" ca="1" si="197"/>
        <v>0</v>
      </c>
      <c r="AQ255" s="7">
        <f t="shared" ca="1" si="197"/>
        <v>0</v>
      </c>
      <c r="AR255" s="7">
        <f t="shared" ca="1" si="197"/>
        <v>0</v>
      </c>
      <c r="AS255" s="2"/>
      <c r="AT255" s="7">
        <f t="shared" ca="1" si="201"/>
        <v>0</v>
      </c>
      <c r="AU255" s="7">
        <f t="shared" ca="1" si="201"/>
        <v>0</v>
      </c>
      <c r="AV255" s="7">
        <f t="shared" ca="1" si="201"/>
        <v>0</v>
      </c>
      <c r="AW255" s="7">
        <f t="shared" ca="1" si="201"/>
        <v>0</v>
      </c>
      <c r="AX255" s="7">
        <f t="shared" ca="1" si="201"/>
        <v>0</v>
      </c>
      <c r="AY255" s="7">
        <f t="shared" ca="1" si="201"/>
        <v>0</v>
      </c>
      <c r="AZ255" s="7">
        <f t="shared" ca="1" si="201"/>
        <v>0</v>
      </c>
      <c r="BA255" s="7">
        <f t="shared" ca="1" si="201"/>
        <v>0</v>
      </c>
      <c r="BB255" s="7">
        <f t="shared" ca="1" si="201"/>
        <v>0</v>
      </c>
      <c r="BC255" s="7">
        <f t="shared" ca="1" si="201"/>
        <v>0</v>
      </c>
      <c r="BD255" s="7">
        <f t="shared" ca="1" si="201"/>
        <v>0</v>
      </c>
      <c r="BE255" s="7">
        <f t="shared" ca="1" si="201"/>
        <v>0</v>
      </c>
      <c r="BF255" s="7">
        <f t="shared" ca="1" si="201"/>
        <v>0</v>
      </c>
      <c r="BG255" s="7">
        <f t="shared" ca="1" si="201"/>
        <v>0</v>
      </c>
      <c r="BH255" s="7">
        <f t="shared" ca="1" si="201"/>
        <v>0</v>
      </c>
      <c r="BI255" s="7">
        <f t="shared" ca="1" si="199"/>
        <v>0</v>
      </c>
      <c r="BJ255" s="7">
        <f t="shared" ca="1" si="199"/>
        <v>0</v>
      </c>
      <c r="BK255" s="7">
        <f t="shared" ca="1" si="199"/>
        <v>0</v>
      </c>
      <c r="BL255" s="7">
        <f t="shared" ca="1" si="199"/>
        <v>0</v>
      </c>
      <c r="BM255" s="7">
        <f t="shared" ca="1" si="199"/>
        <v>0</v>
      </c>
      <c r="BN255" s="4"/>
      <c r="BO255" s="7">
        <f t="shared" ca="1" si="190"/>
        <v>0</v>
      </c>
      <c r="BP255" s="7">
        <f t="shared" ca="1" si="191"/>
        <v>0</v>
      </c>
      <c r="BQ255" s="7">
        <f t="shared" ca="1" si="191"/>
        <v>0</v>
      </c>
      <c r="BR255" s="7">
        <f t="shared" ca="1" si="191"/>
        <v>0</v>
      </c>
      <c r="BS255" s="7">
        <f t="shared" ca="1" si="191"/>
        <v>0</v>
      </c>
      <c r="BT255" s="7">
        <f t="shared" ca="1" si="191"/>
        <v>0</v>
      </c>
      <c r="BU255" s="7">
        <f t="shared" ca="1" si="191"/>
        <v>0</v>
      </c>
      <c r="BV255" s="7">
        <f t="shared" ca="1" si="191"/>
        <v>0</v>
      </c>
      <c r="BW255" s="7">
        <f t="shared" ca="1" si="191"/>
        <v>0</v>
      </c>
      <c r="BX255" s="7">
        <f t="shared" ca="1" si="191"/>
        <v>0</v>
      </c>
      <c r="BY255" s="7">
        <f t="shared" ca="1" si="172"/>
        <v>0</v>
      </c>
      <c r="BZ255" s="7">
        <f t="shared" ca="1" si="172"/>
        <v>0</v>
      </c>
      <c r="CA255" s="7">
        <f t="shared" ca="1" si="172"/>
        <v>0</v>
      </c>
      <c r="CB255" s="7">
        <f t="shared" ca="1" si="172"/>
        <v>0</v>
      </c>
      <c r="CC255" s="7">
        <f t="shared" ca="1" si="172"/>
        <v>0</v>
      </c>
      <c r="CD255" s="7">
        <f t="shared" ca="1" si="171"/>
        <v>0</v>
      </c>
      <c r="CE255" s="7">
        <f t="shared" ca="1" si="171"/>
        <v>0</v>
      </c>
      <c r="CF255" s="7">
        <f t="shared" ca="1" si="171"/>
        <v>0</v>
      </c>
      <c r="CG255" s="7">
        <f t="shared" ca="1" si="171"/>
        <v>0</v>
      </c>
      <c r="CH255" s="7">
        <f t="shared" ca="1" si="171"/>
        <v>0</v>
      </c>
      <c r="CI255" s="9">
        <f t="shared" ca="1" si="193"/>
        <v>0</v>
      </c>
      <c r="CJ255" s="9"/>
      <c r="CK255" s="13">
        <f t="shared" ca="1" si="164"/>
        <v>0</v>
      </c>
      <c r="CL255" s="7">
        <f ca="1">IF(NOT(snowball),0,IF(Z254=0,0,IF($C255&lt;=SUM($CK255:CK255),0,IF(BP255+$C255-SUM($CK255:CK255)&gt;Z254+AU255,Z254+AU255-BP255,$C255-SUM($CK255:CK255)))))</f>
        <v>0</v>
      </c>
      <c r="CM255" s="7">
        <f ca="1">IF(NOT(snowball),0,IF(AA254=0,0,IF($C255&lt;=SUM($CK255:CL255),0,IF(BQ255+$C255-SUM($CK255:CL255)&gt;AA254+AV255,AA254+AV255-BQ255,$C255-SUM($CK255:CL255)))))</f>
        <v>0</v>
      </c>
      <c r="CN255" s="7">
        <f ca="1">IF(NOT(snowball),0,IF(AB254=0,0,IF($C255&lt;=SUM($CK255:CM255),0,IF(BR255+$C255-SUM($CK255:CM255)&gt;AB254+AW255,AB254+AW255-BR255,$C255-SUM($CK255:CM255)))))</f>
        <v>0</v>
      </c>
      <c r="CO255" s="7">
        <f ca="1">IF(NOT(snowball),0,IF(AC254=0,0,IF($C255&lt;=SUM($CK255:CN255),0,IF(BS255+$C255-SUM($CK255:CN255)&gt;AC254+AX255,AC254+AX255-BS255,$C255-SUM($CK255:CN255)))))</f>
        <v>0</v>
      </c>
      <c r="CP255" s="7">
        <f ca="1">IF(NOT(snowball),0,IF(AD254=0,0,IF($C255&lt;=SUM($CK255:CO255),0,IF(BT255+$C255-SUM($CK255:CO255)&gt;AD254+AY255,AD254+AY255-BT255,$C255-SUM($CK255:CO255)))))</f>
        <v>0</v>
      </c>
      <c r="CQ255" s="7">
        <f ca="1">IF(NOT(snowball),0,IF(AE254=0,0,IF($C255&lt;=SUM($CK255:CP255),0,IF(BU255+$C255-SUM($CK255:CP255)&gt;AE254+AZ255,AE254+AZ255-BU255,$C255-SUM($CK255:CP255)))))</f>
        <v>0</v>
      </c>
      <c r="CR255" s="7">
        <f ca="1">IF(NOT(snowball),0,IF(AF254=0,0,IF($C255&lt;=SUM($CK255:CQ255),0,IF(BV255+$C255-SUM($CK255:CQ255)&gt;AF254+BA255,AF254+BA255-BV255,$C255-SUM($CK255:CQ255)))))</f>
        <v>0</v>
      </c>
      <c r="CS255" s="7">
        <f ca="1">IF(NOT(snowball),0,IF(AG254=0,0,IF($C255&lt;=SUM($CK255:CR255),0,IF(BW255+$C255-SUM($CK255:CR255)&gt;AG254+BB255,AG254+BB255-BW255,$C255-SUM($CK255:CR255)))))</f>
        <v>0</v>
      </c>
      <c r="CT255" s="7">
        <f ca="1">IF(NOT(snowball),0,IF(AH254=0,0,IF($C255&lt;=SUM($CK255:CS255),0,IF(BX255+$C255-SUM($CK255:CS255)&gt;AH254+BC255,AH254+BC255-BX255,$C255-SUM($CK255:CS255)))))</f>
        <v>0</v>
      </c>
      <c r="CU255" s="7">
        <f ca="1">IF(NOT(snowball),0,IF(AI254=0,0,IF($C255&lt;=SUM($CK255:CT255),0,IF(BY255+$C255-SUM($CK255:CT255)&gt;AI254+BD255,AI254+BD255-BY255,$C255-SUM($CK255:CT255)))))</f>
        <v>0</v>
      </c>
      <c r="CV255" s="7">
        <f ca="1">IF(NOT(snowball),0,IF(AJ254=0,0,IF($C255&lt;=SUM($CK255:CU255),0,IF(BZ255+$C255-SUM($CK255:CU255)&gt;AJ254+BE255,AJ254+BE255-BZ255,$C255-SUM($CK255:CU255)))))</f>
        <v>0</v>
      </c>
      <c r="CW255" s="7">
        <f ca="1">IF(NOT(snowball),0,IF(AK254=0,0,IF($C255&lt;=SUM($CK255:CV255),0,IF(CA255+$C255-SUM($CK255:CV255)&gt;AK254+BF255,AK254+BF255-CA255,$C255-SUM($CK255:CV255)))))</f>
        <v>0</v>
      </c>
      <c r="CX255" s="7">
        <f ca="1">IF(NOT(snowball),0,IF(AL254=0,0,IF($C255&lt;=SUM($CK255:CW255),0,IF(CB255+$C255-SUM($CK255:CW255)&gt;AL254+BG255,AL254+BG255-CB255,$C255-SUM($CK255:CW255)))))</f>
        <v>0</v>
      </c>
      <c r="CY255" s="7">
        <f ca="1">IF(NOT(snowball),0,IF(AM254=0,0,IF($C255&lt;=SUM($CK255:CX255),0,IF(CC255+$C255-SUM($CK255:CX255)&gt;AM254+BH255,AM254+BH255-CC255,$C255-SUM($CK255:CX255)))))</f>
        <v>0</v>
      </c>
      <c r="CZ255" s="7">
        <f ca="1">IF(NOT(snowball),0,IF(AN254=0,0,IF($C255&lt;=SUM($CK255:CY255),0,IF(CD255+$C255-SUM($CK255:CY255)&gt;AN254+BI255,AN254+BI255-CD255,$C255-SUM($CK255:CY255)))))</f>
        <v>0</v>
      </c>
      <c r="DA255" s="7">
        <f ca="1">IF(NOT(snowball),0,IF(AO254=0,0,IF($C255&lt;=SUM($CK255:CZ255),0,IF(CE255+$C255-SUM($CK255:CZ255)&gt;AO254+BJ255,AO254+BJ255-CE255,$C255-SUM($CK255:CZ255)))))</f>
        <v>0</v>
      </c>
      <c r="DB255" s="7">
        <f ca="1">IF(NOT(snowball),0,IF(AP254=0,0,IF($C255&lt;=SUM($CK255:DA255),0,IF(CF255+$C255-SUM($CK255:DA255)&gt;AP254+BK255,AP254+BK255-CF255,$C255-SUM($CK255:DA255)))))</f>
        <v>0</v>
      </c>
      <c r="DC255" s="7">
        <f ca="1">IF(NOT(snowball),0,IF(AQ254=0,0,IF($C255&lt;=SUM($CK255:DB255),0,IF(CG255+$C255-SUM($CK255:DB255)&gt;AQ254+BL255,AQ254+BL255-CG255,$C255-SUM($CK255:DB255)))))</f>
        <v>0</v>
      </c>
      <c r="DD255" s="7">
        <f ca="1">IF(NOT(snowball),0,IF(AR254=0,0,IF($C255&lt;=SUM($CK255:DC255),0,IF(CH255+$C255-SUM($CK255:DC255)&gt;AR254+BM255,AR254+BM255-CH255,$C255-SUM($CK255:DC255)))))</f>
        <v>0</v>
      </c>
    </row>
    <row r="256" spans="1:108">
      <c r="A256" s="27" t="str">
        <f t="shared" ca="1" si="170"/>
        <v/>
      </c>
      <c r="B256" s="30" t="str">
        <f t="shared" ca="1" si="165"/>
        <v/>
      </c>
      <c r="C256" s="28" t="str">
        <f t="shared" ca="1" si="162"/>
        <v/>
      </c>
      <c r="D256" s="29">
        <f t="shared" ca="1" si="194"/>
        <v>0</v>
      </c>
      <c r="E256" s="29">
        <f t="shared" ca="1" si="194"/>
        <v>0</v>
      </c>
      <c r="F256" s="29">
        <f t="shared" ca="1" si="194"/>
        <v>0</v>
      </c>
      <c r="G256" s="29">
        <f t="shared" ca="1" si="194"/>
        <v>0</v>
      </c>
      <c r="H256" s="29">
        <f t="shared" ca="1" si="194"/>
        <v>0</v>
      </c>
      <c r="I256" s="29">
        <f t="shared" ca="1" si="194"/>
        <v>0</v>
      </c>
      <c r="J256" s="29">
        <f t="shared" ca="1" si="194"/>
        <v>0</v>
      </c>
      <c r="K256" s="29">
        <f t="shared" ca="1" si="194"/>
        <v>0</v>
      </c>
      <c r="L256" s="29">
        <f t="shared" ca="1" si="194"/>
        <v>0</v>
      </c>
      <c r="M256" s="29">
        <f t="shared" ca="1" si="194"/>
        <v>0</v>
      </c>
      <c r="N256" s="29">
        <f t="shared" ca="1" si="194"/>
        <v>0</v>
      </c>
      <c r="O256" s="29">
        <f t="shared" ca="1" si="200"/>
        <v>0</v>
      </c>
      <c r="P256" s="29">
        <f t="shared" ca="1" si="200"/>
        <v>0</v>
      </c>
      <c r="Q256" s="29">
        <f t="shared" ca="1" si="200"/>
        <v>0</v>
      </c>
      <c r="R256" s="29">
        <f t="shared" ca="1" si="200"/>
        <v>0</v>
      </c>
      <c r="S256" s="29">
        <f t="shared" ca="1" si="200"/>
        <v>0</v>
      </c>
      <c r="T256" s="29">
        <f t="shared" ca="1" si="200"/>
        <v>0</v>
      </c>
      <c r="U256" s="29">
        <f t="shared" ca="1" si="200"/>
        <v>0</v>
      </c>
      <c r="V256" s="29">
        <f t="shared" ca="1" si="200"/>
        <v>0</v>
      </c>
      <c r="W256" s="29">
        <f t="shared" ca="1" si="200"/>
        <v>0</v>
      </c>
      <c r="X256" s="12"/>
      <c r="Y256" s="7">
        <f t="shared" ca="1" si="198"/>
        <v>0</v>
      </c>
      <c r="Z256" s="7">
        <f t="shared" ca="1" si="198"/>
        <v>0</v>
      </c>
      <c r="AA256" s="7">
        <f t="shared" ca="1" si="198"/>
        <v>0</v>
      </c>
      <c r="AB256" s="7">
        <f t="shared" ca="1" si="198"/>
        <v>0</v>
      </c>
      <c r="AC256" s="7">
        <f t="shared" ca="1" si="198"/>
        <v>0</v>
      </c>
      <c r="AD256" s="7">
        <f t="shared" ca="1" si="198"/>
        <v>0</v>
      </c>
      <c r="AE256" s="7">
        <f t="shared" ca="1" si="198"/>
        <v>0</v>
      </c>
      <c r="AF256" s="7">
        <f t="shared" ca="1" si="198"/>
        <v>0</v>
      </c>
      <c r="AG256" s="7">
        <f t="shared" ca="1" si="198"/>
        <v>0</v>
      </c>
      <c r="AH256" s="7">
        <f t="shared" ca="1" si="198"/>
        <v>0</v>
      </c>
      <c r="AI256" s="7">
        <f t="shared" ca="1" si="198"/>
        <v>0</v>
      </c>
      <c r="AJ256" s="7">
        <f t="shared" ca="1" si="198"/>
        <v>0</v>
      </c>
      <c r="AK256" s="7">
        <f t="shared" ca="1" si="198"/>
        <v>0</v>
      </c>
      <c r="AL256" s="7">
        <f t="shared" ca="1" si="198"/>
        <v>0</v>
      </c>
      <c r="AM256" s="7">
        <f t="shared" ca="1" si="198"/>
        <v>0</v>
      </c>
      <c r="AN256" s="7">
        <f t="shared" ca="1" si="198"/>
        <v>0</v>
      </c>
      <c r="AO256" s="7">
        <f t="shared" ca="1" si="197"/>
        <v>0</v>
      </c>
      <c r="AP256" s="7">
        <f t="shared" ca="1" si="197"/>
        <v>0</v>
      </c>
      <c r="AQ256" s="7">
        <f t="shared" ca="1" si="197"/>
        <v>0</v>
      </c>
      <c r="AR256" s="7">
        <f t="shared" ca="1" si="197"/>
        <v>0</v>
      </c>
      <c r="AS256" s="2"/>
      <c r="AT256" s="7">
        <f t="shared" ca="1" si="201"/>
        <v>0</v>
      </c>
      <c r="AU256" s="7">
        <f t="shared" ca="1" si="201"/>
        <v>0</v>
      </c>
      <c r="AV256" s="7">
        <f t="shared" ca="1" si="201"/>
        <v>0</v>
      </c>
      <c r="AW256" s="7">
        <f t="shared" ca="1" si="201"/>
        <v>0</v>
      </c>
      <c r="AX256" s="7">
        <f t="shared" ca="1" si="201"/>
        <v>0</v>
      </c>
      <c r="AY256" s="7">
        <f t="shared" ca="1" si="201"/>
        <v>0</v>
      </c>
      <c r="AZ256" s="7">
        <f t="shared" ca="1" si="201"/>
        <v>0</v>
      </c>
      <c r="BA256" s="7">
        <f t="shared" ca="1" si="201"/>
        <v>0</v>
      </c>
      <c r="BB256" s="7">
        <f t="shared" ca="1" si="201"/>
        <v>0</v>
      </c>
      <c r="BC256" s="7">
        <f t="shared" ca="1" si="201"/>
        <v>0</v>
      </c>
      <c r="BD256" s="7">
        <f t="shared" ca="1" si="201"/>
        <v>0</v>
      </c>
      <c r="BE256" s="7">
        <f t="shared" ca="1" si="201"/>
        <v>0</v>
      </c>
      <c r="BF256" s="7">
        <f t="shared" ca="1" si="201"/>
        <v>0</v>
      </c>
      <c r="BG256" s="7">
        <f t="shared" ca="1" si="201"/>
        <v>0</v>
      </c>
      <c r="BH256" s="7">
        <f t="shared" ca="1" si="201"/>
        <v>0</v>
      </c>
      <c r="BI256" s="7">
        <f t="shared" ca="1" si="199"/>
        <v>0</v>
      </c>
      <c r="BJ256" s="7">
        <f t="shared" ca="1" si="199"/>
        <v>0</v>
      </c>
      <c r="BK256" s="7">
        <f t="shared" ca="1" si="199"/>
        <v>0</v>
      </c>
      <c r="BL256" s="7">
        <f t="shared" ca="1" si="199"/>
        <v>0</v>
      </c>
      <c r="BM256" s="7">
        <f t="shared" ca="1" si="199"/>
        <v>0</v>
      </c>
      <c r="BN256" s="4"/>
      <c r="BO256" s="7">
        <f t="shared" ca="1" si="190"/>
        <v>0</v>
      </c>
      <c r="BP256" s="7">
        <f t="shared" ca="1" si="191"/>
        <v>0</v>
      </c>
      <c r="BQ256" s="7">
        <f t="shared" ca="1" si="191"/>
        <v>0</v>
      </c>
      <c r="BR256" s="7">
        <f t="shared" ca="1" si="191"/>
        <v>0</v>
      </c>
      <c r="BS256" s="7">
        <f t="shared" ca="1" si="191"/>
        <v>0</v>
      </c>
      <c r="BT256" s="7">
        <f t="shared" ca="1" si="191"/>
        <v>0</v>
      </c>
      <c r="BU256" s="7">
        <f t="shared" ca="1" si="191"/>
        <v>0</v>
      </c>
      <c r="BV256" s="7">
        <f t="shared" ca="1" si="191"/>
        <v>0</v>
      </c>
      <c r="BW256" s="7">
        <f t="shared" ca="1" si="191"/>
        <v>0</v>
      </c>
      <c r="BX256" s="7">
        <f t="shared" ca="1" si="191"/>
        <v>0</v>
      </c>
      <c r="BY256" s="7">
        <f t="shared" ca="1" si="172"/>
        <v>0</v>
      </c>
      <c r="BZ256" s="7">
        <f t="shared" ca="1" si="172"/>
        <v>0</v>
      </c>
      <c r="CA256" s="7">
        <f t="shared" ca="1" si="172"/>
        <v>0</v>
      </c>
      <c r="CB256" s="7">
        <f t="shared" ca="1" si="172"/>
        <v>0</v>
      </c>
      <c r="CC256" s="7">
        <f t="shared" ca="1" si="172"/>
        <v>0</v>
      </c>
      <c r="CD256" s="7">
        <f t="shared" ca="1" si="171"/>
        <v>0</v>
      </c>
      <c r="CE256" s="7">
        <f t="shared" ca="1" si="171"/>
        <v>0</v>
      </c>
      <c r="CF256" s="7">
        <f t="shared" ca="1" si="171"/>
        <v>0</v>
      </c>
      <c r="CG256" s="7">
        <f t="shared" ca="1" si="171"/>
        <v>0</v>
      </c>
      <c r="CH256" s="7">
        <f t="shared" ca="1" si="171"/>
        <v>0</v>
      </c>
      <c r="CI256" s="9">
        <f t="shared" ca="1" si="193"/>
        <v>0</v>
      </c>
      <c r="CJ256" s="9"/>
      <c r="CK256" s="13">
        <f t="shared" ca="1" si="164"/>
        <v>0</v>
      </c>
      <c r="CL256" s="7">
        <f ca="1">IF(NOT(snowball),0,IF(Z255=0,0,IF($C256&lt;=SUM($CK256:CK256),0,IF(BP256+$C256-SUM($CK256:CK256)&gt;Z255+AU256,Z255+AU256-BP256,$C256-SUM($CK256:CK256)))))</f>
        <v>0</v>
      </c>
      <c r="CM256" s="7">
        <f ca="1">IF(NOT(snowball),0,IF(AA255=0,0,IF($C256&lt;=SUM($CK256:CL256),0,IF(BQ256+$C256-SUM($CK256:CL256)&gt;AA255+AV256,AA255+AV256-BQ256,$C256-SUM($CK256:CL256)))))</f>
        <v>0</v>
      </c>
      <c r="CN256" s="7">
        <f ca="1">IF(NOT(snowball),0,IF(AB255=0,0,IF($C256&lt;=SUM($CK256:CM256),0,IF(BR256+$C256-SUM($CK256:CM256)&gt;AB255+AW256,AB255+AW256-BR256,$C256-SUM($CK256:CM256)))))</f>
        <v>0</v>
      </c>
      <c r="CO256" s="7">
        <f ca="1">IF(NOT(snowball),0,IF(AC255=0,0,IF($C256&lt;=SUM($CK256:CN256),0,IF(BS256+$C256-SUM($CK256:CN256)&gt;AC255+AX256,AC255+AX256-BS256,$C256-SUM($CK256:CN256)))))</f>
        <v>0</v>
      </c>
      <c r="CP256" s="7">
        <f ca="1">IF(NOT(snowball),0,IF(AD255=0,0,IF($C256&lt;=SUM($CK256:CO256),0,IF(BT256+$C256-SUM($CK256:CO256)&gt;AD255+AY256,AD255+AY256-BT256,$C256-SUM($CK256:CO256)))))</f>
        <v>0</v>
      </c>
      <c r="CQ256" s="7">
        <f ca="1">IF(NOT(snowball),0,IF(AE255=0,0,IF($C256&lt;=SUM($CK256:CP256),0,IF(BU256+$C256-SUM($CK256:CP256)&gt;AE255+AZ256,AE255+AZ256-BU256,$C256-SUM($CK256:CP256)))))</f>
        <v>0</v>
      </c>
      <c r="CR256" s="7">
        <f ca="1">IF(NOT(snowball),0,IF(AF255=0,0,IF($C256&lt;=SUM($CK256:CQ256),0,IF(BV256+$C256-SUM($CK256:CQ256)&gt;AF255+BA256,AF255+BA256-BV256,$C256-SUM($CK256:CQ256)))))</f>
        <v>0</v>
      </c>
      <c r="CS256" s="7">
        <f ca="1">IF(NOT(snowball),0,IF(AG255=0,0,IF($C256&lt;=SUM($CK256:CR256),0,IF(BW256+$C256-SUM($CK256:CR256)&gt;AG255+BB256,AG255+BB256-BW256,$C256-SUM($CK256:CR256)))))</f>
        <v>0</v>
      </c>
      <c r="CT256" s="7">
        <f ca="1">IF(NOT(snowball),0,IF(AH255=0,0,IF($C256&lt;=SUM($CK256:CS256),0,IF(BX256+$C256-SUM($CK256:CS256)&gt;AH255+BC256,AH255+BC256-BX256,$C256-SUM($CK256:CS256)))))</f>
        <v>0</v>
      </c>
      <c r="CU256" s="7">
        <f ca="1">IF(NOT(snowball),0,IF(AI255=0,0,IF($C256&lt;=SUM($CK256:CT256),0,IF(BY256+$C256-SUM($CK256:CT256)&gt;AI255+BD256,AI255+BD256-BY256,$C256-SUM($CK256:CT256)))))</f>
        <v>0</v>
      </c>
      <c r="CV256" s="7">
        <f ca="1">IF(NOT(snowball),0,IF(AJ255=0,0,IF($C256&lt;=SUM($CK256:CU256),0,IF(BZ256+$C256-SUM($CK256:CU256)&gt;AJ255+BE256,AJ255+BE256-BZ256,$C256-SUM($CK256:CU256)))))</f>
        <v>0</v>
      </c>
      <c r="CW256" s="7">
        <f ca="1">IF(NOT(snowball),0,IF(AK255=0,0,IF($C256&lt;=SUM($CK256:CV256),0,IF(CA256+$C256-SUM($CK256:CV256)&gt;AK255+BF256,AK255+BF256-CA256,$C256-SUM($CK256:CV256)))))</f>
        <v>0</v>
      </c>
      <c r="CX256" s="7">
        <f ca="1">IF(NOT(snowball),0,IF(AL255=0,0,IF($C256&lt;=SUM($CK256:CW256),0,IF(CB256+$C256-SUM($CK256:CW256)&gt;AL255+BG256,AL255+BG256-CB256,$C256-SUM($CK256:CW256)))))</f>
        <v>0</v>
      </c>
      <c r="CY256" s="7">
        <f ca="1">IF(NOT(snowball),0,IF(AM255=0,0,IF($C256&lt;=SUM($CK256:CX256),0,IF(CC256+$C256-SUM($CK256:CX256)&gt;AM255+BH256,AM255+BH256-CC256,$C256-SUM($CK256:CX256)))))</f>
        <v>0</v>
      </c>
      <c r="CZ256" s="7">
        <f ca="1">IF(NOT(snowball),0,IF(AN255=0,0,IF($C256&lt;=SUM($CK256:CY256),0,IF(CD256+$C256-SUM($CK256:CY256)&gt;AN255+BI256,AN255+BI256-CD256,$C256-SUM($CK256:CY256)))))</f>
        <v>0</v>
      </c>
      <c r="DA256" s="7">
        <f ca="1">IF(NOT(snowball),0,IF(AO255=0,0,IF($C256&lt;=SUM($CK256:CZ256),0,IF(CE256+$C256-SUM($CK256:CZ256)&gt;AO255+BJ256,AO255+BJ256-CE256,$C256-SUM($CK256:CZ256)))))</f>
        <v>0</v>
      </c>
      <c r="DB256" s="7">
        <f ca="1">IF(NOT(snowball),0,IF(AP255=0,0,IF($C256&lt;=SUM($CK256:DA256),0,IF(CF256+$C256-SUM($CK256:DA256)&gt;AP255+BK256,AP255+BK256-CF256,$C256-SUM($CK256:DA256)))))</f>
        <v>0</v>
      </c>
      <c r="DC256" s="7">
        <f ca="1">IF(NOT(snowball),0,IF(AQ255=0,0,IF($C256&lt;=SUM($CK256:DB256),0,IF(CG256+$C256-SUM($CK256:DB256)&gt;AQ255+BL256,AQ255+BL256-CG256,$C256-SUM($CK256:DB256)))))</f>
        <v>0</v>
      </c>
      <c r="DD256" s="7">
        <f ca="1">IF(NOT(snowball),0,IF(AR255=0,0,IF($C256&lt;=SUM($CK256:DC256),0,IF(CH256+$C256-SUM($CK256:DC256)&gt;AR255+BM256,AR255+BM256-CH256,$C256-SUM($CK256:DC256)))))</f>
        <v>0</v>
      </c>
    </row>
    <row r="257" spans="1:108">
      <c r="A257" s="27" t="str">
        <f t="shared" ca="1" si="170"/>
        <v/>
      </c>
      <c r="B257" s="30" t="str">
        <f t="shared" ca="1" si="165"/>
        <v/>
      </c>
      <c r="C257" s="28" t="str">
        <f t="shared" ca="1" si="162"/>
        <v/>
      </c>
      <c r="D257" s="29">
        <f t="shared" ca="1" si="194"/>
        <v>0</v>
      </c>
      <c r="E257" s="29">
        <f t="shared" ca="1" si="194"/>
        <v>0</v>
      </c>
      <c r="F257" s="29">
        <f t="shared" ca="1" si="194"/>
        <v>0</v>
      </c>
      <c r="G257" s="29">
        <f t="shared" ca="1" si="194"/>
        <v>0</v>
      </c>
      <c r="H257" s="29">
        <f t="shared" ca="1" si="194"/>
        <v>0</v>
      </c>
      <c r="I257" s="29">
        <f t="shared" ca="1" si="194"/>
        <v>0</v>
      </c>
      <c r="J257" s="29">
        <f t="shared" ca="1" si="194"/>
        <v>0</v>
      </c>
      <c r="K257" s="29">
        <f t="shared" ca="1" si="194"/>
        <v>0</v>
      </c>
      <c r="L257" s="29">
        <f t="shared" ca="1" si="194"/>
        <v>0</v>
      </c>
      <c r="M257" s="29">
        <f t="shared" ca="1" si="194"/>
        <v>0</v>
      </c>
      <c r="N257" s="29">
        <f t="shared" ca="1" si="194"/>
        <v>0</v>
      </c>
      <c r="O257" s="29">
        <f t="shared" ca="1" si="200"/>
        <v>0</v>
      </c>
      <c r="P257" s="29">
        <f t="shared" ca="1" si="200"/>
        <v>0</v>
      </c>
      <c r="Q257" s="29">
        <f t="shared" ca="1" si="200"/>
        <v>0</v>
      </c>
      <c r="R257" s="29">
        <f t="shared" ca="1" si="200"/>
        <v>0</v>
      </c>
      <c r="S257" s="29">
        <f t="shared" ca="1" si="200"/>
        <v>0</v>
      </c>
      <c r="T257" s="29">
        <f t="shared" ca="1" si="200"/>
        <v>0</v>
      </c>
      <c r="U257" s="29">
        <f t="shared" ca="1" si="200"/>
        <v>0</v>
      </c>
      <c r="V257" s="29">
        <f t="shared" ca="1" si="200"/>
        <v>0</v>
      </c>
      <c r="W257" s="29">
        <f t="shared" ca="1" si="200"/>
        <v>0</v>
      </c>
      <c r="X257" s="12"/>
      <c r="Y257" s="7">
        <f t="shared" ca="1" si="198"/>
        <v>0</v>
      </c>
      <c r="Z257" s="7">
        <f t="shared" ca="1" si="198"/>
        <v>0</v>
      </c>
      <c r="AA257" s="7">
        <f t="shared" ca="1" si="198"/>
        <v>0</v>
      </c>
      <c r="AB257" s="7">
        <f t="shared" ca="1" si="198"/>
        <v>0</v>
      </c>
      <c r="AC257" s="7">
        <f t="shared" ca="1" si="198"/>
        <v>0</v>
      </c>
      <c r="AD257" s="7">
        <f t="shared" ca="1" si="198"/>
        <v>0</v>
      </c>
      <c r="AE257" s="7">
        <f t="shared" ca="1" si="198"/>
        <v>0</v>
      </c>
      <c r="AF257" s="7">
        <f t="shared" ca="1" si="198"/>
        <v>0</v>
      </c>
      <c r="AG257" s="7">
        <f t="shared" ca="1" si="198"/>
        <v>0</v>
      </c>
      <c r="AH257" s="7">
        <f t="shared" ca="1" si="198"/>
        <v>0</v>
      </c>
      <c r="AI257" s="7">
        <f t="shared" ca="1" si="198"/>
        <v>0</v>
      </c>
      <c r="AJ257" s="7">
        <f t="shared" ca="1" si="198"/>
        <v>0</v>
      </c>
      <c r="AK257" s="7">
        <f t="shared" ca="1" si="198"/>
        <v>0</v>
      </c>
      <c r="AL257" s="7">
        <f t="shared" ca="1" si="198"/>
        <v>0</v>
      </c>
      <c r="AM257" s="7">
        <f t="shared" ca="1" si="198"/>
        <v>0</v>
      </c>
      <c r="AN257" s="7">
        <f t="shared" ref="AN257:AR272" ca="1" si="202">IF(S$8=0,0,AN256-(S257-BI257))</f>
        <v>0</v>
      </c>
      <c r="AO257" s="7">
        <f t="shared" ca="1" si="202"/>
        <v>0</v>
      </c>
      <c r="AP257" s="7">
        <f t="shared" ca="1" si="202"/>
        <v>0</v>
      </c>
      <c r="AQ257" s="7">
        <f t="shared" ca="1" si="202"/>
        <v>0</v>
      </c>
      <c r="AR257" s="7">
        <f t="shared" ca="1" si="202"/>
        <v>0</v>
      </c>
      <c r="AS257" s="2"/>
      <c r="AT257" s="7">
        <f t="shared" ca="1" si="201"/>
        <v>0</v>
      </c>
      <c r="AU257" s="7">
        <f t="shared" ca="1" si="201"/>
        <v>0</v>
      </c>
      <c r="AV257" s="7">
        <f t="shared" ca="1" si="201"/>
        <v>0</v>
      </c>
      <c r="AW257" s="7">
        <f t="shared" ca="1" si="201"/>
        <v>0</v>
      </c>
      <c r="AX257" s="7">
        <f t="shared" ca="1" si="201"/>
        <v>0</v>
      </c>
      <c r="AY257" s="7">
        <f t="shared" ca="1" si="201"/>
        <v>0</v>
      </c>
      <c r="AZ257" s="7">
        <f t="shared" ca="1" si="201"/>
        <v>0</v>
      </c>
      <c r="BA257" s="7">
        <f t="shared" ca="1" si="201"/>
        <v>0</v>
      </c>
      <c r="BB257" s="7">
        <f t="shared" ca="1" si="201"/>
        <v>0</v>
      </c>
      <c r="BC257" s="7">
        <f t="shared" ca="1" si="201"/>
        <v>0</v>
      </c>
      <c r="BD257" s="7">
        <f t="shared" ca="1" si="201"/>
        <v>0</v>
      </c>
      <c r="BE257" s="7">
        <f t="shared" ca="1" si="201"/>
        <v>0</v>
      </c>
      <c r="BF257" s="7">
        <f t="shared" ca="1" si="201"/>
        <v>0</v>
      </c>
      <c r="BG257" s="7">
        <f t="shared" ca="1" si="201"/>
        <v>0</v>
      </c>
      <c r="BH257" s="7">
        <f t="shared" ca="1" si="201"/>
        <v>0</v>
      </c>
      <c r="BI257" s="7">
        <f t="shared" ca="1" si="199"/>
        <v>0</v>
      </c>
      <c r="BJ257" s="7">
        <f t="shared" ca="1" si="199"/>
        <v>0</v>
      </c>
      <c r="BK257" s="7">
        <f t="shared" ca="1" si="199"/>
        <v>0</v>
      </c>
      <c r="BL257" s="7">
        <f t="shared" ca="1" si="199"/>
        <v>0</v>
      </c>
      <c r="BM257" s="7">
        <f t="shared" ca="1" si="199"/>
        <v>0</v>
      </c>
      <c r="BN257" s="4"/>
      <c r="BO257" s="7">
        <f t="shared" ca="1" si="190"/>
        <v>0</v>
      </c>
      <c r="BP257" s="7">
        <f t="shared" ca="1" si="191"/>
        <v>0</v>
      </c>
      <c r="BQ257" s="7">
        <f t="shared" ca="1" si="191"/>
        <v>0</v>
      </c>
      <c r="BR257" s="7">
        <f t="shared" ca="1" si="191"/>
        <v>0</v>
      </c>
      <c r="BS257" s="7">
        <f t="shared" ca="1" si="191"/>
        <v>0</v>
      </c>
      <c r="BT257" s="7">
        <f t="shared" ca="1" si="191"/>
        <v>0</v>
      </c>
      <c r="BU257" s="7">
        <f t="shared" ca="1" si="191"/>
        <v>0</v>
      </c>
      <c r="BV257" s="7">
        <f t="shared" ca="1" si="191"/>
        <v>0</v>
      </c>
      <c r="BW257" s="7">
        <f t="shared" ca="1" si="191"/>
        <v>0</v>
      </c>
      <c r="BX257" s="7">
        <f t="shared" ca="1" si="191"/>
        <v>0</v>
      </c>
      <c r="BY257" s="7">
        <f t="shared" ca="1" si="172"/>
        <v>0</v>
      </c>
      <c r="BZ257" s="7">
        <f t="shared" ca="1" si="172"/>
        <v>0</v>
      </c>
      <c r="CA257" s="7">
        <f t="shared" ca="1" si="172"/>
        <v>0</v>
      </c>
      <c r="CB257" s="7">
        <f t="shared" ca="1" si="172"/>
        <v>0</v>
      </c>
      <c r="CC257" s="7">
        <f t="shared" ca="1" si="172"/>
        <v>0</v>
      </c>
      <c r="CD257" s="7">
        <f t="shared" ca="1" si="171"/>
        <v>0</v>
      </c>
      <c r="CE257" s="7">
        <f t="shared" ca="1" si="171"/>
        <v>0</v>
      </c>
      <c r="CF257" s="7">
        <f t="shared" ca="1" si="171"/>
        <v>0</v>
      </c>
      <c r="CG257" s="7">
        <f t="shared" ca="1" si="171"/>
        <v>0</v>
      </c>
      <c r="CH257" s="7">
        <f t="shared" ca="1" si="171"/>
        <v>0</v>
      </c>
      <c r="CI257" s="9">
        <f t="shared" ca="1" si="193"/>
        <v>0</v>
      </c>
      <c r="CJ257" s="9"/>
      <c r="CK257" s="13">
        <f t="shared" ca="1" si="164"/>
        <v>0</v>
      </c>
      <c r="CL257" s="7">
        <f ca="1">IF(NOT(snowball),0,IF(Z256=0,0,IF($C257&lt;=SUM($CK257:CK257),0,IF(BP257+$C257-SUM($CK257:CK257)&gt;Z256+AU257,Z256+AU257-BP257,$C257-SUM($CK257:CK257)))))</f>
        <v>0</v>
      </c>
      <c r="CM257" s="7">
        <f ca="1">IF(NOT(snowball),0,IF(AA256=0,0,IF($C257&lt;=SUM($CK257:CL257),0,IF(BQ257+$C257-SUM($CK257:CL257)&gt;AA256+AV257,AA256+AV257-BQ257,$C257-SUM($CK257:CL257)))))</f>
        <v>0</v>
      </c>
      <c r="CN257" s="7">
        <f ca="1">IF(NOT(snowball),0,IF(AB256=0,0,IF($C257&lt;=SUM($CK257:CM257),0,IF(BR257+$C257-SUM($CK257:CM257)&gt;AB256+AW257,AB256+AW257-BR257,$C257-SUM($CK257:CM257)))))</f>
        <v>0</v>
      </c>
      <c r="CO257" s="7">
        <f ca="1">IF(NOT(snowball),0,IF(AC256=0,0,IF($C257&lt;=SUM($CK257:CN257),0,IF(BS257+$C257-SUM($CK257:CN257)&gt;AC256+AX257,AC256+AX257-BS257,$C257-SUM($CK257:CN257)))))</f>
        <v>0</v>
      </c>
      <c r="CP257" s="7">
        <f ca="1">IF(NOT(snowball),0,IF(AD256=0,0,IF($C257&lt;=SUM($CK257:CO257),0,IF(BT257+$C257-SUM($CK257:CO257)&gt;AD256+AY257,AD256+AY257-BT257,$C257-SUM($CK257:CO257)))))</f>
        <v>0</v>
      </c>
      <c r="CQ257" s="7">
        <f ca="1">IF(NOT(snowball),0,IF(AE256=0,0,IF($C257&lt;=SUM($CK257:CP257),0,IF(BU257+$C257-SUM($CK257:CP257)&gt;AE256+AZ257,AE256+AZ257-BU257,$C257-SUM($CK257:CP257)))))</f>
        <v>0</v>
      </c>
      <c r="CR257" s="7">
        <f ca="1">IF(NOT(snowball),0,IF(AF256=0,0,IF($C257&lt;=SUM($CK257:CQ257),0,IF(BV257+$C257-SUM($CK257:CQ257)&gt;AF256+BA257,AF256+BA257-BV257,$C257-SUM($CK257:CQ257)))))</f>
        <v>0</v>
      </c>
      <c r="CS257" s="7">
        <f ca="1">IF(NOT(snowball),0,IF(AG256=0,0,IF($C257&lt;=SUM($CK257:CR257),0,IF(BW257+$C257-SUM($CK257:CR257)&gt;AG256+BB257,AG256+BB257-BW257,$C257-SUM($CK257:CR257)))))</f>
        <v>0</v>
      </c>
      <c r="CT257" s="7">
        <f ca="1">IF(NOT(snowball),0,IF(AH256=0,0,IF($C257&lt;=SUM($CK257:CS257),0,IF(BX257+$C257-SUM($CK257:CS257)&gt;AH256+BC257,AH256+BC257-BX257,$C257-SUM($CK257:CS257)))))</f>
        <v>0</v>
      </c>
      <c r="CU257" s="7">
        <f ca="1">IF(NOT(snowball),0,IF(AI256=0,0,IF($C257&lt;=SUM($CK257:CT257),0,IF(BY257+$C257-SUM($CK257:CT257)&gt;AI256+BD257,AI256+BD257-BY257,$C257-SUM($CK257:CT257)))))</f>
        <v>0</v>
      </c>
      <c r="CV257" s="7">
        <f ca="1">IF(NOT(snowball),0,IF(AJ256=0,0,IF($C257&lt;=SUM($CK257:CU257),0,IF(BZ257+$C257-SUM($CK257:CU257)&gt;AJ256+BE257,AJ256+BE257-BZ257,$C257-SUM($CK257:CU257)))))</f>
        <v>0</v>
      </c>
      <c r="CW257" s="7">
        <f ca="1">IF(NOT(snowball),0,IF(AK256=0,0,IF($C257&lt;=SUM($CK257:CV257),0,IF(CA257+$C257-SUM($CK257:CV257)&gt;AK256+BF257,AK256+BF257-CA257,$C257-SUM($CK257:CV257)))))</f>
        <v>0</v>
      </c>
      <c r="CX257" s="7">
        <f ca="1">IF(NOT(snowball),0,IF(AL256=0,0,IF($C257&lt;=SUM($CK257:CW257),0,IF(CB257+$C257-SUM($CK257:CW257)&gt;AL256+BG257,AL256+BG257-CB257,$C257-SUM($CK257:CW257)))))</f>
        <v>0</v>
      </c>
      <c r="CY257" s="7">
        <f ca="1">IF(NOT(snowball),0,IF(AM256=0,0,IF($C257&lt;=SUM($CK257:CX257),0,IF(CC257+$C257-SUM($CK257:CX257)&gt;AM256+BH257,AM256+BH257-CC257,$C257-SUM($CK257:CX257)))))</f>
        <v>0</v>
      </c>
      <c r="CZ257" s="7">
        <f ca="1">IF(NOT(snowball),0,IF(AN256=0,0,IF($C257&lt;=SUM($CK257:CY257),0,IF(CD257+$C257-SUM($CK257:CY257)&gt;AN256+BI257,AN256+BI257-CD257,$C257-SUM($CK257:CY257)))))</f>
        <v>0</v>
      </c>
      <c r="DA257" s="7">
        <f ca="1">IF(NOT(snowball),0,IF(AO256=0,0,IF($C257&lt;=SUM($CK257:CZ257),0,IF(CE257+$C257-SUM($CK257:CZ257)&gt;AO256+BJ257,AO256+BJ257-CE257,$C257-SUM($CK257:CZ257)))))</f>
        <v>0</v>
      </c>
      <c r="DB257" s="7">
        <f ca="1">IF(NOT(snowball),0,IF(AP256=0,0,IF($C257&lt;=SUM($CK257:DA257),0,IF(CF257+$C257-SUM($CK257:DA257)&gt;AP256+BK257,AP256+BK257-CF257,$C257-SUM($CK257:DA257)))))</f>
        <v>0</v>
      </c>
      <c r="DC257" s="7">
        <f ca="1">IF(NOT(snowball),0,IF(AQ256=0,0,IF($C257&lt;=SUM($CK257:DB257),0,IF(CG257+$C257-SUM($CK257:DB257)&gt;AQ256+BL257,AQ256+BL257-CG257,$C257-SUM($CK257:DB257)))))</f>
        <v>0</v>
      </c>
      <c r="DD257" s="7">
        <f ca="1">IF(NOT(snowball),0,IF(AR256=0,0,IF($C257&lt;=SUM($CK257:DC257),0,IF(CH257+$C257-SUM($CK257:DC257)&gt;AR256+BM257,AR256+BM257-CH257,$C257-SUM($CK257:DC257)))))</f>
        <v>0</v>
      </c>
    </row>
    <row r="258" spans="1:108">
      <c r="A258" s="27" t="str">
        <f t="shared" ca="1" si="170"/>
        <v/>
      </c>
      <c r="B258" s="30" t="str">
        <f t="shared" ca="1" si="165"/>
        <v/>
      </c>
      <c r="C258" s="28" t="str">
        <f t="shared" ca="1" si="162"/>
        <v/>
      </c>
      <c r="D258" s="29">
        <f t="shared" ca="1" si="194"/>
        <v>0</v>
      </c>
      <c r="E258" s="29">
        <f t="shared" ca="1" si="194"/>
        <v>0</v>
      </c>
      <c r="F258" s="29">
        <f t="shared" ca="1" si="194"/>
        <v>0</v>
      </c>
      <c r="G258" s="29">
        <f t="shared" ca="1" si="194"/>
        <v>0</v>
      </c>
      <c r="H258" s="29">
        <f t="shared" ca="1" si="194"/>
        <v>0</v>
      </c>
      <c r="I258" s="29">
        <f t="shared" ca="1" si="194"/>
        <v>0</v>
      </c>
      <c r="J258" s="29">
        <f t="shared" ca="1" si="194"/>
        <v>0</v>
      </c>
      <c r="K258" s="29">
        <f t="shared" ca="1" si="194"/>
        <v>0</v>
      </c>
      <c r="L258" s="29">
        <f t="shared" ca="1" si="194"/>
        <v>0</v>
      </c>
      <c r="M258" s="29">
        <f t="shared" ca="1" si="194"/>
        <v>0</v>
      </c>
      <c r="N258" s="29">
        <f t="shared" ca="1" si="194"/>
        <v>0</v>
      </c>
      <c r="O258" s="29">
        <f t="shared" ca="1" si="200"/>
        <v>0</v>
      </c>
      <c r="P258" s="29">
        <f t="shared" ca="1" si="200"/>
        <v>0</v>
      </c>
      <c r="Q258" s="29">
        <f t="shared" ca="1" si="200"/>
        <v>0</v>
      </c>
      <c r="R258" s="29">
        <f t="shared" ca="1" si="200"/>
        <v>0</v>
      </c>
      <c r="S258" s="29">
        <f t="shared" ca="1" si="200"/>
        <v>0</v>
      </c>
      <c r="T258" s="29">
        <f t="shared" ca="1" si="200"/>
        <v>0</v>
      </c>
      <c r="U258" s="29">
        <f t="shared" ca="1" si="200"/>
        <v>0</v>
      </c>
      <c r="V258" s="29">
        <f t="shared" ca="1" si="200"/>
        <v>0</v>
      </c>
      <c r="W258" s="29">
        <f t="shared" ca="1" si="200"/>
        <v>0</v>
      </c>
      <c r="X258" s="12"/>
      <c r="Y258" s="7">
        <f t="shared" ref="Y258:AN273" ca="1" si="203">IF(D$8=0,0,Y257-(D258-AT258))</f>
        <v>0</v>
      </c>
      <c r="Z258" s="7">
        <f t="shared" ca="1" si="203"/>
        <v>0</v>
      </c>
      <c r="AA258" s="7">
        <f t="shared" ca="1" si="203"/>
        <v>0</v>
      </c>
      <c r="AB258" s="7">
        <f t="shared" ca="1" si="203"/>
        <v>0</v>
      </c>
      <c r="AC258" s="7">
        <f t="shared" ca="1" si="203"/>
        <v>0</v>
      </c>
      <c r="AD258" s="7">
        <f t="shared" ca="1" si="203"/>
        <v>0</v>
      </c>
      <c r="AE258" s="7">
        <f t="shared" ca="1" si="203"/>
        <v>0</v>
      </c>
      <c r="AF258" s="7">
        <f t="shared" ca="1" si="203"/>
        <v>0</v>
      </c>
      <c r="AG258" s="7">
        <f t="shared" ca="1" si="203"/>
        <v>0</v>
      </c>
      <c r="AH258" s="7">
        <f t="shared" ca="1" si="203"/>
        <v>0</v>
      </c>
      <c r="AI258" s="7">
        <f t="shared" ca="1" si="203"/>
        <v>0</v>
      </c>
      <c r="AJ258" s="7">
        <f t="shared" ca="1" si="203"/>
        <v>0</v>
      </c>
      <c r="AK258" s="7">
        <f t="shared" ca="1" si="203"/>
        <v>0</v>
      </c>
      <c r="AL258" s="7">
        <f t="shared" ca="1" si="203"/>
        <v>0</v>
      </c>
      <c r="AM258" s="7">
        <f t="shared" ca="1" si="203"/>
        <v>0</v>
      </c>
      <c r="AN258" s="7">
        <f t="shared" ca="1" si="202"/>
        <v>0</v>
      </c>
      <c r="AO258" s="7">
        <f t="shared" ca="1" si="202"/>
        <v>0</v>
      </c>
      <c r="AP258" s="7">
        <f t="shared" ca="1" si="202"/>
        <v>0</v>
      </c>
      <c r="AQ258" s="7">
        <f t="shared" ca="1" si="202"/>
        <v>0</v>
      </c>
      <c r="AR258" s="7">
        <f t="shared" ca="1" si="202"/>
        <v>0</v>
      </c>
      <c r="AS258" s="2"/>
      <c r="AT258" s="7">
        <f t="shared" ca="1" si="201"/>
        <v>0</v>
      </c>
      <c r="AU258" s="7">
        <f t="shared" ca="1" si="201"/>
        <v>0</v>
      </c>
      <c r="AV258" s="7">
        <f t="shared" ca="1" si="201"/>
        <v>0</v>
      </c>
      <c r="AW258" s="7">
        <f t="shared" ca="1" si="201"/>
        <v>0</v>
      </c>
      <c r="AX258" s="7">
        <f t="shared" ca="1" si="201"/>
        <v>0</v>
      </c>
      <c r="AY258" s="7">
        <f t="shared" ca="1" si="201"/>
        <v>0</v>
      </c>
      <c r="AZ258" s="7">
        <f t="shared" ca="1" si="201"/>
        <v>0</v>
      </c>
      <c r="BA258" s="7">
        <f t="shared" ca="1" si="201"/>
        <v>0</v>
      </c>
      <c r="BB258" s="7">
        <f t="shared" ca="1" si="201"/>
        <v>0</v>
      </c>
      <c r="BC258" s="7">
        <f t="shared" ca="1" si="201"/>
        <v>0</v>
      </c>
      <c r="BD258" s="7">
        <f t="shared" ca="1" si="201"/>
        <v>0</v>
      </c>
      <c r="BE258" s="7">
        <f t="shared" ca="1" si="201"/>
        <v>0</v>
      </c>
      <c r="BF258" s="7">
        <f t="shared" ca="1" si="201"/>
        <v>0</v>
      </c>
      <c r="BG258" s="7">
        <f t="shared" ca="1" si="201"/>
        <v>0</v>
      </c>
      <c r="BH258" s="7">
        <f t="shared" ca="1" si="201"/>
        <v>0</v>
      </c>
      <c r="BI258" s="7">
        <f t="shared" ca="1" si="199"/>
        <v>0</v>
      </c>
      <c r="BJ258" s="7">
        <f t="shared" ca="1" si="199"/>
        <v>0</v>
      </c>
      <c r="BK258" s="7">
        <f t="shared" ca="1" si="199"/>
        <v>0</v>
      </c>
      <c r="BL258" s="7">
        <f t="shared" ca="1" si="199"/>
        <v>0</v>
      </c>
      <c r="BM258" s="7">
        <f t="shared" ca="1" si="199"/>
        <v>0</v>
      </c>
      <c r="BN258" s="4"/>
      <c r="BO258" s="7">
        <f t="shared" ca="1" si="190"/>
        <v>0</v>
      </c>
      <c r="BP258" s="7">
        <f t="shared" ca="1" si="191"/>
        <v>0</v>
      </c>
      <c r="BQ258" s="7">
        <f t="shared" ca="1" si="191"/>
        <v>0</v>
      </c>
      <c r="BR258" s="7">
        <f t="shared" ca="1" si="191"/>
        <v>0</v>
      </c>
      <c r="BS258" s="7">
        <f t="shared" ca="1" si="191"/>
        <v>0</v>
      </c>
      <c r="BT258" s="7">
        <f t="shared" ca="1" si="191"/>
        <v>0</v>
      </c>
      <c r="BU258" s="7">
        <f t="shared" ca="1" si="191"/>
        <v>0</v>
      </c>
      <c r="BV258" s="7">
        <f t="shared" ca="1" si="191"/>
        <v>0</v>
      </c>
      <c r="BW258" s="7">
        <f t="shared" ca="1" si="191"/>
        <v>0</v>
      </c>
      <c r="BX258" s="7">
        <f t="shared" ca="1" si="191"/>
        <v>0</v>
      </c>
      <c r="BY258" s="7">
        <f t="shared" ca="1" si="172"/>
        <v>0</v>
      </c>
      <c r="BZ258" s="7">
        <f t="shared" ca="1" si="172"/>
        <v>0</v>
      </c>
      <c r="CA258" s="7">
        <f t="shared" ca="1" si="172"/>
        <v>0</v>
      </c>
      <c r="CB258" s="7">
        <f t="shared" ca="1" si="172"/>
        <v>0</v>
      </c>
      <c r="CC258" s="7">
        <f t="shared" ca="1" si="172"/>
        <v>0</v>
      </c>
      <c r="CD258" s="7">
        <f t="shared" ca="1" si="171"/>
        <v>0</v>
      </c>
      <c r="CE258" s="7">
        <f t="shared" ca="1" si="171"/>
        <v>0</v>
      </c>
      <c r="CF258" s="7">
        <f t="shared" ca="1" si="171"/>
        <v>0</v>
      </c>
      <c r="CG258" s="7">
        <f t="shared" ca="1" si="171"/>
        <v>0</v>
      </c>
      <c r="CH258" s="7">
        <f t="shared" ca="1" si="171"/>
        <v>0</v>
      </c>
      <c r="CI258" s="9">
        <f t="shared" ca="1" si="193"/>
        <v>0</v>
      </c>
      <c r="CJ258" s="9"/>
      <c r="CK258" s="13">
        <f t="shared" ca="1" si="164"/>
        <v>0</v>
      </c>
      <c r="CL258" s="7">
        <f ca="1">IF(NOT(snowball),0,IF(Z257=0,0,IF($C258&lt;=SUM($CK258:CK258),0,IF(BP258+$C258-SUM($CK258:CK258)&gt;Z257+AU258,Z257+AU258-BP258,$C258-SUM($CK258:CK258)))))</f>
        <v>0</v>
      </c>
      <c r="CM258" s="7">
        <f ca="1">IF(NOT(snowball),0,IF(AA257=0,0,IF($C258&lt;=SUM($CK258:CL258),0,IF(BQ258+$C258-SUM($CK258:CL258)&gt;AA257+AV258,AA257+AV258-BQ258,$C258-SUM($CK258:CL258)))))</f>
        <v>0</v>
      </c>
      <c r="CN258" s="7">
        <f ca="1">IF(NOT(snowball),0,IF(AB257=0,0,IF($C258&lt;=SUM($CK258:CM258),0,IF(BR258+$C258-SUM($CK258:CM258)&gt;AB257+AW258,AB257+AW258-BR258,$C258-SUM($CK258:CM258)))))</f>
        <v>0</v>
      </c>
      <c r="CO258" s="7">
        <f ca="1">IF(NOT(snowball),0,IF(AC257=0,0,IF($C258&lt;=SUM($CK258:CN258),0,IF(BS258+$C258-SUM($CK258:CN258)&gt;AC257+AX258,AC257+AX258-BS258,$C258-SUM($CK258:CN258)))))</f>
        <v>0</v>
      </c>
      <c r="CP258" s="7">
        <f ca="1">IF(NOT(snowball),0,IF(AD257=0,0,IF($C258&lt;=SUM($CK258:CO258),0,IF(BT258+$C258-SUM($CK258:CO258)&gt;AD257+AY258,AD257+AY258-BT258,$C258-SUM($CK258:CO258)))))</f>
        <v>0</v>
      </c>
      <c r="CQ258" s="7">
        <f ca="1">IF(NOT(snowball),0,IF(AE257=0,0,IF($C258&lt;=SUM($CK258:CP258),0,IF(BU258+$C258-SUM($CK258:CP258)&gt;AE257+AZ258,AE257+AZ258-BU258,$C258-SUM($CK258:CP258)))))</f>
        <v>0</v>
      </c>
      <c r="CR258" s="7">
        <f ca="1">IF(NOT(snowball),0,IF(AF257=0,0,IF($C258&lt;=SUM($CK258:CQ258),0,IF(BV258+$C258-SUM($CK258:CQ258)&gt;AF257+BA258,AF257+BA258-BV258,$C258-SUM($CK258:CQ258)))))</f>
        <v>0</v>
      </c>
      <c r="CS258" s="7">
        <f ca="1">IF(NOT(snowball),0,IF(AG257=0,0,IF($C258&lt;=SUM($CK258:CR258),0,IF(BW258+$C258-SUM($CK258:CR258)&gt;AG257+BB258,AG257+BB258-BW258,$C258-SUM($CK258:CR258)))))</f>
        <v>0</v>
      </c>
      <c r="CT258" s="7">
        <f ca="1">IF(NOT(snowball),0,IF(AH257=0,0,IF($C258&lt;=SUM($CK258:CS258),0,IF(BX258+$C258-SUM($CK258:CS258)&gt;AH257+BC258,AH257+BC258-BX258,$C258-SUM($CK258:CS258)))))</f>
        <v>0</v>
      </c>
      <c r="CU258" s="7">
        <f ca="1">IF(NOT(snowball),0,IF(AI257=0,0,IF($C258&lt;=SUM($CK258:CT258),0,IF(BY258+$C258-SUM($CK258:CT258)&gt;AI257+BD258,AI257+BD258-BY258,$C258-SUM($CK258:CT258)))))</f>
        <v>0</v>
      </c>
      <c r="CV258" s="7">
        <f ca="1">IF(NOT(snowball),0,IF(AJ257=0,0,IF($C258&lt;=SUM($CK258:CU258),0,IF(BZ258+$C258-SUM($CK258:CU258)&gt;AJ257+BE258,AJ257+BE258-BZ258,$C258-SUM($CK258:CU258)))))</f>
        <v>0</v>
      </c>
      <c r="CW258" s="7">
        <f ca="1">IF(NOT(snowball),0,IF(AK257=0,0,IF($C258&lt;=SUM($CK258:CV258),0,IF(CA258+$C258-SUM($CK258:CV258)&gt;AK257+BF258,AK257+BF258-CA258,$C258-SUM($CK258:CV258)))))</f>
        <v>0</v>
      </c>
      <c r="CX258" s="7">
        <f ca="1">IF(NOT(snowball),0,IF(AL257=0,0,IF($C258&lt;=SUM($CK258:CW258),0,IF(CB258+$C258-SUM($CK258:CW258)&gt;AL257+BG258,AL257+BG258-CB258,$C258-SUM($CK258:CW258)))))</f>
        <v>0</v>
      </c>
      <c r="CY258" s="7">
        <f ca="1">IF(NOT(snowball),0,IF(AM257=0,0,IF($C258&lt;=SUM($CK258:CX258),0,IF(CC258+$C258-SUM($CK258:CX258)&gt;AM257+BH258,AM257+BH258-CC258,$C258-SUM($CK258:CX258)))))</f>
        <v>0</v>
      </c>
      <c r="CZ258" s="7">
        <f ca="1">IF(NOT(snowball),0,IF(AN257=0,0,IF($C258&lt;=SUM($CK258:CY258),0,IF(CD258+$C258-SUM($CK258:CY258)&gt;AN257+BI258,AN257+BI258-CD258,$C258-SUM($CK258:CY258)))))</f>
        <v>0</v>
      </c>
      <c r="DA258" s="7">
        <f ca="1">IF(NOT(snowball),0,IF(AO257=0,0,IF($C258&lt;=SUM($CK258:CZ258),0,IF(CE258+$C258-SUM($CK258:CZ258)&gt;AO257+BJ258,AO257+BJ258-CE258,$C258-SUM($CK258:CZ258)))))</f>
        <v>0</v>
      </c>
      <c r="DB258" s="7">
        <f ca="1">IF(NOT(snowball),0,IF(AP257=0,0,IF($C258&lt;=SUM($CK258:DA258),0,IF(CF258+$C258-SUM($CK258:DA258)&gt;AP257+BK258,AP257+BK258-CF258,$C258-SUM($CK258:DA258)))))</f>
        <v>0</v>
      </c>
      <c r="DC258" s="7">
        <f ca="1">IF(NOT(snowball),0,IF(AQ257=0,0,IF($C258&lt;=SUM($CK258:DB258),0,IF(CG258+$C258-SUM($CK258:DB258)&gt;AQ257+BL258,AQ257+BL258-CG258,$C258-SUM($CK258:DB258)))))</f>
        <v>0</v>
      </c>
      <c r="DD258" s="7">
        <f ca="1">IF(NOT(snowball),0,IF(AR257=0,0,IF($C258&lt;=SUM($CK258:DC258),0,IF(CH258+$C258-SUM($CK258:DC258)&gt;AR257+BM258,AR257+BM258-CH258,$C258-SUM($CK258:DC258)))))</f>
        <v>0</v>
      </c>
    </row>
    <row r="259" spans="1:108">
      <c r="A259" s="27" t="str">
        <f t="shared" ca="1" si="170"/>
        <v/>
      </c>
      <c r="B259" s="30" t="str">
        <f t="shared" ca="1" si="165"/>
        <v/>
      </c>
      <c r="C259" s="28" t="str">
        <f t="shared" ca="1" si="162"/>
        <v/>
      </c>
      <c r="D259" s="29">
        <f t="shared" ca="1" si="194"/>
        <v>0</v>
      </c>
      <c r="E259" s="29">
        <f t="shared" ca="1" si="194"/>
        <v>0</v>
      </c>
      <c r="F259" s="29">
        <f t="shared" ca="1" si="194"/>
        <v>0</v>
      </c>
      <c r="G259" s="29">
        <f t="shared" ca="1" si="194"/>
        <v>0</v>
      </c>
      <c r="H259" s="29">
        <f t="shared" ca="1" si="194"/>
        <v>0</v>
      </c>
      <c r="I259" s="29">
        <f t="shared" ca="1" si="194"/>
        <v>0</v>
      </c>
      <c r="J259" s="29">
        <f t="shared" ca="1" si="194"/>
        <v>0</v>
      </c>
      <c r="K259" s="29">
        <f t="shared" ca="1" si="194"/>
        <v>0</v>
      </c>
      <c r="L259" s="29">
        <f t="shared" ca="1" si="194"/>
        <v>0</v>
      </c>
      <c r="M259" s="29">
        <f t="shared" ca="1" si="194"/>
        <v>0</v>
      </c>
      <c r="N259" s="29">
        <f t="shared" ca="1" si="194"/>
        <v>0</v>
      </c>
      <c r="O259" s="29">
        <f t="shared" ca="1" si="200"/>
        <v>0</v>
      </c>
      <c r="P259" s="29">
        <f t="shared" ca="1" si="200"/>
        <v>0</v>
      </c>
      <c r="Q259" s="29">
        <f t="shared" ca="1" si="200"/>
        <v>0</v>
      </c>
      <c r="R259" s="29">
        <f t="shared" ca="1" si="200"/>
        <v>0</v>
      </c>
      <c r="S259" s="29">
        <f t="shared" ca="1" si="200"/>
        <v>0</v>
      </c>
      <c r="T259" s="29">
        <f t="shared" ca="1" si="200"/>
        <v>0</v>
      </c>
      <c r="U259" s="29">
        <f t="shared" ca="1" si="200"/>
        <v>0</v>
      </c>
      <c r="V259" s="29">
        <f t="shared" ca="1" si="200"/>
        <v>0</v>
      </c>
      <c r="W259" s="29">
        <f t="shared" ca="1" si="200"/>
        <v>0</v>
      </c>
      <c r="X259" s="12"/>
      <c r="Y259" s="7">
        <f t="shared" ca="1" si="203"/>
        <v>0</v>
      </c>
      <c r="Z259" s="7">
        <f t="shared" ca="1" si="203"/>
        <v>0</v>
      </c>
      <c r="AA259" s="7">
        <f t="shared" ca="1" si="203"/>
        <v>0</v>
      </c>
      <c r="AB259" s="7">
        <f t="shared" ca="1" si="203"/>
        <v>0</v>
      </c>
      <c r="AC259" s="7">
        <f t="shared" ca="1" si="203"/>
        <v>0</v>
      </c>
      <c r="AD259" s="7">
        <f t="shared" ca="1" si="203"/>
        <v>0</v>
      </c>
      <c r="AE259" s="7">
        <f t="shared" ca="1" si="203"/>
        <v>0</v>
      </c>
      <c r="AF259" s="7">
        <f t="shared" ca="1" si="203"/>
        <v>0</v>
      </c>
      <c r="AG259" s="7">
        <f t="shared" ca="1" si="203"/>
        <v>0</v>
      </c>
      <c r="AH259" s="7">
        <f t="shared" ca="1" si="203"/>
        <v>0</v>
      </c>
      <c r="AI259" s="7">
        <f t="shared" ca="1" si="203"/>
        <v>0</v>
      </c>
      <c r="AJ259" s="7">
        <f t="shared" ca="1" si="203"/>
        <v>0</v>
      </c>
      <c r="AK259" s="7">
        <f t="shared" ca="1" si="203"/>
        <v>0</v>
      </c>
      <c r="AL259" s="7">
        <f t="shared" ca="1" si="203"/>
        <v>0</v>
      </c>
      <c r="AM259" s="7">
        <f t="shared" ca="1" si="203"/>
        <v>0</v>
      </c>
      <c r="AN259" s="7">
        <f t="shared" ca="1" si="202"/>
        <v>0</v>
      </c>
      <c r="AO259" s="7">
        <f t="shared" ca="1" si="202"/>
        <v>0</v>
      </c>
      <c r="AP259" s="7">
        <f t="shared" ca="1" si="202"/>
        <v>0</v>
      </c>
      <c r="AQ259" s="7">
        <f t="shared" ca="1" si="202"/>
        <v>0</v>
      </c>
      <c r="AR259" s="7">
        <f t="shared" ca="1" si="202"/>
        <v>0</v>
      </c>
      <c r="AS259" s="2"/>
      <c r="AT259" s="7">
        <f t="shared" ca="1" si="201"/>
        <v>0</v>
      </c>
      <c r="AU259" s="7">
        <f t="shared" ca="1" si="201"/>
        <v>0</v>
      </c>
      <c r="AV259" s="7">
        <f t="shared" ca="1" si="201"/>
        <v>0</v>
      </c>
      <c r="AW259" s="7">
        <f t="shared" ca="1" si="201"/>
        <v>0</v>
      </c>
      <c r="AX259" s="7">
        <f t="shared" ca="1" si="201"/>
        <v>0</v>
      </c>
      <c r="AY259" s="7">
        <f t="shared" ca="1" si="201"/>
        <v>0</v>
      </c>
      <c r="AZ259" s="7">
        <f t="shared" ca="1" si="201"/>
        <v>0</v>
      </c>
      <c r="BA259" s="7">
        <f t="shared" ca="1" si="201"/>
        <v>0</v>
      </c>
      <c r="BB259" s="7">
        <f t="shared" ca="1" si="201"/>
        <v>0</v>
      </c>
      <c r="BC259" s="7">
        <f t="shared" ca="1" si="201"/>
        <v>0</v>
      </c>
      <c r="BD259" s="7">
        <f t="shared" ca="1" si="201"/>
        <v>0</v>
      </c>
      <c r="BE259" s="7">
        <f t="shared" ca="1" si="201"/>
        <v>0</v>
      </c>
      <c r="BF259" s="7">
        <f t="shared" ca="1" si="201"/>
        <v>0</v>
      </c>
      <c r="BG259" s="7">
        <f t="shared" ca="1" si="201"/>
        <v>0</v>
      </c>
      <c r="BH259" s="7">
        <f t="shared" ca="1" si="201"/>
        <v>0</v>
      </c>
      <c r="BI259" s="7">
        <f t="shared" ca="1" si="199"/>
        <v>0</v>
      </c>
      <c r="BJ259" s="7">
        <f t="shared" ca="1" si="199"/>
        <v>0</v>
      </c>
      <c r="BK259" s="7">
        <f t="shared" ca="1" si="199"/>
        <v>0</v>
      </c>
      <c r="BL259" s="7">
        <f t="shared" ca="1" si="199"/>
        <v>0</v>
      </c>
      <c r="BM259" s="7">
        <f t="shared" ca="1" si="199"/>
        <v>0</v>
      </c>
      <c r="BN259" s="4"/>
      <c r="BO259" s="7">
        <f t="shared" ca="1" si="190"/>
        <v>0</v>
      </c>
      <c r="BP259" s="7">
        <f t="shared" ca="1" si="191"/>
        <v>0</v>
      </c>
      <c r="BQ259" s="7">
        <f t="shared" ca="1" si="191"/>
        <v>0</v>
      </c>
      <c r="BR259" s="7">
        <f t="shared" ca="1" si="191"/>
        <v>0</v>
      </c>
      <c r="BS259" s="7">
        <f t="shared" ref="BS259:CC285" ca="1" si="204">IF(AC258&gt;0,IF((AC258+AX259)&lt;H$10,AC258+AX259,H$10),0)</f>
        <v>0</v>
      </c>
      <c r="BT259" s="7">
        <f t="shared" ca="1" si="204"/>
        <v>0</v>
      </c>
      <c r="BU259" s="7">
        <f t="shared" ca="1" si="204"/>
        <v>0</v>
      </c>
      <c r="BV259" s="7">
        <f t="shared" ca="1" si="204"/>
        <v>0</v>
      </c>
      <c r="BW259" s="7">
        <f t="shared" ca="1" si="204"/>
        <v>0</v>
      </c>
      <c r="BX259" s="7">
        <f t="shared" ca="1" si="204"/>
        <v>0</v>
      </c>
      <c r="BY259" s="7">
        <f t="shared" ca="1" si="172"/>
        <v>0</v>
      </c>
      <c r="BZ259" s="7">
        <f t="shared" ca="1" si="172"/>
        <v>0</v>
      </c>
      <c r="CA259" s="7">
        <f t="shared" ca="1" si="172"/>
        <v>0</v>
      </c>
      <c r="CB259" s="7">
        <f t="shared" ca="1" si="172"/>
        <v>0</v>
      </c>
      <c r="CC259" s="7">
        <f t="shared" ca="1" si="172"/>
        <v>0</v>
      </c>
      <c r="CD259" s="7">
        <f t="shared" ca="1" si="171"/>
        <v>0</v>
      </c>
      <c r="CE259" s="7">
        <f t="shared" ca="1" si="171"/>
        <v>0</v>
      </c>
      <c r="CF259" s="7">
        <f t="shared" ca="1" si="171"/>
        <v>0</v>
      </c>
      <c r="CG259" s="7">
        <f t="shared" ca="1" si="171"/>
        <v>0</v>
      </c>
      <c r="CH259" s="7">
        <f t="shared" ca="1" si="171"/>
        <v>0</v>
      </c>
      <c r="CI259" s="9">
        <f t="shared" ca="1" si="193"/>
        <v>0</v>
      </c>
      <c r="CJ259" s="9"/>
      <c r="CK259" s="13">
        <f t="shared" ca="1" si="164"/>
        <v>0</v>
      </c>
      <c r="CL259" s="7">
        <f ca="1">IF(NOT(snowball),0,IF(Z258=0,0,IF($C259&lt;=SUM($CK259:CK259),0,IF(BP259+$C259-SUM($CK259:CK259)&gt;Z258+AU259,Z258+AU259-BP259,$C259-SUM($CK259:CK259)))))</f>
        <v>0</v>
      </c>
      <c r="CM259" s="7">
        <f ca="1">IF(NOT(snowball),0,IF(AA258=0,0,IF($C259&lt;=SUM($CK259:CL259),0,IF(BQ259+$C259-SUM($CK259:CL259)&gt;AA258+AV259,AA258+AV259-BQ259,$C259-SUM($CK259:CL259)))))</f>
        <v>0</v>
      </c>
      <c r="CN259" s="7">
        <f ca="1">IF(NOT(snowball),0,IF(AB258=0,0,IF($C259&lt;=SUM($CK259:CM259),0,IF(BR259+$C259-SUM($CK259:CM259)&gt;AB258+AW259,AB258+AW259-BR259,$C259-SUM($CK259:CM259)))))</f>
        <v>0</v>
      </c>
      <c r="CO259" s="7">
        <f ca="1">IF(NOT(snowball),0,IF(AC258=0,0,IF($C259&lt;=SUM($CK259:CN259),0,IF(BS259+$C259-SUM($CK259:CN259)&gt;AC258+AX259,AC258+AX259-BS259,$C259-SUM($CK259:CN259)))))</f>
        <v>0</v>
      </c>
      <c r="CP259" s="7">
        <f ca="1">IF(NOT(snowball),0,IF(AD258=0,0,IF($C259&lt;=SUM($CK259:CO259),0,IF(BT259+$C259-SUM($CK259:CO259)&gt;AD258+AY259,AD258+AY259-BT259,$C259-SUM($CK259:CO259)))))</f>
        <v>0</v>
      </c>
      <c r="CQ259" s="7">
        <f ca="1">IF(NOT(snowball),0,IF(AE258=0,0,IF($C259&lt;=SUM($CK259:CP259),0,IF(BU259+$C259-SUM($CK259:CP259)&gt;AE258+AZ259,AE258+AZ259-BU259,$C259-SUM($CK259:CP259)))))</f>
        <v>0</v>
      </c>
      <c r="CR259" s="7">
        <f ca="1">IF(NOT(snowball),0,IF(AF258=0,0,IF($C259&lt;=SUM($CK259:CQ259),0,IF(BV259+$C259-SUM($CK259:CQ259)&gt;AF258+BA259,AF258+BA259-BV259,$C259-SUM($CK259:CQ259)))))</f>
        <v>0</v>
      </c>
      <c r="CS259" s="7">
        <f ca="1">IF(NOT(snowball),0,IF(AG258=0,0,IF($C259&lt;=SUM($CK259:CR259),0,IF(BW259+$C259-SUM($CK259:CR259)&gt;AG258+BB259,AG258+BB259-BW259,$C259-SUM($CK259:CR259)))))</f>
        <v>0</v>
      </c>
      <c r="CT259" s="7">
        <f ca="1">IF(NOT(snowball),0,IF(AH258=0,0,IF($C259&lt;=SUM($CK259:CS259),0,IF(BX259+$C259-SUM($CK259:CS259)&gt;AH258+BC259,AH258+BC259-BX259,$C259-SUM($CK259:CS259)))))</f>
        <v>0</v>
      </c>
      <c r="CU259" s="7">
        <f ca="1">IF(NOT(snowball),0,IF(AI258=0,0,IF($C259&lt;=SUM($CK259:CT259),0,IF(BY259+$C259-SUM($CK259:CT259)&gt;AI258+BD259,AI258+BD259-BY259,$C259-SUM($CK259:CT259)))))</f>
        <v>0</v>
      </c>
      <c r="CV259" s="7">
        <f ca="1">IF(NOT(snowball),0,IF(AJ258=0,0,IF($C259&lt;=SUM($CK259:CU259),0,IF(BZ259+$C259-SUM($CK259:CU259)&gt;AJ258+BE259,AJ258+BE259-BZ259,$C259-SUM($CK259:CU259)))))</f>
        <v>0</v>
      </c>
      <c r="CW259" s="7">
        <f ca="1">IF(NOT(snowball),0,IF(AK258=0,0,IF($C259&lt;=SUM($CK259:CV259),0,IF(CA259+$C259-SUM($CK259:CV259)&gt;AK258+BF259,AK258+BF259-CA259,$C259-SUM($CK259:CV259)))))</f>
        <v>0</v>
      </c>
      <c r="CX259" s="7">
        <f ca="1">IF(NOT(snowball),0,IF(AL258=0,0,IF($C259&lt;=SUM($CK259:CW259),0,IF(CB259+$C259-SUM($CK259:CW259)&gt;AL258+BG259,AL258+BG259-CB259,$C259-SUM($CK259:CW259)))))</f>
        <v>0</v>
      </c>
      <c r="CY259" s="7">
        <f ca="1">IF(NOT(snowball),0,IF(AM258=0,0,IF($C259&lt;=SUM($CK259:CX259),0,IF(CC259+$C259-SUM($CK259:CX259)&gt;AM258+BH259,AM258+BH259-CC259,$C259-SUM($CK259:CX259)))))</f>
        <v>0</v>
      </c>
      <c r="CZ259" s="7">
        <f ca="1">IF(NOT(snowball),0,IF(AN258=0,0,IF($C259&lt;=SUM($CK259:CY259),0,IF(CD259+$C259-SUM($CK259:CY259)&gt;AN258+BI259,AN258+BI259-CD259,$C259-SUM($CK259:CY259)))))</f>
        <v>0</v>
      </c>
      <c r="DA259" s="7">
        <f ca="1">IF(NOT(snowball),0,IF(AO258=0,0,IF($C259&lt;=SUM($CK259:CZ259),0,IF(CE259+$C259-SUM($CK259:CZ259)&gt;AO258+BJ259,AO258+BJ259-CE259,$C259-SUM($CK259:CZ259)))))</f>
        <v>0</v>
      </c>
      <c r="DB259" s="7">
        <f ca="1">IF(NOT(snowball),0,IF(AP258=0,0,IF($C259&lt;=SUM($CK259:DA259),0,IF(CF259+$C259-SUM($CK259:DA259)&gt;AP258+BK259,AP258+BK259-CF259,$C259-SUM($CK259:DA259)))))</f>
        <v>0</v>
      </c>
      <c r="DC259" s="7">
        <f ca="1">IF(NOT(snowball),0,IF(AQ258=0,0,IF($C259&lt;=SUM($CK259:DB259),0,IF(CG259+$C259-SUM($CK259:DB259)&gt;AQ258+BL259,AQ258+BL259-CG259,$C259-SUM($CK259:DB259)))))</f>
        <v>0</v>
      </c>
      <c r="DD259" s="7">
        <f ca="1">IF(NOT(snowball),0,IF(AR258=0,0,IF($C259&lt;=SUM($CK259:DC259),0,IF(CH259+$C259-SUM($CK259:DC259)&gt;AR258+BM259,AR258+BM259-CH259,$C259-SUM($CK259:DC259)))))</f>
        <v>0</v>
      </c>
    </row>
    <row r="260" spans="1:108">
      <c r="A260" s="27" t="str">
        <f t="shared" ca="1" si="170"/>
        <v/>
      </c>
      <c r="B260" s="30" t="str">
        <f t="shared" ca="1" si="165"/>
        <v/>
      </c>
      <c r="C260" s="28" t="str">
        <f t="shared" ca="1" si="162"/>
        <v/>
      </c>
      <c r="D260" s="29">
        <f t="shared" ca="1" si="194"/>
        <v>0</v>
      </c>
      <c r="E260" s="29">
        <f t="shared" ca="1" si="194"/>
        <v>0</v>
      </c>
      <c r="F260" s="29">
        <f t="shared" ca="1" si="194"/>
        <v>0</v>
      </c>
      <c r="G260" s="29">
        <f t="shared" ca="1" si="194"/>
        <v>0</v>
      </c>
      <c r="H260" s="29">
        <f t="shared" ca="1" si="194"/>
        <v>0</v>
      </c>
      <c r="I260" s="29">
        <f t="shared" ca="1" si="194"/>
        <v>0</v>
      </c>
      <c r="J260" s="29">
        <f t="shared" ca="1" si="194"/>
        <v>0</v>
      </c>
      <c r="K260" s="29">
        <f t="shared" ca="1" si="194"/>
        <v>0</v>
      </c>
      <c r="L260" s="29">
        <f t="shared" ca="1" si="194"/>
        <v>0</v>
      </c>
      <c r="M260" s="29">
        <f t="shared" ca="1" si="194"/>
        <v>0</v>
      </c>
      <c r="N260" s="29">
        <f t="shared" ca="1" si="194"/>
        <v>0</v>
      </c>
      <c r="O260" s="29">
        <f t="shared" ca="1" si="200"/>
        <v>0</v>
      </c>
      <c r="P260" s="29">
        <f t="shared" ca="1" si="200"/>
        <v>0</v>
      </c>
      <c r="Q260" s="29">
        <f t="shared" ca="1" si="200"/>
        <v>0</v>
      </c>
      <c r="R260" s="29">
        <f t="shared" ca="1" si="200"/>
        <v>0</v>
      </c>
      <c r="S260" s="29">
        <f t="shared" ca="1" si="200"/>
        <v>0</v>
      </c>
      <c r="T260" s="29">
        <f t="shared" ca="1" si="200"/>
        <v>0</v>
      </c>
      <c r="U260" s="29">
        <f t="shared" ca="1" si="200"/>
        <v>0</v>
      </c>
      <c r="V260" s="29">
        <f t="shared" ca="1" si="200"/>
        <v>0</v>
      </c>
      <c r="W260" s="29">
        <f t="shared" ca="1" si="200"/>
        <v>0</v>
      </c>
      <c r="X260" s="12"/>
      <c r="Y260" s="7">
        <f t="shared" ca="1" si="203"/>
        <v>0</v>
      </c>
      <c r="Z260" s="7">
        <f t="shared" ca="1" si="203"/>
        <v>0</v>
      </c>
      <c r="AA260" s="7">
        <f t="shared" ca="1" si="203"/>
        <v>0</v>
      </c>
      <c r="AB260" s="7">
        <f t="shared" ca="1" si="203"/>
        <v>0</v>
      </c>
      <c r="AC260" s="7">
        <f t="shared" ca="1" si="203"/>
        <v>0</v>
      </c>
      <c r="AD260" s="7">
        <f t="shared" ca="1" si="203"/>
        <v>0</v>
      </c>
      <c r="AE260" s="7">
        <f t="shared" ca="1" si="203"/>
        <v>0</v>
      </c>
      <c r="AF260" s="7">
        <f t="shared" ca="1" si="203"/>
        <v>0</v>
      </c>
      <c r="AG260" s="7">
        <f t="shared" ca="1" si="203"/>
        <v>0</v>
      </c>
      <c r="AH260" s="7">
        <f t="shared" ca="1" si="203"/>
        <v>0</v>
      </c>
      <c r="AI260" s="7">
        <f t="shared" ca="1" si="203"/>
        <v>0</v>
      </c>
      <c r="AJ260" s="7">
        <f t="shared" ca="1" si="203"/>
        <v>0</v>
      </c>
      <c r="AK260" s="7">
        <f t="shared" ca="1" si="203"/>
        <v>0</v>
      </c>
      <c r="AL260" s="7">
        <f t="shared" ca="1" si="203"/>
        <v>0</v>
      </c>
      <c r="AM260" s="7">
        <f t="shared" ca="1" si="203"/>
        <v>0</v>
      </c>
      <c r="AN260" s="7">
        <f t="shared" ca="1" si="202"/>
        <v>0</v>
      </c>
      <c r="AO260" s="7">
        <f t="shared" ca="1" si="202"/>
        <v>0</v>
      </c>
      <c r="AP260" s="7">
        <f t="shared" ca="1" si="202"/>
        <v>0</v>
      </c>
      <c r="AQ260" s="7">
        <f t="shared" ca="1" si="202"/>
        <v>0</v>
      </c>
      <c r="AR260" s="7">
        <f t="shared" ca="1" si="202"/>
        <v>0</v>
      </c>
      <c r="AS260" s="2"/>
      <c r="AT260" s="7">
        <f t="shared" ca="1" si="201"/>
        <v>0</v>
      </c>
      <c r="AU260" s="7">
        <f t="shared" ca="1" si="201"/>
        <v>0</v>
      </c>
      <c r="AV260" s="7">
        <f t="shared" ca="1" si="201"/>
        <v>0</v>
      </c>
      <c r="AW260" s="7">
        <f t="shared" ca="1" si="201"/>
        <v>0</v>
      </c>
      <c r="AX260" s="7">
        <f t="shared" ca="1" si="201"/>
        <v>0</v>
      </c>
      <c r="AY260" s="7">
        <f t="shared" ca="1" si="201"/>
        <v>0</v>
      </c>
      <c r="AZ260" s="7">
        <f t="shared" ca="1" si="201"/>
        <v>0</v>
      </c>
      <c r="BA260" s="7">
        <f t="shared" ca="1" si="201"/>
        <v>0</v>
      </c>
      <c r="BB260" s="7">
        <f t="shared" ca="1" si="201"/>
        <v>0</v>
      </c>
      <c r="BC260" s="7">
        <f t="shared" ca="1" si="201"/>
        <v>0</v>
      </c>
      <c r="BD260" s="7">
        <f t="shared" ca="1" si="201"/>
        <v>0</v>
      </c>
      <c r="BE260" s="7">
        <f t="shared" ca="1" si="201"/>
        <v>0</v>
      </c>
      <c r="BF260" s="7">
        <f t="shared" ca="1" si="201"/>
        <v>0</v>
      </c>
      <c r="BG260" s="7">
        <f t="shared" ca="1" si="201"/>
        <v>0</v>
      </c>
      <c r="BH260" s="7">
        <f t="shared" ca="1" si="201"/>
        <v>0</v>
      </c>
      <c r="BI260" s="7">
        <f t="shared" ca="1" si="199"/>
        <v>0</v>
      </c>
      <c r="BJ260" s="7">
        <f t="shared" ca="1" si="199"/>
        <v>0</v>
      </c>
      <c r="BK260" s="7">
        <f t="shared" ca="1" si="199"/>
        <v>0</v>
      </c>
      <c r="BL260" s="7">
        <f t="shared" ca="1" si="199"/>
        <v>0</v>
      </c>
      <c r="BM260" s="7">
        <f t="shared" ca="1" si="199"/>
        <v>0</v>
      </c>
      <c r="BN260" s="4"/>
      <c r="BO260" s="7">
        <f t="shared" ca="1" si="190"/>
        <v>0</v>
      </c>
      <c r="BP260" s="7">
        <f t="shared" ref="BP260:BP295" ca="1" si="205">IF(Z259&gt;0,IF((Z259+AU260)&lt;E$10,Z259+AU260,E$10),0)</f>
        <v>0</v>
      </c>
      <c r="BQ260" s="7">
        <f t="shared" ref="BQ260:BQ295" ca="1" si="206">IF(AA259&gt;0,IF((AA259+AV260)&lt;F$10,AA259+AV260,F$10),0)</f>
        <v>0</v>
      </c>
      <c r="BR260" s="7">
        <f t="shared" ref="BR260:BR295" ca="1" si="207">IF(AB259&gt;0,IF((AB259+AW260)&lt;G$10,AB259+AW260,G$10),0)</f>
        <v>0</v>
      </c>
      <c r="BS260" s="7">
        <f t="shared" ca="1" si="204"/>
        <v>0</v>
      </c>
      <c r="BT260" s="7">
        <f t="shared" ca="1" si="204"/>
        <v>0</v>
      </c>
      <c r="BU260" s="7">
        <f t="shared" ca="1" si="204"/>
        <v>0</v>
      </c>
      <c r="BV260" s="7">
        <f t="shared" ca="1" si="204"/>
        <v>0</v>
      </c>
      <c r="BW260" s="7">
        <f t="shared" ca="1" si="204"/>
        <v>0</v>
      </c>
      <c r="BX260" s="7">
        <f t="shared" ca="1" si="204"/>
        <v>0</v>
      </c>
      <c r="BY260" s="7">
        <f t="shared" ca="1" si="172"/>
        <v>0</v>
      </c>
      <c r="BZ260" s="7">
        <f t="shared" ca="1" si="172"/>
        <v>0</v>
      </c>
      <c r="CA260" s="7">
        <f t="shared" ca="1" si="172"/>
        <v>0</v>
      </c>
      <c r="CB260" s="7">
        <f t="shared" ca="1" si="172"/>
        <v>0</v>
      </c>
      <c r="CC260" s="7">
        <f t="shared" ca="1" si="172"/>
        <v>0</v>
      </c>
      <c r="CD260" s="7">
        <f t="shared" ca="1" si="171"/>
        <v>0</v>
      </c>
      <c r="CE260" s="7">
        <f t="shared" ca="1" si="171"/>
        <v>0</v>
      </c>
      <c r="CF260" s="7">
        <f t="shared" ca="1" si="171"/>
        <v>0</v>
      </c>
      <c r="CG260" s="7">
        <f t="shared" ca="1" si="171"/>
        <v>0</v>
      </c>
      <c r="CH260" s="7">
        <f t="shared" ca="1" si="171"/>
        <v>0</v>
      </c>
      <c r="CI260" s="9">
        <f t="shared" ca="1" si="193"/>
        <v>0</v>
      </c>
      <c r="CJ260" s="9"/>
      <c r="CK260" s="13">
        <f t="shared" ca="1" si="164"/>
        <v>0</v>
      </c>
      <c r="CL260" s="7">
        <f ca="1">IF(NOT(snowball),0,IF(Z259=0,0,IF($C260&lt;=SUM($CK260:CK260),0,IF(BP260+$C260-SUM($CK260:CK260)&gt;Z259+AU260,Z259+AU260-BP260,$C260-SUM($CK260:CK260)))))</f>
        <v>0</v>
      </c>
      <c r="CM260" s="7">
        <f ca="1">IF(NOT(snowball),0,IF(AA259=0,0,IF($C260&lt;=SUM($CK260:CL260),0,IF(BQ260+$C260-SUM($CK260:CL260)&gt;AA259+AV260,AA259+AV260-BQ260,$C260-SUM($CK260:CL260)))))</f>
        <v>0</v>
      </c>
      <c r="CN260" s="7">
        <f ca="1">IF(NOT(snowball),0,IF(AB259=0,0,IF($C260&lt;=SUM($CK260:CM260),0,IF(BR260+$C260-SUM($CK260:CM260)&gt;AB259+AW260,AB259+AW260-BR260,$C260-SUM($CK260:CM260)))))</f>
        <v>0</v>
      </c>
      <c r="CO260" s="7">
        <f ca="1">IF(NOT(snowball),0,IF(AC259=0,0,IF($C260&lt;=SUM($CK260:CN260),0,IF(BS260+$C260-SUM($CK260:CN260)&gt;AC259+AX260,AC259+AX260-BS260,$C260-SUM($CK260:CN260)))))</f>
        <v>0</v>
      </c>
      <c r="CP260" s="7">
        <f ca="1">IF(NOT(snowball),0,IF(AD259=0,0,IF($C260&lt;=SUM($CK260:CO260),0,IF(BT260+$C260-SUM($CK260:CO260)&gt;AD259+AY260,AD259+AY260-BT260,$C260-SUM($CK260:CO260)))))</f>
        <v>0</v>
      </c>
      <c r="CQ260" s="7">
        <f ca="1">IF(NOT(snowball),0,IF(AE259=0,0,IF($C260&lt;=SUM($CK260:CP260),0,IF(BU260+$C260-SUM($CK260:CP260)&gt;AE259+AZ260,AE259+AZ260-BU260,$C260-SUM($CK260:CP260)))))</f>
        <v>0</v>
      </c>
      <c r="CR260" s="7">
        <f ca="1">IF(NOT(snowball),0,IF(AF259=0,0,IF($C260&lt;=SUM($CK260:CQ260),0,IF(BV260+$C260-SUM($CK260:CQ260)&gt;AF259+BA260,AF259+BA260-BV260,$C260-SUM($CK260:CQ260)))))</f>
        <v>0</v>
      </c>
      <c r="CS260" s="7">
        <f ca="1">IF(NOT(snowball),0,IF(AG259=0,0,IF($C260&lt;=SUM($CK260:CR260),0,IF(BW260+$C260-SUM($CK260:CR260)&gt;AG259+BB260,AG259+BB260-BW260,$C260-SUM($CK260:CR260)))))</f>
        <v>0</v>
      </c>
      <c r="CT260" s="7">
        <f ca="1">IF(NOT(snowball),0,IF(AH259=0,0,IF($C260&lt;=SUM($CK260:CS260),0,IF(BX260+$C260-SUM($CK260:CS260)&gt;AH259+BC260,AH259+BC260-BX260,$C260-SUM($CK260:CS260)))))</f>
        <v>0</v>
      </c>
      <c r="CU260" s="7">
        <f ca="1">IF(NOT(snowball),0,IF(AI259=0,0,IF($C260&lt;=SUM($CK260:CT260),0,IF(BY260+$C260-SUM($CK260:CT260)&gt;AI259+BD260,AI259+BD260-BY260,$C260-SUM($CK260:CT260)))))</f>
        <v>0</v>
      </c>
      <c r="CV260" s="7">
        <f ca="1">IF(NOT(snowball),0,IF(AJ259=0,0,IF($C260&lt;=SUM($CK260:CU260),0,IF(BZ260+$C260-SUM($CK260:CU260)&gt;AJ259+BE260,AJ259+BE260-BZ260,$C260-SUM($CK260:CU260)))))</f>
        <v>0</v>
      </c>
      <c r="CW260" s="7">
        <f ca="1">IF(NOT(snowball),0,IF(AK259=0,0,IF($C260&lt;=SUM($CK260:CV260),0,IF(CA260+$C260-SUM($CK260:CV260)&gt;AK259+BF260,AK259+BF260-CA260,$C260-SUM($CK260:CV260)))))</f>
        <v>0</v>
      </c>
      <c r="CX260" s="7">
        <f ca="1">IF(NOT(snowball),0,IF(AL259=0,0,IF($C260&lt;=SUM($CK260:CW260),0,IF(CB260+$C260-SUM($CK260:CW260)&gt;AL259+BG260,AL259+BG260-CB260,$C260-SUM($CK260:CW260)))))</f>
        <v>0</v>
      </c>
      <c r="CY260" s="7">
        <f ca="1">IF(NOT(snowball),0,IF(AM259=0,0,IF($C260&lt;=SUM($CK260:CX260),0,IF(CC260+$C260-SUM($CK260:CX260)&gt;AM259+BH260,AM259+BH260-CC260,$C260-SUM($CK260:CX260)))))</f>
        <v>0</v>
      </c>
      <c r="CZ260" s="7">
        <f ca="1">IF(NOT(snowball),0,IF(AN259=0,0,IF($C260&lt;=SUM($CK260:CY260),0,IF(CD260+$C260-SUM($CK260:CY260)&gt;AN259+BI260,AN259+BI260-CD260,$C260-SUM($CK260:CY260)))))</f>
        <v>0</v>
      </c>
      <c r="DA260" s="7">
        <f ca="1">IF(NOT(snowball),0,IF(AO259=0,0,IF($C260&lt;=SUM($CK260:CZ260),0,IF(CE260+$C260-SUM($CK260:CZ260)&gt;AO259+BJ260,AO259+BJ260-CE260,$C260-SUM($CK260:CZ260)))))</f>
        <v>0</v>
      </c>
      <c r="DB260" s="7">
        <f ca="1">IF(NOT(snowball),0,IF(AP259=0,0,IF($C260&lt;=SUM($CK260:DA260),0,IF(CF260+$C260-SUM($CK260:DA260)&gt;AP259+BK260,AP259+BK260-CF260,$C260-SUM($CK260:DA260)))))</f>
        <v>0</v>
      </c>
      <c r="DC260" s="7">
        <f ca="1">IF(NOT(snowball),0,IF(AQ259=0,0,IF($C260&lt;=SUM($CK260:DB260),0,IF(CG260+$C260-SUM($CK260:DB260)&gt;AQ259+BL260,AQ259+BL260-CG260,$C260-SUM($CK260:DB260)))))</f>
        <v>0</v>
      </c>
      <c r="DD260" s="7">
        <f ca="1">IF(NOT(snowball),0,IF(AR259=0,0,IF($C260&lt;=SUM($CK260:DC260),0,IF(CH260+$C260-SUM($CK260:DC260)&gt;AR259+BM260,AR259+BM260-CH260,$C260-SUM($CK260:DC260)))))</f>
        <v>0</v>
      </c>
    </row>
    <row r="261" spans="1:108">
      <c r="A261" s="27" t="str">
        <f t="shared" ca="1" si="170"/>
        <v/>
      </c>
      <c r="B261" s="30" t="str">
        <f t="shared" ca="1" si="165"/>
        <v/>
      </c>
      <c r="C261" s="28" t="str">
        <f t="shared" ca="1" si="162"/>
        <v/>
      </c>
      <c r="D261" s="29">
        <f t="shared" ca="1" si="194"/>
        <v>0</v>
      </c>
      <c r="E261" s="29">
        <f t="shared" ca="1" si="194"/>
        <v>0</v>
      </c>
      <c r="F261" s="29">
        <f t="shared" ca="1" si="194"/>
        <v>0</v>
      </c>
      <c r="G261" s="29">
        <f t="shared" ca="1" si="194"/>
        <v>0</v>
      </c>
      <c r="H261" s="29">
        <f t="shared" ca="1" si="194"/>
        <v>0</v>
      </c>
      <c r="I261" s="29">
        <f t="shared" ca="1" si="194"/>
        <v>0</v>
      </c>
      <c r="J261" s="29">
        <f t="shared" ca="1" si="194"/>
        <v>0</v>
      </c>
      <c r="K261" s="29">
        <f t="shared" ca="1" si="194"/>
        <v>0</v>
      </c>
      <c r="L261" s="29">
        <f t="shared" ca="1" si="194"/>
        <v>0</v>
      </c>
      <c r="M261" s="29">
        <f t="shared" ca="1" si="194"/>
        <v>0</v>
      </c>
      <c r="N261" s="29">
        <f t="shared" ca="1" si="194"/>
        <v>0</v>
      </c>
      <c r="O261" s="29">
        <f t="shared" ca="1" si="200"/>
        <v>0</v>
      </c>
      <c r="P261" s="29">
        <f t="shared" ca="1" si="200"/>
        <v>0</v>
      </c>
      <c r="Q261" s="29">
        <f t="shared" ca="1" si="200"/>
        <v>0</v>
      </c>
      <c r="R261" s="29">
        <f t="shared" ca="1" si="200"/>
        <v>0</v>
      </c>
      <c r="S261" s="29">
        <f t="shared" ca="1" si="200"/>
        <v>0</v>
      </c>
      <c r="T261" s="29">
        <f t="shared" ca="1" si="200"/>
        <v>0</v>
      </c>
      <c r="U261" s="29">
        <f t="shared" ca="1" si="200"/>
        <v>0</v>
      </c>
      <c r="V261" s="29">
        <f t="shared" ca="1" si="200"/>
        <v>0</v>
      </c>
      <c r="W261" s="29">
        <f t="shared" ca="1" si="200"/>
        <v>0</v>
      </c>
      <c r="X261" s="12"/>
      <c r="Y261" s="7">
        <f t="shared" ca="1" si="203"/>
        <v>0</v>
      </c>
      <c r="Z261" s="7">
        <f t="shared" ca="1" si="203"/>
        <v>0</v>
      </c>
      <c r="AA261" s="7">
        <f t="shared" ca="1" si="203"/>
        <v>0</v>
      </c>
      <c r="AB261" s="7">
        <f t="shared" ca="1" si="203"/>
        <v>0</v>
      </c>
      <c r="AC261" s="7">
        <f t="shared" ca="1" si="203"/>
        <v>0</v>
      </c>
      <c r="AD261" s="7">
        <f t="shared" ca="1" si="203"/>
        <v>0</v>
      </c>
      <c r="AE261" s="7">
        <f t="shared" ca="1" si="203"/>
        <v>0</v>
      </c>
      <c r="AF261" s="7">
        <f t="shared" ca="1" si="203"/>
        <v>0</v>
      </c>
      <c r="AG261" s="7">
        <f t="shared" ca="1" si="203"/>
        <v>0</v>
      </c>
      <c r="AH261" s="7">
        <f t="shared" ca="1" si="203"/>
        <v>0</v>
      </c>
      <c r="AI261" s="7">
        <f t="shared" ca="1" si="203"/>
        <v>0</v>
      </c>
      <c r="AJ261" s="7">
        <f t="shared" ca="1" si="203"/>
        <v>0</v>
      </c>
      <c r="AK261" s="7">
        <f t="shared" ca="1" si="203"/>
        <v>0</v>
      </c>
      <c r="AL261" s="7">
        <f t="shared" ca="1" si="203"/>
        <v>0</v>
      </c>
      <c r="AM261" s="7">
        <f t="shared" ca="1" si="203"/>
        <v>0</v>
      </c>
      <c r="AN261" s="7">
        <f t="shared" ca="1" si="202"/>
        <v>0</v>
      </c>
      <c r="AO261" s="7">
        <f t="shared" ca="1" si="202"/>
        <v>0</v>
      </c>
      <c r="AP261" s="7">
        <f t="shared" ca="1" si="202"/>
        <v>0</v>
      </c>
      <c r="AQ261" s="7">
        <f t="shared" ca="1" si="202"/>
        <v>0</v>
      </c>
      <c r="AR261" s="7">
        <f t="shared" ca="1" si="202"/>
        <v>0</v>
      </c>
      <c r="AS261" s="2"/>
      <c r="AT261" s="7">
        <f t="shared" ca="1" si="201"/>
        <v>0</v>
      </c>
      <c r="AU261" s="7">
        <f t="shared" ca="1" si="201"/>
        <v>0</v>
      </c>
      <c r="AV261" s="7">
        <f t="shared" ca="1" si="201"/>
        <v>0</v>
      </c>
      <c r="AW261" s="7">
        <f t="shared" ca="1" si="201"/>
        <v>0</v>
      </c>
      <c r="AX261" s="7">
        <f t="shared" ca="1" si="201"/>
        <v>0</v>
      </c>
      <c r="AY261" s="7">
        <f t="shared" ca="1" si="201"/>
        <v>0</v>
      </c>
      <c r="AZ261" s="7">
        <f t="shared" ca="1" si="201"/>
        <v>0</v>
      </c>
      <c r="BA261" s="7">
        <f t="shared" ca="1" si="201"/>
        <v>0</v>
      </c>
      <c r="BB261" s="7">
        <f t="shared" ca="1" si="201"/>
        <v>0</v>
      </c>
      <c r="BC261" s="7">
        <f t="shared" ca="1" si="201"/>
        <v>0</v>
      </c>
      <c r="BD261" s="7">
        <f t="shared" ca="1" si="201"/>
        <v>0</v>
      </c>
      <c r="BE261" s="7">
        <f t="shared" ca="1" si="201"/>
        <v>0</v>
      </c>
      <c r="BF261" s="7">
        <f t="shared" ca="1" si="201"/>
        <v>0</v>
      </c>
      <c r="BG261" s="7">
        <f t="shared" ca="1" si="201"/>
        <v>0</v>
      </c>
      <c r="BH261" s="7">
        <f t="shared" ca="1" si="201"/>
        <v>0</v>
      </c>
      <c r="BI261" s="7">
        <f t="shared" ca="1" si="199"/>
        <v>0</v>
      </c>
      <c r="BJ261" s="7">
        <f t="shared" ca="1" si="199"/>
        <v>0</v>
      </c>
      <c r="BK261" s="7">
        <f t="shared" ca="1" si="199"/>
        <v>0</v>
      </c>
      <c r="BL261" s="7">
        <f t="shared" ca="1" si="199"/>
        <v>0</v>
      </c>
      <c r="BM261" s="7">
        <f t="shared" ca="1" si="199"/>
        <v>0</v>
      </c>
      <c r="BN261" s="4"/>
      <c r="BO261" s="7">
        <f t="shared" ca="1" si="190"/>
        <v>0</v>
      </c>
      <c r="BP261" s="7">
        <f t="shared" ca="1" si="205"/>
        <v>0</v>
      </c>
      <c r="BQ261" s="7">
        <f t="shared" ca="1" si="206"/>
        <v>0</v>
      </c>
      <c r="BR261" s="7">
        <f t="shared" ca="1" si="207"/>
        <v>0</v>
      </c>
      <c r="BS261" s="7">
        <f t="shared" ca="1" si="204"/>
        <v>0</v>
      </c>
      <c r="BT261" s="7">
        <f t="shared" ca="1" si="204"/>
        <v>0</v>
      </c>
      <c r="BU261" s="7">
        <f t="shared" ca="1" si="204"/>
        <v>0</v>
      </c>
      <c r="BV261" s="7">
        <f t="shared" ca="1" si="204"/>
        <v>0</v>
      </c>
      <c r="BW261" s="7">
        <f t="shared" ca="1" si="204"/>
        <v>0</v>
      </c>
      <c r="BX261" s="7">
        <f t="shared" ca="1" si="204"/>
        <v>0</v>
      </c>
      <c r="BY261" s="7">
        <f t="shared" ca="1" si="172"/>
        <v>0</v>
      </c>
      <c r="BZ261" s="7">
        <f t="shared" ca="1" si="172"/>
        <v>0</v>
      </c>
      <c r="CA261" s="7">
        <f t="shared" ca="1" si="172"/>
        <v>0</v>
      </c>
      <c r="CB261" s="7">
        <f t="shared" ca="1" si="172"/>
        <v>0</v>
      </c>
      <c r="CC261" s="7">
        <f t="shared" ca="1" si="172"/>
        <v>0</v>
      </c>
      <c r="CD261" s="7">
        <f t="shared" ca="1" si="171"/>
        <v>0</v>
      </c>
      <c r="CE261" s="7">
        <f t="shared" ca="1" si="171"/>
        <v>0</v>
      </c>
      <c r="CF261" s="7">
        <f t="shared" ca="1" si="171"/>
        <v>0</v>
      </c>
      <c r="CG261" s="7">
        <f t="shared" ca="1" si="171"/>
        <v>0</v>
      </c>
      <c r="CH261" s="7">
        <f t="shared" ca="1" si="171"/>
        <v>0</v>
      </c>
      <c r="CI261" s="9">
        <f t="shared" ca="1" si="193"/>
        <v>0</v>
      </c>
      <c r="CJ261" s="9"/>
      <c r="CK261" s="13">
        <f t="shared" ca="1" si="164"/>
        <v>0</v>
      </c>
      <c r="CL261" s="7">
        <f ca="1">IF(NOT(snowball),0,IF(Z260=0,0,IF($C261&lt;=SUM($CK261:CK261),0,IF(BP261+$C261-SUM($CK261:CK261)&gt;Z260+AU261,Z260+AU261-BP261,$C261-SUM($CK261:CK261)))))</f>
        <v>0</v>
      </c>
      <c r="CM261" s="7">
        <f ca="1">IF(NOT(snowball),0,IF(AA260=0,0,IF($C261&lt;=SUM($CK261:CL261),0,IF(BQ261+$C261-SUM($CK261:CL261)&gt;AA260+AV261,AA260+AV261-BQ261,$C261-SUM($CK261:CL261)))))</f>
        <v>0</v>
      </c>
      <c r="CN261" s="7">
        <f ca="1">IF(NOT(snowball),0,IF(AB260=0,0,IF($C261&lt;=SUM($CK261:CM261),0,IF(BR261+$C261-SUM($CK261:CM261)&gt;AB260+AW261,AB260+AW261-BR261,$C261-SUM($CK261:CM261)))))</f>
        <v>0</v>
      </c>
      <c r="CO261" s="7">
        <f ca="1">IF(NOT(snowball),0,IF(AC260=0,0,IF($C261&lt;=SUM($CK261:CN261),0,IF(BS261+$C261-SUM($CK261:CN261)&gt;AC260+AX261,AC260+AX261-BS261,$C261-SUM($CK261:CN261)))))</f>
        <v>0</v>
      </c>
      <c r="CP261" s="7">
        <f ca="1">IF(NOT(snowball),0,IF(AD260=0,0,IF($C261&lt;=SUM($CK261:CO261),0,IF(BT261+$C261-SUM($CK261:CO261)&gt;AD260+AY261,AD260+AY261-BT261,$C261-SUM($CK261:CO261)))))</f>
        <v>0</v>
      </c>
      <c r="CQ261" s="7">
        <f ca="1">IF(NOT(snowball),0,IF(AE260=0,0,IF($C261&lt;=SUM($CK261:CP261),0,IF(BU261+$C261-SUM($CK261:CP261)&gt;AE260+AZ261,AE260+AZ261-BU261,$C261-SUM($CK261:CP261)))))</f>
        <v>0</v>
      </c>
      <c r="CR261" s="7">
        <f ca="1">IF(NOT(snowball),0,IF(AF260=0,0,IF($C261&lt;=SUM($CK261:CQ261),0,IF(BV261+$C261-SUM($CK261:CQ261)&gt;AF260+BA261,AF260+BA261-BV261,$C261-SUM($CK261:CQ261)))))</f>
        <v>0</v>
      </c>
      <c r="CS261" s="7">
        <f ca="1">IF(NOT(snowball),0,IF(AG260=0,0,IF($C261&lt;=SUM($CK261:CR261),0,IF(BW261+$C261-SUM($CK261:CR261)&gt;AG260+BB261,AG260+BB261-BW261,$C261-SUM($CK261:CR261)))))</f>
        <v>0</v>
      </c>
      <c r="CT261" s="7">
        <f ca="1">IF(NOT(snowball),0,IF(AH260=0,0,IF($C261&lt;=SUM($CK261:CS261),0,IF(BX261+$C261-SUM($CK261:CS261)&gt;AH260+BC261,AH260+BC261-BX261,$C261-SUM($CK261:CS261)))))</f>
        <v>0</v>
      </c>
      <c r="CU261" s="7">
        <f ca="1">IF(NOT(snowball),0,IF(AI260=0,0,IF($C261&lt;=SUM($CK261:CT261),0,IF(BY261+$C261-SUM($CK261:CT261)&gt;AI260+BD261,AI260+BD261-BY261,$C261-SUM($CK261:CT261)))))</f>
        <v>0</v>
      </c>
      <c r="CV261" s="7">
        <f ca="1">IF(NOT(snowball),0,IF(AJ260=0,0,IF($C261&lt;=SUM($CK261:CU261),0,IF(BZ261+$C261-SUM($CK261:CU261)&gt;AJ260+BE261,AJ260+BE261-BZ261,$C261-SUM($CK261:CU261)))))</f>
        <v>0</v>
      </c>
      <c r="CW261" s="7">
        <f ca="1">IF(NOT(snowball),0,IF(AK260=0,0,IF($C261&lt;=SUM($CK261:CV261),0,IF(CA261+$C261-SUM($CK261:CV261)&gt;AK260+BF261,AK260+BF261-CA261,$C261-SUM($CK261:CV261)))))</f>
        <v>0</v>
      </c>
      <c r="CX261" s="7">
        <f ca="1">IF(NOT(snowball),0,IF(AL260=0,0,IF($C261&lt;=SUM($CK261:CW261),0,IF(CB261+$C261-SUM($CK261:CW261)&gt;AL260+BG261,AL260+BG261-CB261,$C261-SUM($CK261:CW261)))))</f>
        <v>0</v>
      </c>
      <c r="CY261" s="7">
        <f ca="1">IF(NOT(snowball),0,IF(AM260=0,0,IF($C261&lt;=SUM($CK261:CX261),0,IF(CC261+$C261-SUM($CK261:CX261)&gt;AM260+BH261,AM260+BH261-CC261,$C261-SUM($CK261:CX261)))))</f>
        <v>0</v>
      </c>
      <c r="CZ261" s="7">
        <f ca="1">IF(NOT(snowball),0,IF(AN260=0,0,IF($C261&lt;=SUM($CK261:CY261),0,IF(CD261+$C261-SUM($CK261:CY261)&gt;AN260+BI261,AN260+BI261-CD261,$C261-SUM($CK261:CY261)))))</f>
        <v>0</v>
      </c>
      <c r="DA261" s="7">
        <f ca="1">IF(NOT(snowball),0,IF(AO260=0,0,IF($C261&lt;=SUM($CK261:CZ261),0,IF(CE261+$C261-SUM($CK261:CZ261)&gt;AO260+BJ261,AO260+BJ261-CE261,$C261-SUM($CK261:CZ261)))))</f>
        <v>0</v>
      </c>
      <c r="DB261" s="7">
        <f ca="1">IF(NOT(snowball),0,IF(AP260=0,0,IF($C261&lt;=SUM($CK261:DA261),0,IF(CF261+$C261-SUM($CK261:DA261)&gt;AP260+BK261,AP260+BK261-CF261,$C261-SUM($CK261:DA261)))))</f>
        <v>0</v>
      </c>
      <c r="DC261" s="7">
        <f ca="1">IF(NOT(snowball),0,IF(AQ260=0,0,IF($C261&lt;=SUM($CK261:DB261),0,IF(CG261+$C261-SUM($CK261:DB261)&gt;AQ260+BL261,AQ260+BL261-CG261,$C261-SUM($CK261:DB261)))))</f>
        <v>0</v>
      </c>
      <c r="DD261" s="7">
        <f ca="1">IF(NOT(snowball),0,IF(AR260=0,0,IF($C261&lt;=SUM($CK261:DC261),0,IF(CH261+$C261-SUM($CK261:DC261)&gt;AR260+BM261,AR260+BM261-CH261,$C261-SUM($CK261:DC261)))))</f>
        <v>0</v>
      </c>
    </row>
    <row r="262" spans="1:108">
      <c r="A262" s="27" t="str">
        <f t="shared" ca="1" si="170"/>
        <v/>
      </c>
      <c r="B262" s="30" t="str">
        <f t="shared" ca="1" si="165"/>
        <v/>
      </c>
      <c r="C262" s="28" t="str">
        <f t="shared" ca="1" si="162"/>
        <v/>
      </c>
      <c r="D262" s="29">
        <f t="shared" ca="1" si="194"/>
        <v>0</v>
      </c>
      <c r="E262" s="29">
        <f t="shared" ca="1" si="194"/>
        <v>0</v>
      </c>
      <c r="F262" s="29">
        <f t="shared" ca="1" si="194"/>
        <v>0</v>
      </c>
      <c r="G262" s="29">
        <f t="shared" ca="1" si="194"/>
        <v>0</v>
      </c>
      <c r="H262" s="29">
        <f t="shared" ca="1" si="194"/>
        <v>0</v>
      </c>
      <c r="I262" s="29">
        <f t="shared" ca="1" si="194"/>
        <v>0</v>
      </c>
      <c r="J262" s="29">
        <f t="shared" ca="1" si="194"/>
        <v>0</v>
      </c>
      <c r="K262" s="29">
        <f t="shared" ref="K262:Q307" ca="1" si="208">BV262+CR262</f>
        <v>0</v>
      </c>
      <c r="L262" s="29">
        <f t="shared" ca="1" si="208"/>
        <v>0</v>
      </c>
      <c r="M262" s="29">
        <f t="shared" ca="1" si="208"/>
        <v>0</v>
      </c>
      <c r="N262" s="29">
        <f t="shared" ca="1" si="208"/>
        <v>0</v>
      </c>
      <c r="O262" s="29">
        <f t="shared" ca="1" si="200"/>
        <v>0</v>
      </c>
      <c r="P262" s="29">
        <f t="shared" ca="1" si="200"/>
        <v>0</v>
      </c>
      <c r="Q262" s="29">
        <f t="shared" ca="1" si="200"/>
        <v>0</v>
      </c>
      <c r="R262" s="29">
        <f t="shared" ca="1" si="200"/>
        <v>0</v>
      </c>
      <c r="S262" s="29">
        <f t="shared" ca="1" si="200"/>
        <v>0</v>
      </c>
      <c r="T262" s="29">
        <f t="shared" ca="1" si="200"/>
        <v>0</v>
      </c>
      <c r="U262" s="29">
        <f t="shared" ca="1" si="200"/>
        <v>0</v>
      </c>
      <c r="V262" s="29">
        <f t="shared" ca="1" si="200"/>
        <v>0</v>
      </c>
      <c r="W262" s="29">
        <f t="shared" ca="1" si="200"/>
        <v>0</v>
      </c>
      <c r="X262" s="12"/>
      <c r="Y262" s="7">
        <f t="shared" ca="1" si="203"/>
        <v>0</v>
      </c>
      <c r="Z262" s="7">
        <f t="shared" ca="1" si="203"/>
        <v>0</v>
      </c>
      <c r="AA262" s="7">
        <f t="shared" ca="1" si="203"/>
        <v>0</v>
      </c>
      <c r="AB262" s="7">
        <f t="shared" ca="1" si="203"/>
        <v>0</v>
      </c>
      <c r="AC262" s="7">
        <f t="shared" ca="1" si="203"/>
        <v>0</v>
      </c>
      <c r="AD262" s="7">
        <f t="shared" ca="1" si="203"/>
        <v>0</v>
      </c>
      <c r="AE262" s="7">
        <f t="shared" ca="1" si="203"/>
        <v>0</v>
      </c>
      <c r="AF262" s="7">
        <f t="shared" ca="1" si="203"/>
        <v>0</v>
      </c>
      <c r="AG262" s="7">
        <f t="shared" ca="1" si="203"/>
        <v>0</v>
      </c>
      <c r="AH262" s="7">
        <f t="shared" ca="1" si="203"/>
        <v>0</v>
      </c>
      <c r="AI262" s="7">
        <f t="shared" ca="1" si="203"/>
        <v>0</v>
      </c>
      <c r="AJ262" s="7">
        <f t="shared" ca="1" si="203"/>
        <v>0</v>
      </c>
      <c r="AK262" s="7">
        <f t="shared" ca="1" si="203"/>
        <v>0</v>
      </c>
      <c r="AL262" s="7">
        <f t="shared" ca="1" si="203"/>
        <v>0</v>
      </c>
      <c r="AM262" s="7">
        <f t="shared" ca="1" si="203"/>
        <v>0</v>
      </c>
      <c r="AN262" s="7">
        <f t="shared" ca="1" si="202"/>
        <v>0</v>
      </c>
      <c r="AO262" s="7">
        <f t="shared" ca="1" si="202"/>
        <v>0</v>
      </c>
      <c r="AP262" s="7">
        <f t="shared" ca="1" si="202"/>
        <v>0</v>
      </c>
      <c r="AQ262" s="7">
        <f t="shared" ca="1" si="202"/>
        <v>0</v>
      </c>
      <c r="AR262" s="7">
        <f t="shared" ca="1" si="202"/>
        <v>0</v>
      </c>
      <c r="AS262" s="2"/>
      <c r="AT262" s="7">
        <f t="shared" ca="1" si="201"/>
        <v>0</v>
      </c>
      <c r="AU262" s="7">
        <f t="shared" ca="1" si="201"/>
        <v>0</v>
      </c>
      <c r="AV262" s="7">
        <f t="shared" ca="1" si="201"/>
        <v>0</v>
      </c>
      <c r="AW262" s="7">
        <f t="shared" ca="1" si="201"/>
        <v>0</v>
      </c>
      <c r="AX262" s="7">
        <f t="shared" ca="1" si="201"/>
        <v>0</v>
      </c>
      <c r="AY262" s="7">
        <f t="shared" ca="1" si="201"/>
        <v>0</v>
      </c>
      <c r="AZ262" s="7">
        <f t="shared" ca="1" si="201"/>
        <v>0</v>
      </c>
      <c r="BA262" s="7">
        <f t="shared" ca="1" si="201"/>
        <v>0</v>
      </c>
      <c r="BB262" s="7">
        <f t="shared" ca="1" si="201"/>
        <v>0</v>
      </c>
      <c r="BC262" s="7">
        <f t="shared" ca="1" si="201"/>
        <v>0</v>
      </c>
      <c r="BD262" s="7">
        <f t="shared" ca="1" si="201"/>
        <v>0</v>
      </c>
      <c r="BE262" s="7">
        <f t="shared" ca="1" si="201"/>
        <v>0</v>
      </c>
      <c r="BF262" s="7">
        <f t="shared" ca="1" si="201"/>
        <v>0</v>
      </c>
      <c r="BG262" s="7">
        <f t="shared" ca="1" si="201"/>
        <v>0</v>
      </c>
      <c r="BH262" s="7">
        <f t="shared" ca="1" si="201"/>
        <v>0</v>
      </c>
      <c r="BI262" s="7">
        <f t="shared" ca="1" si="199"/>
        <v>0</v>
      </c>
      <c r="BJ262" s="7">
        <f t="shared" ca="1" si="199"/>
        <v>0</v>
      </c>
      <c r="BK262" s="7">
        <f t="shared" ca="1" si="199"/>
        <v>0</v>
      </c>
      <c r="BL262" s="7">
        <f t="shared" ca="1" si="199"/>
        <v>0</v>
      </c>
      <c r="BM262" s="7">
        <f t="shared" ca="1" si="199"/>
        <v>0</v>
      </c>
      <c r="BN262" s="4"/>
      <c r="BO262" s="7">
        <f t="shared" ca="1" si="190"/>
        <v>0</v>
      </c>
      <c r="BP262" s="7">
        <f t="shared" ca="1" si="205"/>
        <v>0</v>
      </c>
      <c r="BQ262" s="7">
        <f t="shared" ca="1" si="206"/>
        <v>0</v>
      </c>
      <c r="BR262" s="7">
        <f t="shared" ca="1" si="207"/>
        <v>0</v>
      </c>
      <c r="BS262" s="7">
        <f t="shared" ca="1" si="204"/>
        <v>0</v>
      </c>
      <c r="BT262" s="7">
        <f t="shared" ca="1" si="204"/>
        <v>0</v>
      </c>
      <c r="BU262" s="7">
        <f t="shared" ca="1" si="204"/>
        <v>0</v>
      </c>
      <c r="BV262" s="7">
        <f t="shared" ca="1" si="204"/>
        <v>0</v>
      </c>
      <c r="BW262" s="7">
        <f t="shared" ca="1" si="204"/>
        <v>0</v>
      </c>
      <c r="BX262" s="7">
        <f t="shared" ca="1" si="204"/>
        <v>0</v>
      </c>
      <c r="BY262" s="7">
        <f t="shared" ca="1" si="172"/>
        <v>0</v>
      </c>
      <c r="BZ262" s="7">
        <f t="shared" ca="1" si="172"/>
        <v>0</v>
      </c>
      <c r="CA262" s="7">
        <f t="shared" ca="1" si="172"/>
        <v>0</v>
      </c>
      <c r="CB262" s="7">
        <f t="shared" ca="1" si="172"/>
        <v>0</v>
      </c>
      <c r="CC262" s="7">
        <f t="shared" ca="1" si="172"/>
        <v>0</v>
      </c>
      <c r="CD262" s="7">
        <f t="shared" ca="1" si="171"/>
        <v>0</v>
      </c>
      <c r="CE262" s="7">
        <f t="shared" ca="1" si="171"/>
        <v>0</v>
      </c>
      <c r="CF262" s="7">
        <f t="shared" ca="1" si="171"/>
        <v>0</v>
      </c>
      <c r="CG262" s="7">
        <f t="shared" ca="1" si="171"/>
        <v>0</v>
      </c>
      <c r="CH262" s="7">
        <f t="shared" ca="1" si="171"/>
        <v>0</v>
      </c>
      <c r="CI262" s="9">
        <f t="shared" ca="1" si="193"/>
        <v>0</v>
      </c>
      <c r="CJ262" s="9"/>
      <c r="CK262" s="13">
        <f t="shared" ca="1" si="164"/>
        <v>0</v>
      </c>
      <c r="CL262" s="7">
        <f ca="1">IF(NOT(snowball),0,IF(Z261=0,0,IF($C262&lt;=SUM($CK262:CK262),0,IF(BP262+$C262-SUM($CK262:CK262)&gt;Z261+AU262,Z261+AU262-BP262,$C262-SUM($CK262:CK262)))))</f>
        <v>0</v>
      </c>
      <c r="CM262" s="7">
        <f ca="1">IF(NOT(snowball),0,IF(AA261=0,0,IF($C262&lt;=SUM($CK262:CL262),0,IF(BQ262+$C262-SUM($CK262:CL262)&gt;AA261+AV262,AA261+AV262-BQ262,$C262-SUM($CK262:CL262)))))</f>
        <v>0</v>
      </c>
      <c r="CN262" s="7">
        <f ca="1">IF(NOT(snowball),0,IF(AB261=0,0,IF($C262&lt;=SUM($CK262:CM262),0,IF(BR262+$C262-SUM($CK262:CM262)&gt;AB261+AW262,AB261+AW262-BR262,$C262-SUM($CK262:CM262)))))</f>
        <v>0</v>
      </c>
      <c r="CO262" s="7">
        <f ca="1">IF(NOT(snowball),0,IF(AC261=0,0,IF($C262&lt;=SUM($CK262:CN262),0,IF(BS262+$C262-SUM($CK262:CN262)&gt;AC261+AX262,AC261+AX262-BS262,$C262-SUM($CK262:CN262)))))</f>
        <v>0</v>
      </c>
      <c r="CP262" s="7">
        <f ca="1">IF(NOT(snowball),0,IF(AD261=0,0,IF($C262&lt;=SUM($CK262:CO262),0,IF(BT262+$C262-SUM($CK262:CO262)&gt;AD261+AY262,AD261+AY262-BT262,$C262-SUM($CK262:CO262)))))</f>
        <v>0</v>
      </c>
      <c r="CQ262" s="7">
        <f ca="1">IF(NOT(snowball),0,IF(AE261=0,0,IF($C262&lt;=SUM($CK262:CP262),0,IF(BU262+$C262-SUM($CK262:CP262)&gt;AE261+AZ262,AE261+AZ262-BU262,$C262-SUM($CK262:CP262)))))</f>
        <v>0</v>
      </c>
      <c r="CR262" s="7">
        <f ca="1">IF(NOT(snowball),0,IF(AF261=0,0,IF($C262&lt;=SUM($CK262:CQ262),0,IF(BV262+$C262-SUM($CK262:CQ262)&gt;AF261+BA262,AF261+BA262-BV262,$C262-SUM($CK262:CQ262)))))</f>
        <v>0</v>
      </c>
      <c r="CS262" s="7">
        <f ca="1">IF(NOT(snowball),0,IF(AG261=0,0,IF($C262&lt;=SUM($CK262:CR262),0,IF(BW262+$C262-SUM($CK262:CR262)&gt;AG261+BB262,AG261+BB262-BW262,$C262-SUM($CK262:CR262)))))</f>
        <v>0</v>
      </c>
      <c r="CT262" s="7">
        <f ca="1">IF(NOT(snowball),0,IF(AH261=0,0,IF($C262&lt;=SUM($CK262:CS262),0,IF(BX262+$C262-SUM($CK262:CS262)&gt;AH261+BC262,AH261+BC262-BX262,$C262-SUM($CK262:CS262)))))</f>
        <v>0</v>
      </c>
      <c r="CU262" s="7">
        <f ca="1">IF(NOT(snowball),0,IF(AI261=0,0,IF($C262&lt;=SUM($CK262:CT262),0,IF(BY262+$C262-SUM($CK262:CT262)&gt;AI261+BD262,AI261+BD262-BY262,$C262-SUM($CK262:CT262)))))</f>
        <v>0</v>
      </c>
      <c r="CV262" s="7">
        <f ca="1">IF(NOT(snowball),0,IF(AJ261=0,0,IF($C262&lt;=SUM($CK262:CU262),0,IF(BZ262+$C262-SUM($CK262:CU262)&gt;AJ261+BE262,AJ261+BE262-BZ262,$C262-SUM($CK262:CU262)))))</f>
        <v>0</v>
      </c>
      <c r="CW262" s="7">
        <f ca="1">IF(NOT(snowball),0,IF(AK261=0,0,IF($C262&lt;=SUM($CK262:CV262),0,IF(CA262+$C262-SUM($CK262:CV262)&gt;AK261+BF262,AK261+BF262-CA262,$C262-SUM($CK262:CV262)))))</f>
        <v>0</v>
      </c>
      <c r="CX262" s="7">
        <f ca="1">IF(NOT(snowball),0,IF(AL261=0,0,IF($C262&lt;=SUM($CK262:CW262),0,IF(CB262+$C262-SUM($CK262:CW262)&gt;AL261+BG262,AL261+BG262-CB262,$C262-SUM($CK262:CW262)))))</f>
        <v>0</v>
      </c>
      <c r="CY262" s="7">
        <f ca="1">IF(NOT(snowball),0,IF(AM261=0,0,IF($C262&lt;=SUM($CK262:CX262),0,IF(CC262+$C262-SUM($CK262:CX262)&gt;AM261+BH262,AM261+BH262-CC262,$C262-SUM($CK262:CX262)))))</f>
        <v>0</v>
      </c>
      <c r="CZ262" s="7">
        <f ca="1">IF(NOT(snowball),0,IF(AN261=0,0,IF($C262&lt;=SUM($CK262:CY262),0,IF(CD262+$C262-SUM($CK262:CY262)&gt;AN261+BI262,AN261+BI262-CD262,$C262-SUM($CK262:CY262)))))</f>
        <v>0</v>
      </c>
      <c r="DA262" s="7">
        <f ca="1">IF(NOT(snowball),0,IF(AO261=0,0,IF($C262&lt;=SUM($CK262:CZ262),0,IF(CE262+$C262-SUM($CK262:CZ262)&gt;AO261+BJ262,AO261+BJ262-CE262,$C262-SUM($CK262:CZ262)))))</f>
        <v>0</v>
      </c>
      <c r="DB262" s="7">
        <f ca="1">IF(NOT(snowball),0,IF(AP261=0,0,IF($C262&lt;=SUM($CK262:DA262),0,IF(CF262+$C262-SUM($CK262:DA262)&gt;AP261+BK262,AP261+BK262-CF262,$C262-SUM($CK262:DA262)))))</f>
        <v>0</v>
      </c>
      <c r="DC262" s="7">
        <f ca="1">IF(NOT(snowball),0,IF(AQ261=0,0,IF($C262&lt;=SUM($CK262:DB262),0,IF(CG262+$C262-SUM($CK262:DB262)&gt;AQ261+BL262,AQ261+BL262-CG262,$C262-SUM($CK262:DB262)))))</f>
        <v>0</v>
      </c>
      <c r="DD262" s="7">
        <f ca="1">IF(NOT(snowball),0,IF(AR261=0,0,IF($C262&lt;=SUM($CK262:DC262),0,IF(CH262+$C262-SUM($CK262:DC262)&gt;AR261+BM262,AR261+BM262-CH262,$C262-SUM($CK262:DC262)))))</f>
        <v>0</v>
      </c>
    </row>
    <row r="263" spans="1:108">
      <c r="A263" s="27" t="str">
        <f t="shared" ca="1" si="170"/>
        <v/>
      </c>
      <c r="B263" s="30" t="str">
        <f t="shared" ca="1" si="165"/>
        <v/>
      </c>
      <c r="C263" s="28" t="str">
        <f t="shared" ca="1" si="162"/>
        <v/>
      </c>
      <c r="D263" s="29">
        <f t="shared" ref="D263:J299" ca="1" si="209">BO263+CK263</f>
        <v>0</v>
      </c>
      <c r="E263" s="29">
        <f t="shared" ca="1" si="209"/>
        <v>0</v>
      </c>
      <c r="F263" s="29">
        <f t="shared" ca="1" si="209"/>
        <v>0</v>
      </c>
      <c r="G263" s="29">
        <f t="shared" ca="1" si="209"/>
        <v>0</v>
      </c>
      <c r="H263" s="29">
        <f t="shared" ca="1" si="209"/>
        <v>0</v>
      </c>
      <c r="I263" s="29">
        <f t="shared" ca="1" si="209"/>
        <v>0</v>
      </c>
      <c r="J263" s="29">
        <f t="shared" ca="1" si="209"/>
        <v>0</v>
      </c>
      <c r="K263" s="29">
        <f t="shared" ca="1" si="208"/>
        <v>0</v>
      </c>
      <c r="L263" s="29">
        <f t="shared" ca="1" si="208"/>
        <v>0</v>
      </c>
      <c r="M263" s="29">
        <f t="shared" ca="1" si="208"/>
        <v>0</v>
      </c>
      <c r="N263" s="29">
        <f t="shared" ca="1" si="208"/>
        <v>0</v>
      </c>
      <c r="O263" s="29">
        <f t="shared" ca="1" si="200"/>
        <v>0</v>
      </c>
      <c r="P263" s="29">
        <f t="shared" ca="1" si="200"/>
        <v>0</v>
      </c>
      <c r="Q263" s="29">
        <f t="shared" ca="1" si="200"/>
        <v>0</v>
      </c>
      <c r="R263" s="29">
        <f t="shared" ca="1" si="200"/>
        <v>0</v>
      </c>
      <c r="S263" s="29">
        <f t="shared" ca="1" si="200"/>
        <v>0</v>
      </c>
      <c r="T263" s="29">
        <f t="shared" ca="1" si="200"/>
        <v>0</v>
      </c>
      <c r="U263" s="29">
        <f t="shared" ca="1" si="200"/>
        <v>0</v>
      </c>
      <c r="V263" s="29">
        <f t="shared" ca="1" si="200"/>
        <v>0</v>
      </c>
      <c r="W263" s="29">
        <f t="shared" ca="1" si="200"/>
        <v>0</v>
      </c>
      <c r="X263" s="12"/>
      <c r="Y263" s="7">
        <f t="shared" ca="1" si="203"/>
        <v>0</v>
      </c>
      <c r="Z263" s="7">
        <f t="shared" ca="1" si="203"/>
        <v>0</v>
      </c>
      <c r="AA263" s="7">
        <f t="shared" ca="1" si="203"/>
        <v>0</v>
      </c>
      <c r="AB263" s="7">
        <f t="shared" ca="1" si="203"/>
        <v>0</v>
      </c>
      <c r="AC263" s="7">
        <f t="shared" ca="1" si="203"/>
        <v>0</v>
      </c>
      <c r="AD263" s="7">
        <f t="shared" ca="1" si="203"/>
        <v>0</v>
      </c>
      <c r="AE263" s="7">
        <f t="shared" ca="1" si="203"/>
        <v>0</v>
      </c>
      <c r="AF263" s="7">
        <f t="shared" ca="1" si="203"/>
        <v>0</v>
      </c>
      <c r="AG263" s="7">
        <f t="shared" ca="1" si="203"/>
        <v>0</v>
      </c>
      <c r="AH263" s="7">
        <f t="shared" ca="1" si="203"/>
        <v>0</v>
      </c>
      <c r="AI263" s="7">
        <f t="shared" ca="1" si="203"/>
        <v>0</v>
      </c>
      <c r="AJ263" s="7">
        <f t="shared" ca="1" si="203"/>
        <v>0</v>
      </c>
      <c r="AK263" s="7">
        <f t="shared" ca="1" si="203"/>
        <v>0</v>
      </c>
      <c r="AL263" s="7">
        <f t="shared" ca="1" si="203"/>
        <v>0</v>
      </c>
      <c r="AM263" s="7">
        <f t="shared" ca="1" si="203"/>
        <v>0</v>
      </c>
      <c r="AN263" s="7">
        <f t="shared" ca="1" si="202"/>
        <v>0</v>
      </c>
      <c r="AO263" s="7">
        <f t="shared" ca="1" si="202"/>
        <v>0</v>
      </c>
      <c r="AP263" s="7">
        <f t="shared" ca="1" si="202"/>
        <v>0</v>
      </c>
      <c r="AQ263" s="7">
        <f t="shared" ca="1" si="202"/>
        <v>0</v>
      </c>
      <c r="AR263" s="7">
        <f t="shared" ca="1" si="202"/>
        <v>0</v>
      </c>
      <c r="AS263" s="2"/>
      <c r="AT263" s="7">
        <f t="shared" ca="1" si="201"/>
        <v>0</v>
      </c>
      <c r="AU263" s="7">
        <f t="shared" ca="1" si="201"/>
        <v>0</v>
      </c>
      <c r="AV263" s="7">
        <f t="shared" ca="1" si="201"/>
        <v>0</v>
      </c>
      <c r="AW263" s="7">
        <f t="shared" ca="1" si="201"/>
        <v>0</v>
      </c>
      <c r="AX263" s="7">
        <f t="shared" ca="1" si="201"/>
        <v>0</v>
      </c>
      <c r="AY263" s="7">
        <f t="shared" ca="1" si="201"/>
        <v>0</v>
      </c>
      <c r="AZ263" s="7">
        <f t="shared" ca="1" si="201"/>
        <v>0</v>
      </c>
      <c r="BA263" s="7">
        <f t="shared" ca="1" si="201"/>
        <v>0</v>
      </c>
      <c r="BB263" s="7">
        <f t="shared" ca="1" si="201"/>
        <v>0</v>
      </c>
      <c r="BC263" s="7">
        <f t="shared" ca="1" si="201"/>
        <v>0</v>
      </c>
      <c r="BD263" s="7">
        <f t="shared" ca="1" si="201"/>
        <v>0</v>
      </c>
      <c r="BE263" s="7">
        <f t="shared" ca="1" si="201"/>
        <v>0</v>
      </c>
      <c r="BF263" s="7">
        <f t="shared" ca="1" si="201"/>
        <v>0</v>
      </c>
      <c r="BG263" s="7">
        <f t="shared" ca="1" si="201"/>
        <v>0</v>
      </c>
      <c r="BH263" s="7">
        <f t="shared" ca="1" si="201"/>
        <v>0</v>
      </c>
      <c r="BI263" s="7">
        <f t="shared" ca="1" si="199"/>
        <v>0</v>
      </c>
      <c r="BJ263" s="7">
        <f t="shared" ca="1" si="199"/>
        <v>0</v>
      </c>
      <c r="BK263" s="7">
        <f t="shared" ca="1" si="199"/>
        <v>0</v>
      </c>
      <c r="BL263" s="7">
        <f t="shared" ca="1" si="199"/>
        <v>0</v>
      </c>
      <c r="BM263" s="7">
        <f t="shared" ca="1" si="199"/>
        <v>0</v>
      </c>
      <c r="BN263" s="4"/>
      <c r="BO263" s="7">
        <f t="shared" ref="BO263:BO295" ca="1" si="210">IF(Y262&gt;0,IF((Y262+AT263)&lt;D$10,Y262+AT263,D$10),0)</f>
        <v>0</v>
      </c>
      <c r="BP263" s="7">
        <f t="shared" ca="1" si="205"/>
        <v>0</v>
      </c>
      <c r="BQ263" s="7">
        <f t="shared" ca="1" si="206"/>
        <v>0</v>
      </c>
      <c r="BR263" s="7">
        <f t="shared" ca="1" si="207"/>
        <v>0</v>
      </c>
      <c r="BS263" s="7">
        <f t="shared" ca="1" si="204"/>
        <v>0</v>
      </c>
      <c r="BT263" s="7">
        <f t="shared" ca="1" si="204"/>
        <v>0</v>
      </c>
      <c r="BU263" s="7">
        <f t="shared" ca="1" si="204"/>
        <v>0</v>
      </c>
      <c r="BV263" s="7">
        <f t="shared" ca="1" si="204"/>
        <v>0</v>
      </c>
      <c r="BW263" s="7">
        <f t="shared" ca="1" si="204"/>
        <v>0</v>
      </c>
      <c r="BX263" s="7">
        <f t="shared" ca="1" si="204"/>
        <v>0</v>
      </c>
      <c r="BY263" s="7">
        <f t="shared" ca="1" si="172"/>
        <v>0</v>
      </c>
      <c r="BZ263" s="7">
        <f t="shared" ca="1" si="172"/>
        <v>0</v>
      </c>
      <c r="CA263" s="7">
        <f t="shared" ca="1" si="172"/>
        <v>0</v>
      </c>
      <c r="CB263" s="7">
        <f t="shared" ca="1" si="172"/>
        <v>0</v>
      </c>
      <c r="CC263" s="7">
        <f t="shared" ca="1" si="172"/>
        <v>0</v>
      </c>
      <c r="CD263" s="7">
        <f t="shared" ca="1" si="171"/>
        <v>0</v>
      </c>
      <c r="CE263" s="7">
        <f t="shared" ca="1" si="171"/>
        <v>0</v>
      </c>
      <c r="CF263" s="7">
        <f t="shared" ca="1" si="171"/>
        <v>0</v>
      </c>
      <c r="CG263" s="7">
        <f t="shared" ca="1" si="171"/>
        <v>0</v>
      </c>
      <c r="CH263" s="7">
        <f t="shared" ca="1" si="171"/>
        <v>0</v>
      </c>
      <c r="CI263" s="9">
        <f t="shared" ca="1" si="193"/>
        <v>0</v>
      </c>
      <c r="CJ263" s="9"/>
      <c r="CK263" s="13">
        <f t="shared" ca="1" si="164"/>
        <v>0</v>
      </c>
      <c r="CL263" s="7">
        <f ca="1">IF(NOT(snowball),0,IF(Z262=0,0,IF($C263&lt;=SUM($CK263:CK263),0,IF(BP263+$C263-SUM($CK263:CK263)&gt;Z262+AU263,Z262+AU263-BP263,$C263-SUM($CK263:CK263)))))</f>
        <v>0</v>
      </c>
      <c r="CM263" s="7">
        <f ca="1">IF(NOT(snowball),0,IF(AA262=0,0,IF($C263&lt;=SUM($CK263:CL263),0,IF(BQ263+$C263-SUM($CK263:CL263)&gt;AA262+AV263,AA262+AV263-BQ263,$C263-SUM($CK263:CL263)))))</f>
        <v>0</v>
      </c>
      <c r="CN263" s="7">
        <f ca="1">IF(NOT(snowball),0,IF(AB262=0,0,IF($C263&lt;=SUM($CK263:CM263),0,IF(BR263+$C263-SUM($CK263:CM263)&gt;AB262+AW263,AB262+AW263-BR263,$C263-SUM($CK263:CM263)))))</f>
        <v>0</v>
      </c>
      <c r="CO263" s="7">
        <f ca="1">IF(NOT(snowball),0,IF(AC262=0,0,IF($C263&lt;=SUM($CK263:CN263),0,IF(BS263+$C263-SUM($CK263:CN263)&gt;AC262+AX263,AC262+AX263-BS263,$C263-SUM($CK263:CN263)))))</f>
        <v>0</v>
      </c>
      <c r="CP263" s="7">
        <f ca="1">IF(NOT(snowball),0,IF(AD262=0,0,IF($C263&lt;=SUM($CK263:CO263),0,IF(BT263+$C263-SUM($CK263:CO263)&gt;AD262+AY263,AD262+AY263-BT263,$C263-SUM($CK263:CO263)))))</f>
        <v>0</v>
      </c>
      <c r="CQ263" s="7">
        <f ca="1">IF(NOT(snowball),0,IF(AE262=0,0,IF($C263&lt;=SUM($CK263:CP263),0,IF(BU263+$C263-SUM($CK263:CP263)&gt;AE262+AZ263,AE262+AZ263-BU263,$C263-SUM($CK263:CP263)))))</f>
        <v>0</v>
      </c>
      <c r="CR263" s="7">
        <f ca="1">IF(NOT(snowball),0,IF(AF262=0,0,IF($C263&lt;=SUM($CK263:CQ263),0,IF(BV263+$C263-SUM($CK263:CQ263)&gt;AF262+BA263,AF262+BA263-BV263,$C263-SUM($CK263:CQ263)))))</f>
        <v>0</v>
      </c>
      <c r="CS263" s="7">
        <f ca="1">IF(NOT(snowball),0,IF(AG262=0,0,IF($C263&lt;=SUM($CK263:CR263),0,IF(BW263+$C263-SUM($CK263:CR263)&gt;AG262+BB263,AG262+BB263-BW263,$C263-SUM($CK263:CR263)))))</f>
        <v>0</v>
      </c>
      <c r="CT263" s="7">
        <f ca="1">IF(NOT(snowball),0,IF(AH262=0,0,IF($C263&lt;=SUM($CK263:CS263),0,IF(BX263+$C263-SUM($CK263:CS263)&gt;AH262+BC263,AH262+BC263-BX263,$C263-SUM($CK263:CS263)))))</f>
        <v>0</v>
      </c>
      <c r="CU263" s="7">
        <f ca="1">IF(NOT(snowball),0,IF(AI262=0,0,IF($C263&lt;=SUM($CK263:CT263),0,IF(BY263+$C263-SUM($CK263:CT263)&gt;AI262+BD263,AI262+BD263-BY263,$C263-SUM($CK263:CT263)))))</f>
        <v>0</v>
      </c>
      <c r="CV263" s="7">
        <f ca="1">IF(NOT(snowball),0,IF(AJ262=0,0,IF($C263&lt;=SUM($CK263:CU263),0,IF(BZ263+$C263-SUM($CK263:CU263)&gt;AJ262+BE263,AJ262+BE263-BZ263,$C263-SUM($CK263:CU263)))))</f>
        <v>0</v>
      </c>
      <c r="CW263" s="7">
        <f ca="1">IF(NOT(snowball),0,IF(AK262=0,0,IF($C263&lt;=SUM($CK263:CV263),0,IF(CA263+$C263-SUM($CK263:CV263)&gt;AK262+BF263,AK262+BF263-CA263,$C263-SUM($CK263:CV263)))))</f>
        <v>0</v>
      </c>
      <c r="CX263" s="7">
        <f ca="1">IF(NOT(snowball),0,IF(AL262=0,0,IF($C263&lt;=SUM($CK263:CW263),0,IF(CB263+$C263-SUM($CK263:CW263)&gt;AL262+BG263,AL262+BG263-CB263,$C263-SUM($CK263:CW263)))))</f>
        <v>0</v>
      </c>
      <c r="CY263" s="7">
        <f ca="1">IF(NOT(snowball),0,IF(AM262=0,0,IF($C263&lt;=SUM($CK263:CX263),0,IF(CC263+$C263-SUM($CK263:CX263)&gt;AM262+BH263,AM262+BH263-CC263,$C263-SUM($CK263:CX263)))))</f>
        <v>0</v>
      </c>
      <c r="CZ263" s="7">
        <f ca="1">IF(NOT(snowball),0,IF(AN262=0,0,IF($C263&lt;=SUM($CK263:CY263),0,IF(CD263+$C263-SUM($CK263:CY263)&gt;AN262+BI263,AN262+BI263-CD263,$C263-SUM($CK263:CY263)))))</f>
        <v>0</v>
      </c>
      <c r="DA263" s="7">
        <f ca="1">IF(NOT(snowball),0,IF(AO262=0,0,IF($C263&lt;=SUM($CK263:CZ263),0,IF(CE263+$C263-SUM($CK263:CZ263)&gt;AO262+BJ263,AO262+BJ263-CE263,$C263-SUM($CK263:CZ263)))))</f>
        <v>0</v>
      </c>
      <c r="DB263" s="7">
        <f ca="1">IF(NOT(snowball),0,IF(AP262=0,0,IF($C263&lt;=SUM($CK263:DA263),0,IF(CF263+$C263-SUM($CK263:DA263)&gt;AP262+BK263,AP262+BK263-CF263,$C263-SUM($CK263:DA263)))))</f>
        <v>0</v>
      </c>
      <c r="DC263" s="7">
        <f ca="1">IF(NOT(snowball),0,IF(AQ262=0,0,IF($C263&lt;=SUM($CK263:DB263),0,IF(CG263+$C263-SUM($CK263:DB263)&gt;AQ262+BL263,AQ262+BL263-CG263,$C263-SUM($CK263:DB263)))))</f>
        <v>0</v>
      </c>
      <c r="DD263" s="7">
        <f ca="1">IF(NOT(snowball),0,IF(AR262=0,0,IF($C263&lt;=SUM($CK263:DC263),0,IF(CH263+$C263-SUM($CK263:DC263)&gt;AR262+BM263,AR262+BM263-CH263,$C263-SUM($CK263:DC263)))))</f>
        <v>0</v>
      </c>
    </row>
    <row r="264" spans="1:108">
      <c r="A264" s="27" t="str">
        <f t="shared" ca="1" si="170"/>
        <v/>
      </c>
      <c r="B264" s="30" t="str">
        <f t="shared" ca="1" si="165"/>
        <v/>
      </c>
      <c r="C264" s="28" t="str">
        <f t="shared" ca="1" si="162"/>
        <v/>
      </c>
      <c r="D264" s="29">
        <f t="shared" ca="1" si="209"/>
        <v>0</v>
      </c>
      <c r="E264" s="29">
        <f t="shared" ca="1" si="209"/>
        <v>0</v>
      </c>
      <c r="F264" s="29">
        <f t="shared" ca="1" si="209"/>
        <v>0</v>
      </c>
      <c r="G264" s="29">
        <f t="shared" ca="1" si="209"/>
        <v>0</v>
      </c>
      <c r="H264" s="29">
        <f t="shared" ca="1" si="209"/>
        <v>0</v>
      </c>
      <c r="I264" s="29">
        <f t="shared" ca="1" si="209"/>
        <v>0</v>
      </c>
      <c r="J264" s="29">
        <f t="shared" ca="1" si="209"/>
        <v>0</v>
      </c>
      <c r="K264" s="29">
        <f t="shared" ca="1" si="208"/>
        <v>0</v>
      </c>
      <c r="L264" s="29">
        <f t="shared" ca="1" si="208"/>
        <v>0</v>
      </c>
      <c r="M264" s="29">
        <f t="shared" ca="1" si="208"/>
        <v>0</v>
      </c>
      <c r="N264" s="29">
        <f t="shared" ca="1" si="208"/>
        <v>0</v>
      </c>
      <c r="O264" s="29">
        <f t="shared" ca="1" si="200"/>
        <v>0</v>
      </c>
      <c r="P264" s="29">
        <f t="shared" ca="1" si="200"/>
        <v>0</v>
      </c>
      <c r="Q264" s="29">
        <f t="shared" ca="1" si="200"/>
        <v>0</v>
      </c>
      <c r="R264" s="29">
        <f t="shared" ca="1" si="200"/>
        <v>0</v>
      </c>
      <c r="S264" s="29">
        <f t="shared" ca="1" si="200"/>
        <v>0</v>
      </c>
      <c r="T264" s="29">
        <f t="shared" ca="1" si="200"/>
        <v>0</v>
      </c>
      <c r="U264" s="29">
        <f t="shared" ca="1" si="200"/>
        <v>0</v>
      </c>
      <c r="V264" s="29">
        <f t="shared" ca="1" si="200"/>
        <v>0</v>
      </c>
      <c r="W264" s="29">
        <f t="shared" ca="1" si="200"/>
        <v>0</v>
      </c>
      <c r="X264" s="12"/>
      <c r="Y264" s="7">
        <f t="shared" ca="1" si="203"/>
        <v>0</v>
      </c>
      <c r="Z264" s="7">
        <f t="shared" ca="1" si="203"/>
        <v>0</v>
      </c>
      <c r="AA264" s="7">
        <f t="shared" ca="1" si="203"/>
        <v>0</v>
      </c>
      <c r="AB264" s="7">
        <f t="shared" ca="1" si="203"/>
        <v>0</v>
      </c>
      <c r="AC264" s="7">
        <f t="shared" ca="1" si="203"/>
        <v>0</v>
      </c>
      <c r="AD264" s="7">
        <f t="shared" ca="1" si="203"/>
        <v>0</v>
      </c>
      <c r="AE264" s="7">
        <f t="shared" ca="1" si="203"/>
        <v>0</v>
      </c>
      <c r="AF264" s="7">
        <f t="shared" ca="1" si="203"/>
        <v>0</v>
      </c>
      <c r="AG264" s="7">
        <f t="shared" ca="1" si="203"/>
        <v>0</v>
      </c>
      <c r="AH264" s="7">
        <f t="shared" ca="1" si="203"/>
        <v>0</v>
      </c>
      <c r="AI264" s="7">
        <f t="shared" ca="1" si="203"/>
        <v>0</v>
      </c>
      <c r="AJ264" s="7">
        <f t="shared" ca="1" si="203"/>
        <v>0</v>
      </c>
      <c r="AK264" s="7">
        <f t="shared" ca="1" si="203"/>
        <v>0</v>
      </c>
      <c r="AL264" s="7">
        <f t="shared" ca="1" si="203"/>
        <v>0</v>
      </c>
      <c r="AM264" s="7">
        <f t="shared" ca="1" si="203"/>
        <v>0</v>
      </c>
      <c r="AN264" s="7">
        <f t="shared" ca="1" si="202"/>
        <v>0</v>
      </c>
      <c r="AO264" s="7">
        <f t="shared" ca="1" si="202"/>
        <v>0</v>
      </c>
      <c r="AP264" s="7">
        <f t="shared" ca="1" si="202"/>
        <v>0</v>
      </c>
      <c r="AQ264" s="7">
        <f t="shared" ca="1" si="202"/>
        <v>0</v>
      </c>
      <c r="AR264" s="7">
        <f t="shared" ca="1" si="202"/>
        <v>0</v>
      </c>
      <c r="AS264" s="2"/>
      <c r="AT264" s="7">
        <f t="shared" ca="1" si="201"/>
        <v>0</v>
      </c>
      <c r="AU264" s="7">
        <f t="shared" ca="1" si="201"/>
        <v>0</v>
      </c>
      <c r="AV264" s="7">
        <f t="shared" ca="1" si="201"/>
        <v>0</v>
      </c>
      <c r="AW264" s="7">
        <f t="shared" ca="1" si="201"/>
        <v>0</v>
      </c>
      <c r="AX264" s="7">
        <f t="shared" ca="1" si="201"/>
        <v>0</v>
      </c>
      <c r="AY264" s="7">
        <f t="shared" ca="1" si="201"/>
        <v>0</v>
      </c>
      <c r="AZ264" s="7">
        <f t="shared" ca="1" si="201"/>
        <v>0</v>
      </c>
      <c r="BA264" s="7">
        <f t="shared" ca="1" si="201"/>
        <v>0</v>
      </c>
      <c r="BB264" s="7">
        <f t="shared" ca="1" si="201"/>
        <v>0</v>
      </c>
      <c r="BC264" s="7">
        <f t="shared" ca="1" si="201"/>
        <v>0</v>
      </c>
      <c r="BD264" s="7">
        <f t="shared" ca="1" si="201"/>
        <v>0</v>
      </c>
      <c r="BE264" s="7">
        <f t="shared" ca="1" si="201"/>
        <v>0</v>
      </c>
      <c r="BF264" s="7">
        <f t="shared" ca="1" si="201"/>
        <v>0</v>
      </c>
      <c r="BG264" s="7">
        <f t="shared" ca="1" si="201"/>
        <v>0</v>
      </c>
      <c r="BH264" s="7">
        <f t="shared" ca="1" si="201"/>
        <v>0</v>
      </c>
      <c r="BI264" s="7">
        <f t="shared" ca="1" si="199"/>
        <v>0</v>
      </c>
      <c r="BJ264" s="7">
        <f t="shared" ca="1" si="199"/>
        <v>0</v>
      </c>
      <c r="BK264" s="7">
        <f t="shared" ca="1" si="199"/>
        <v>0</v>
      </c>
      <c r="BL264" s="7">
        <f t="shared" ca="1" si="199"/>
        <v>0</v>
      </c>
      <c r="BM264" s="7">
        <f t="shared" ca="1" si="199"/>
        <v>0</v>
      </c>
      <c r="BN264" s="4"/>
      <c r="BO264" s="7">
        <f t="shared" ca="1" si="210"/>
        <v>0</v>
      </c>
      <c r="BP264" s="7">
        <f t="shared" ca="1" si="205"/>
        <v>0</v>
      </c>
      <c r="BQ264" s="7">
        <f t="shared" ca="1" si="206"/>
        <v>0</v>
      </c>
      <c r="BR264" s="7">
        <f t="shared" ca="1" si="207"/>
        <v>0</v>
      </c>
      <c r="BS264" s="7">
        <f t="shared" ca="1" si="204"/>
        <v>0</v>
      </c>
      <c r="BT264" s="7">
        <f t="shared" ca="1" si="204"/>
        <v>0</v>
      </c>
      <c r="BU264" s="7">
        <f t="shared" ca="1" si="204"/>
        <v>0</v>
      </c>
      <c r="BV264" s="7">
        <f t="shared" ca="1" si="204"/>
        <v>0</v>
      </c>
      <c r="BW264" s="7">
        <f t="shared" ca="1" si="204"/>
        <v>0</v>
      </c>
      <c r="BX264" s="7">
        <f t="shared" ca="1" si="204"/>
        <v>0</v>
      </c>
      <c r="BY264" s="7">
        <f t="shared" ca="1" si="172"/>
        <v>0</v>
      </c>
      <c r="BZ264" s="7">
        <f t="shared" ca="1" si="172"/>
        <v>0</v>
      </c>
      <c r="CA264" s="7">
        <f t="shared" ca="1" si="172"/>
        <v>0</v>
      </c>
      <c r="CB264" s="7">
        <f t="shared" ca="1" si="172"/>
        <v>0</v>
      </c>
      <c r="CC264" s="7">
        <f t="shared" ca="1" si="172"/>
        <v>0</v>
      </c>
      <c r="CD264" s="7">
        <f t="shared" ca="1" si="171"/>
        <v>0</v>
      </c>
      <c r="CE264" s="7">
        <f t="shared" ca="1" si="171"/>
        <v>0</v>
      </c>
      <c r="CF264" s="7">
        <f t="shared" ca="1" si="171"/>
        <v>0</v>
      </c>
      <c r="CG264" s="7">
        <f t="shared" ca="1" si="171"/>
        <v>0</v>
      </c>
      <c r="CH264" s="7">
        <f t="shared" ca="1" si="171"/>
        <v>0</v>
      </c>
      <c r="CI264" s="9">
        <f t="shared" ca="1" si="193"/>
        <v>0</v>
      </c>
      <c r="CJ264" s="9"/>
      <c r="CK264" s="13">
        <f t="shared" ca="1" si="164"/>
        <v>0</v>
      </c>
      <c r="CL264" s="7">
        <f ca="1">IF(NOT(snowball),0,IF(Z263=0,0,IF($C264&lt;=SUM($CK264:CK264),0,IF(BP264+$C264-SUM($CK264:CK264)&gt;Z263+AU264,Z263+AU264-BP264,$C264-SUM($CK264:CK264)))))</f>
        <v>0</v>
      </c>
      <c r="CM264" s="7">
        <f ca="1">IF(NOT(snowball),0,IF(AA263=0,0,IF($C264&lt;=SUM($CK264:CL264),0,IF(BQ264+$C264-SUM($CK264:CL264)&gt;AA263+AV264,AA263+AV264-BQ264,$C264-SUM($CK264:CL264)))))</f>
        <v>0</v>
      </c>
      <c r="CN264" s="7">
        <f ca="1">IF(NOT(snowball),0,IF(AB263=0,0,IF($C264&lt;=SUM($CK264:CM264),0,IF(BR264+$C264-SUM($CK264:CM264)&gt;AB263+AW264,AB263+AW264-BR264,$C264-SUM($CK264:CM264)))))</f>
        <v>0</v>
      </c>
      <c r="CO264" s="7">
        <f ca="1">IF(NOT(snowball),0,IF(AC263=0,0,IF($C264&lt;=SUM($CK264:CN264),0,IF(BS264+$C264-SUM($CK264:CN264)&gt;AC263+AX264,AC263+AX264-BS264,$C264-SUM($CK264:CN264)))))</f>
        <v>0</v>
      </c>
      <c r="CP264" s="7">
        <f ca="1">IF(NOT(snowball),0,IF(AD263=0,0,IF($C264&lt;=SUM($CK264:CO264),0,IF(BT264+$C264-SUM($CK264:CO264)&gt;AD263+AY264,AD263+AY264-BT264,$C264-SUM($CK264:CO264)))))</f>
        <v>0</v>
      </c>
      <c r="CQ264" s="7">
        <f ca="1">IF(NOT(snowball),0,IF(AE263=0,0,IF($C264&lt;=SUM($CK264:CP264),0,IF(BU264+$C264-SUM($CK264:CP264)&gt;AE263+AZ264,AE263+AZ264-BU264,$C264-SUM($CK264:CP264)))))</f>
        <v>0</v>
      </c>
      <c r="CR264" s="7">
        <f ca="1">IF(NOT(snowball),0,IF(AF263=0,0,IF($C264&lt;=SUM($CK264:CQ264),0,IF(BV264+$C264-SUM($CK264:CQ264)&gt;AF263+BA264,AF263+BA264-BV264,$C264-SUM($CK264:CQ264)))))</f>
        <v>0</v>
      </c>
      <c r="CS264" s="7">
        <f ca="1">IF(NOT(snowball),0,IF(AG263=0,0,IF($C264&lt;=SUM($CK264:CR264),0,IF(BW264+$C264-SUM($CK264:CR264)&gt;AG263+BB264,AG263+BB264-BW264,$C264-SUM($CK264:CR264)))))</f>
        <v>0</v>
      </c>
      <c r="CT264" s="7">
        <f ca="1">IF(NOT(snowball),0,IF(AH263=0,0,IF($C264&lt;=SUM($CK264:CS264),0,IF(BX264+$C264-SUM($CK264:CS264)&gt;AH263+BC264,AH263+BC264-BX264,$C264-SUM($CK264:CS264)))))</f>
        <v>0</v>
      </c>
      <c r="CU264" s="7">
        <f ca="1">IF(NOT(snowball),0,IF(AI263=0,0,IF($C264&lt;=SUM($CK264:CT264),0,IF(BY264+$C264-SUM($CK264:CT264)&gt;AI263+BD264,AI263+BD264-BY264,$C264-SUM($CK264:CT264)))))</f>
        <v>0</v>
      </c>
      <c r="CV264" s="7">
        <f ca="1">IF(NOT(snowball),0,IF(AJ263=0,0,IF($C264&lt;=SUM($CK264:CU264),0,IF(BZ264+$C264-SUM($CK264:CU264)&gt;AJ263+BE264,AJ263+BE264-BZ264,$C264-SUM($CK264:CU264)))))</f>
        <v>0</v>
      </c>
      <c r="CW264" s="7">
        <f ca="1">IF(NOT(snowball),0,IF(AK263=0,0,IF($C264&lt;=SUM($CK264:CV264),0,IF(CA264+$C264-SUM($CK264:CV264)&gt;AK263+BF264,AK263+BF264-CA264,$C264-SUM($CK264:CV264)))))</f>
        <v>0</v>
      </c>
      <c r="CX264" s="7">
        <f ca="1">IF(NOT(snowball),0,IF(AL263=0,0,IF($C264&lt;=SUM($CK264:CW264),0,IF(CB264+$C264-SUM($CK264:CW264)&gt;AL263+BG264,AL263+BG264-CB264,$C264-SUM($CK264:CW264)))))</f>
        <v>0</v>
      </c>
      <c r="CY264" s="7">
        <f ca="1">IF(NOT(snowball),0,IF(AM263=0,0,IF($C264&lt;=SUM($CK264:CX264),0,IF(CC264+$C264-SUM($CK264:CX264)&gt;AM263+BH264,AM263+BH264-CC264,$C264-SUM($CK264:CX264)))))</f>
        <v>0</v>
      </c>
      <c r="CZ264" s="7">
        <f ca="1">IF(NOT(snowball),0,IF(AN263=0,0,IF($C264&lt;=SUM($CK264:CY264),0,IF(CD264+$C264-SUM($CK264:CY264)&gt;AN263+BI264,AN263+BI264-CD264,$C264-SUM($CK264:CY264)))))</f>
        <v>0</v>
      </c>
      <c r="DA264" s="7">
        <f ca="1">IF(NOT(snowball),0,IF(AO263=0,0,IF($C264&lt;=SUM($CK264:CZ264),0,IF(CE264+$C264-SUM($CK264:CZ264)&gt;AO263+BJ264,AO263+BJ264-CE264,$C264-SUM($CK264:CZ264)))))</f>
        <v>0</v>
      </c>
      <c r="DB264" s="7">
        <f ca="1">IF(NOT(snowball),0,IF(AP263=0,0,IF($C264&lt;=SUM($CK264:DA264),0,IF(CF264+$C264-SUM($CK264:DA264)&gt;AP263+BK264,AP263+BK264-CF264,$C264-SUM($CK264:DA264)))))</f>
        <v>0</v>
      </c>
      <c r="DC264" s="7">
        <f ca="1">IF(NOT(snowball),0,IF(AQ263=0,0,IF($C264&lt;=SUM($CK264:DB264),0,IF(CG264+$C264-SUM($CK264:DB264)&gt;AQ263+BL264,AQ263+BL264-CG264,$C264-SUM($CK264:DB264)))))</f>
        <v>0</v>
      </c>
      <c r="DD264" s="7">
        <f ca="1">IF(NOT(snowball),0,IF(AR263=0,0,IF($C264&lt;=SUM($CK264:DC264),0,IF(CH264+$C264-SUM($CK264:DC264)&gt;AR263+BM264,AR263+BM264-CH264,$C264-SUM($CK264:DC264)))))</f>
        <v>0</v>
      </c>
    </row>
    <row r="265" spans="1:108">
      <c r="A265" s="27" t="str">
        <f t="shared" ca="1" si="170"/>
        <v/>
      </c>
      <c r="B265" s="30" t="str">
        <f t="shared" ca="1" si="165"/>
        <v/>
      </c>
      <c r="C265" s="28" t="str">
        <f t="shared" ca="1" si="162"/>
        <v/>
      </c>
      <c r="D265" s="29">
        <f t="shared" ca="1" si="209"/>
        <v>0</v>
      </c>
      <c r="E265" s="29">
        <f t="shared" ca="1" si="209"/>
        <v>0</v>
      </c>
      <c r="F265" s="29">
        <f t="shared" ca="1" si="209"/>
        <v>0</v>
      </c>
      <c r="G265" s="29">
        <f t="shared" ca="1" si="209"/>
        <v>0</v>
      </c>
      <c r="H265" s="29">
        <f t="shared" ca="1" si="209"/>
        <v>0</v>
      </c>
      <c r="I265" s="29">
        <f t="shared" ca="1" si="209"/>
        <v>0</v>
      </c>
      <c r="J265" s="29">
        <f t="shared" ca="1" si="209"/>
        <v>0</v>
      </c>
      <c r="K265" s="29">
        <f t="shared" ca="1" si="208"/>
        <v>0</v>
      </c>
      <c r="L265" s="29">
        <f t="shared" ca="1" si="208"/>
        <v>0</v>
      </c>
      <c r="M265" s="29">
        <f t="shared" ca="1" si="208"/>
        <v>0</v>
      </c>
      <c r="N265" s="29">
        <f t="shared" ca="1" si="208"/>
        <v>0</v>
      </c>
      <c r="O265" s="29">
        <f t="shared" ca="1" si="200"/>
        <v>0</v>
      </c>
      <c r="P265" s="29">
        <f t="shared" ca="1" si="200"/>
        <v>0</v>
      </c>
      <c r="Q265" s="29">
        <f t="shared" ca="1" si="200"/>
        <v>0</v>
      </c>
      <c r="R265" s="29">
        <f t="shared" ca="1" si="200"/>
        <v>0</v>
      </c>
      <c r="S265" s="29">
        <f t="shared" ca="1" si="200"/>
        <v>0</v>
      </c>
      <c r="T265" s="29">
        <f t="shared" ca="1" si="200"/>
        <v>0</v>
      </c>
      <c r="U265" s="29">
        <f t="shared" ca="1" si="200"/>
        <v>0</v>
      </c>
      <c r="V265" s="29">
        <f t="shared" ca="1" si="200"/>
        <v>0</v>
      </c>
      <c r="W265" s="29">
        <f t="shared" ca="1" si="200"/>
        <v>0</v>
      </c>
      <c r="X265" s="12"/>
      <c r="Y265" s="7">
        <f t="shared" ca="1" si="203"/>
        <v>0</v>
      </c>
      <c r="Z265" s="7">
        <f t="shared" ca="1" si="203"/>
        <v>0</v>
      </c>
      <c r="AA265" s="7">
        <f t="shared" ca="1" si="203"/>
        <v>0</v>
      </c>
      <c r="AB265" s="7">
        <f t="shared" ca="1" si="203"/>
        <v>0</v>
      </c>
      <c r="AC265" s="7">
        <f t="shared" ca="1" si="203"/>
        <v>0</v>
      </c>
      <c r="AD265" s="7">
        <f t="shared" ca="1" si="203"/>
        <v>0</v>
      </c>
      <c r="AE265" s="7">
        <f t="shared" ca="1" si="203"/>
        <v>0</v>
      </c>
      <c r="AF265" s="7">
        <f t="shared" ca="1" si="203"/>
        <v>0</v>
      </c>
      <c r="AG265" s="7">
        <f t="shared" ca="1" si="203"/>
        <v>0</v>
      </c>
      <c r="AH265" s="7">
        <f t="shared" ca="1" si="203"/>
        <v>0</v>
      </c>
      <c r="AI265" s="7">
        <f t="shared" ca="1" si="203"/>
        <v>0</v>
      </c>
      <c r="AJ265" s="7">
        <f t="shared" ca="1" si="203"/>
        <v>0</v>
      </c>
      <c r="AK265" s="7">
        <f t="shared" ca="1" si="203"/>
        <v>0</v>
      </c>
      <c r="AL265" s="7">
        <f t="shared" ca="1" si="203"/>
        <v>0</v>
      </c>
      <c r="AM265" s="7">
        <f t="shared" ca="1" si="203"/>
        <v>0</v>
      </c>
      <c r="AN265" s="7">
        <f t="shared" ca="1" si="202"/>
        <v>0</v>
      </c>
      <c r="AO265" s="7">
        <f t="shared" ca="1" si="202"/>
        <v>0</v>
      </c>
      <c r="AP265" s="7">
        <f t="shared" ca="1" si="202"/>
        <v>0</v>
      </c>
      <c r="AQ265" s="7">
        <f t="shared" ca="1" si="202"/>
        <v>0</v>
      </c>
      <c r="AR265" s="7">
        <f t="shared" ca="1" si="202"/>
        <v>0</v>
      </c>
      <c r="AS265" s="2"/>
      <c r="AT265" s="7">
        <f t="shared" ca="1" si="201"/>
        <v>0</v>
      </c>
      <c r="AU265" s="7">
        <f t="shared" ca="1" si="201"/>
        <v>0</v>
      </c>
      <c r="AV265" s="7">
        <f t="shared" ca="1" si="201"/>
        <v>0</v>
      </c>
      <c r="AW265" s="7">
        <f t="shared" ca="1" si="201"/>
        <v>0</v>
      </c>
      <c r="AX265" s="7">
        <f t="shared" ca="1" si="201"/>
        <v>0</v>
      </c>
      <c r="AY265" s="7">
        <f t="shared" ca="1" si="201"/>
        <v>0</v>
      </c>
      <c r="AZ265" s="7">
        <f t="shared" ca="1" si="201"/>
        <v>0</v>
      </c>
      <c r="BA265" s="7">
        <f t="shared" ca="1" si="201"/>
        <v>0</v>
      </c>
      <c r="BB265" s="7">
        <f t="shared" ca="1" si="201"/>
        <v>0</v>
      </c>
      <c r="BC265" s="7">
        <f t="shared" ca="1" si="201"/>
        <v>0</v>
      </c>
      <c r="BD265" s="7">
        <f t="shared" ca="1" si="201"/>
        <v>0</v>
      </c>
      <c r="BE265" s="7">
        <f t="shared" ca="1" si="201"/>
        <v>0</v>
      </c>
      <c r="BF265" s="7">
        <f t="shared" ca="1" si="201"/>
        <v>0</v>
      </c>
      <c r="BG265" s="7">
        <f t="shared" ca="1" si="201"/>
        <v>0</v>
      </c>
      <c r="BH265" s="7">
        <f t="shared" ca="1" si="201"/>
        <v>0</v>
      </c>
      <c r="BI265" s="7">
        <f t="shared" ca="1" si="199"/>
        <v>0</v>
      </c>
      <c r="BJ265" s="7">
        <f t="shared" ca="1" si="199"/>
        <v>0</v>
      </c>
      <c r="BK265" s="7">
        <f t="shared" ca="1" si="199"/>
        <v>0</v>
      </c>
      <c r="BL265" s="7">
        <f t="shared" ca="1" si="199"/>
        <v>0</v>
      </c>
      <c r="BM265" s="7">
        <f t="shared" ca="1" si="199"/>
        <v>0</v>
      </c>
      <c r="BN265" s="4"/>
      <c r="BO265" s="7">
        <f t="shared" ca="1" si="210"/>
        <v>0</v>
      </c>
      <c r="BP265" s="7">
        <f t="shared" ca="1" si="205"/>
        <v>0</v>
      </c>
      <c r="BQ265" s="7">
        <f t="shared" ca="1" si="206"/>
        <v>0</v>
      </c>
      <c r="BR265" s="7">
        <f t="shared" ca="1" si="207"/>
        <v>0</v>
      </c>
      <c r="BS265" s="7">
        <f t="shared" ca="1" si="204"/>
        <v>0</v>
      </c>
      <c r="BT265" s="7">
        <f t="shared" ca="1" si="204"/>
        <v>0</v>
      </c>
      <c r="BU265" s="7">
        <f t="shared" ca="1" si="204"/>
        <v>0</v>
      </c>
      <c r="BV265" s="7">
        <f t="shared" ca="1" si="204"/>
        <v>0</v>
      </c>
      <c r="BW265" s="7">
        <f t="shared" ca="1" si="204"/>
        <v>0</v>
      </c>
      <c r="BX265" s="7">
        <f t="shared" ca="1" si="204"/>
        <v>0</v>
      </c>
      <c r="BY265" s="7">
        <f t="shared" ca="1" si="172"/>
        <v>0</v>
      </c>
      <c r="BZ265" s="7">
        <f t="shared" ca="1" si="172"/>
        <v>0</v>
      </c>
      <c r="CA265" s="7">
        <f t="shared" ca="1" si="172"/>
        <v>0</v>
      </c>
      <c r="CB265" s="7">
        <f t="shared" ca="1" si="172"/>
        <v>0</v>
      </c>
      <c r="CC265" s="7">
        <f t="shared" ca="1" si="172"/>
        <v>0</v>
      </c>
      <c r="CD265" s="7">
        <f t="shared" ca="1" si="171"/>
        <v>0</v>
      </c>
      <c r="CE265" s="7">
        <f t="shared" ca="1" si="171"/>
        <v>0</v>
      </c>
      <c r="CF265" s="7">
        <f t="shared" ca="1" si="171"/>
        <v>0</v>
      </c>
      <c r="CG265" s="7">
        <f t="shared" ca="1" si="171"/>
        <v>0</v>
      </c>
      <c r="CH265" s="7">
        <f t="shared" ca="1" si="171"/>
        <v>0</v>
      </c>
      <c r="CI265" s="9">
        <f t="shared" ca="1" si="193"/>
        <v>0</v>
      </c>
      <c r="CJ265" s="9"/>
      <c r="CK265" s="13">
        <f t="shared" ca="1" si="164"/>
        <v>0</v>
      </c>
      <c r="CL265" s="7">
        <f ca="1">IF(NOT(snowball),0,IF(Z264=0,0,IF($C265&lt;=SUM($CK265:CK265),0,IF(BP265+$C265-SUM($CK265:CK265)&gt;Z264+AU265,Z264+AU265-BP265,$C265-SUM($CK265:CK265)))))</f>
        <v>0</v>
      </c>
      <c r="CM265" s="7">
        <f ca="1">IF(NOT(snowball),0,IF(AA264=0,0,IF($C265&lt;=SUM($CK265:CL265),0,IF(BQ265+$C265-SUM($CK265:CL265)&gt;AA264+AV265,AA264+AV265-BQ265,$C265-SUM($CK265:CL265)))))</f>
        <v>0</v>
      </c>
      <c r="CN265" s="7">
        <f ca="1">IF(NOT(snowball),0,IF(AB264=0,0,IF($C265&lt;=SUM($CK265:CM265),0,IF(BR265+$C265-SUM($CK265:CM265)&gt;AB264+AW265,AB264+AW265-BR265,$C265-SUM($CK265:CM265)))))</f>
        <v>0</v>
      </c>
      <c r="CO265" s="7">
        <f ca="1">IF(NOT(snowball),0,IF(AC264=0,0,IF($C265&lt;=SUM($CK265:CN265),0,IF(BS265+$C265-SUM($CK265:CN265)&gt;AC264+AX265,AC264+AX265-BS265,$C265-SUM($CK265:CN265)))))</f>
        <v>0</v>
      </c>
      <c r="CP265" s="7">
        <f ca="1">IF(NOT(snowball),0,IF(AD264=0,0,IF($C265&lt;=SUM($CK265:CO265),0,IF(BT265+$C265-SUM($CK265:CO265)&gt;AD264+AY265,AD264+AY265-BT265,$C265-SUM($CK265:CO265)))))</f>
        <v>0</v>
      </c>
      <c r="CQ265" s="7">
        <f ca="1">IF(NOT(snowball),0,IF(AE264=0,0,IF($C265&lt;=SUM($CK265:CP265),0,IF(BU265+$C265-SUM($CK265:CP265)&gt;AE264+AZ265,AE264+AZ265-BU265,$C265-SUM($CK265:CP265)))))</f>
        <v>0</v>
      </c>
      <c r="CR265" s="7">
        <f ca="1">IF(NOT(snowball),0,IF(AF264=0,0,IF($C265&lt;=SUM($CK265:CQ265),0,IF(BV265+$C265-SUM($CK265:CQ265)&gt;AF264+BA265,AF264+BA265-BV265,$C265-SUM($CK265:CQ265)))))</f>
        <v>0</v>
      </c>
      <c r="CS265" s="7">
        <f ca="1">IF(NOT(snowball),0,IF(AG264=0,0,IF($C265&lt;=SUM($CK265:CR265),0,IF(BW265+$C265-SUM($CK265:CR265)&gt;AG264+BB265,AG264+BB265-BW265,$C265-SUM($CK265:CR265)))))</f>
        <v>0</v>
      </c>
      <c r="CT265" s="7">
        <f ca="1">IF(NOT(snowball),0,IF(AH264=0,0,IF($C265&lt;=SUM($CK265:CS265),0,IF(BX265+$C265-SUM($CK265:CS265)&gt;AH264+BC265,AH264+BC265-BX265,$C265-SUM($CK265:CS265)))))</f>
        <v>0</v>
      </c>
      <c r="CU265" s="7">
        <f ca="1">IF(NOT(snowball),0,IF(AI264=0,0,IF($C265&lt;=SUM($CK265:CT265),0,IF(BY265+$C265-SUM($CK265:CT265)&gt;AI264+BD265,AI264+BD265-BY265,$C265-SUM($CK265:CT265)))))</f>
        <v>0</v>
      </c>
      <c r="CV265" s="7">
        <f ca="1">IF(NOT(snowball),0,IF(AJ264=0,0,IF($C265&lt;=SUM($CK265:CU265),0,IF(BZ265+$C265-SUM($CK265:CU265)&gt;AJ264+BE265,AJ264+BE265-BZ265,$C265-SUM($CK265:CU265)))))</f>
        <v>0</v>
      </c>
      <c r="CW265" s="7">
        <f ca="1">IF(NOT(snowball),0,IF(AK264=0,0,IF($C265&lt;=SUM($CK265:CV265),0,IF(CA265+$C265-SUM($CK265:CV265)&gt;AK264+BF265,AK264+BF265-CA265,$C265-SUM($CK265:CV265)))))</f>
        <v>0</v>
      </c>
      <c r="CX265" s="7">
        <f ca="1">IF(NOT(snowball),0,IF(AL264=0,0,IF($C265&lt;=SUM($CK265:CW265),0,IF(CB265+$C265-SUM($CK265:CW265)&gt;AL264+BG265,AL264+BG265-CB265,$C265-SUM($CK265:CW265)))))</f>
        <v>0</v>
      </c>
      <c r="CY265" s="7">
        <f ca="1">IF(NOT(snowball),0,IF(AM264=0,0,IF($C265&lt;=SUM($CK265:CX265),0,IF(CC265+$C265-SUM($CK265:CX265)&gt;AM264+BH265,AM264+BH265-CC265,$C265-SUM($CK265:CX265)))))</f>
        <v>0</v>
      </c>
      <c r="CZ265" s="7">
        <f ca="1">IF(NOT(snowball),0,IF(AN264=0,0,IF($C265&lt;=SUM($CK265:CY265),0,IF(CD265+$C265-SUM($CK265:CY265)&gt;AN264+BI265,AN264+BI265-CD265,$C265-SUM($CK265:CY265)))))</f>
        <v>0</v>
      </c>
      <c r="DA265" s="7">
        <f ca="1">IF(NOT(snowball),0,IF(AO264=0,0,IF($C265&lt;=SUM($CK265:CZ265),0,IF(CE265+$C265-SUM($CK265:CZ265)&gt;AO264+BJ265,AO264+BJ265-CE265,$C265-SUM($CK265:CZ265)))))</f>
        <v>0</v>
      </c>
      <c r="DB265" s="7">
        <f ca="1">IF(NOT(snowball),0,IF(AP264=0,0,IF($C265&lt;=SUM($CK265:DA265),0,IF(CF265+$C265-SUM($CK265:DA265)&gt;AP264+BK265,AP264+BK265-CF265,$C265-SUM($CK265:DA265)))))</f>
        <v>0</v>
      </c>
      <c r="DC265" s="7">
        <f ca="1">IF(NOT(snowball),0,IF(AQ264=0,0,IF($C265&lt;=SUM($CK265:DB265),0,IF(CG265+$C265-SUM($CK265:DB265)&gt;AQ264+BL265,AQ264+BL265-CG265,$C265-SUM($CK265:DB265)))))</f>
        <v>0</v>
      </c>
      <c r="DD265" s="7">
        <f ca="1">IF(NOT(snowball),0,IF(AR264=0,0,IF($C265&lt;=SUM($CK265:DC265),0,IF(CH265+$C265-SUM($CK265:DC265)&gt;AR264+BM265,AR264+BM265-CH265,$C265-SUM($CK265:DC265)))))</f>
        <v>0</v>
      </c>
    </row>
    <row r="266" spans="1:108">
      <c r="A266" s="27" t="str">
        <f t="shared" ca="1" si="170"/>
        <v/>
      </c>
      <c r="B266" s="30" t="str">
        <f t="shared" ca="1" si="165"/>
        <v/>
      </c>
      <c r="C266" s="28" t="str">
        <f t="shared" ca="1" si="162"/>
        <v/>
      </c>
      <c r="D266" s="29">
        <f t="shared" ca="1" si="209"/>
        <v>0</v>
      </c>
      <c r="E266" s="29">
        <f t="shared" ca="1" si="209"/>
        <v>0</v>
      </c>
      <c r="F266" s="29">
        <f t="shared" ca="1" si="209"/>
        <v>0</v>
      </c>
      <c r="G266" s="29">
        <f t="shared" ca="1" si="209"/>
        <v>0</v>
      </c>
      <c r="H266" s="29">
        <f t="shared" ca="1" si="209"/>
        <v>0</v>
      </c>
      <c r="I266" s="29">
        <f t="shared" ca="1" si="209"/>
        <v>0</v>
      </c>
      <c r="J266" s="29">
        <f t="shared" ca="1" si="209"/>
        <v>0</v>
      </c>
      <c r="K266" s="29">
        <f t="shared" ca="1" si="208"/>
        <v>0</v>
      </c>
      <c r="L266" s="29">
        <f t="shared" ca="1" si="208"/>
        <v>0</v>
      </c>
      <c r="M266" s="29">
        <f t="shared" ca="1" si="208"/>
        <v>0</v>
      </c>
      <c r="N266" s="29">
        <f t="shared" ca="1" si="208"/>
        <v>0</v>
      </c>
      <c r="O266" s="29">
        <f t="shared" ca="1" si="200"/>
        <v>0</v>
      </c>
      <c r="P266" s="29">
        <f t="shared" ca="1" si="200"/>
        <v>0</v>
      </c>
      <c r="Q266" s="29">
        <f t="shared" ca="1" si="200"/>
        <v>0</v>
      </c>
      <c r="R266" s="29">
        <f t="shared" ca="1" si="200"/>
        <v>0</v>
      </c>
      <c r="S266" s="29">
        <f t="shared" ca="1" si="200"/>
        <v>0</v>
      </c>
      <c r="T266" s="29">
        <f t="shared" ca="1" si="200"/>
        <v>0</v>
      </c>
      <c r="U266" s="29">
        <f t="shared" ca="1" si="200"/>
        <v>0</v>
      </c>
      <c r="V266" s="29">
        <f t="shared" ca="1" si="200"/>
        <v>0</v>
      </c>
      <c r="W266" s="29">
        <f t="shared" ca="1" si="200"/>
        <v>0</v>
      </c>
      <c r="X266" s="12"/>
      <c r="Y266" s="7">
        <f t="shared" ca="1" si="203"/>
        <v>0</v>
      </c>
      <c r="Z266" s="7">
        <f t="shared" ca="1" si="203"/>
        <v>0</v>
      </c>
      <c r="AA266" s="7">
        <f t="shared" ca="1" si="203"/>
        <v>0</v>
      </c>
      <c r="AB266" s="7">
        <f t="shared" ca="1" si="203"/>
        <v>0</v>
      </c>
      <c r="AC266" s="7">
        <f t="shared" ca="1" si="203"/>
        <v>0</v>
      </c>
      <c r="AD266" s="7">
        <f t="shared" ca="1" si="203"/>
        <v>0</v>
      </c>
      <c r="AE266" s="7">
        <f t="shared" ca="1" si="203"/>
        <v>0</v>
      </c>
      <c r="AF266" s="7">
        <f t="shared" ca="1" si="203"/>
        <v>0</v>
      </c>
      <c r="AG266" s="7">
        <f t="shared" ca="1" si="203"/>
        <v>0</v>
      </c>
      <c r="AH266" s="7">
        <f t="shared" ca="1" si="203"/>
        <v>0</v>
      </c>
      <c r="AI266" s="7">
        <f t="shared" ca="1" si="203"/>
        <v>0</v>
      </c>
      <c r="AJ266" s="7">
        <f t="shared" ca="1" si="203"/>
        <v>0</v>
      </c>
      <c r="AK266" s="7">
        <f t="shared" ca="1" si="203"/>
        <v>0</v>
      </c>
      <c r="AL266" s="7">
        <f t="shared" ca="1" si="203"/>
        <v>0</v>
      </c>
      <c r="AM266" s="7">
        <f t="shared" ca="1" si="203"/>
        <v>0</v>
      </c>
      <c r="AN266" s="7">
        <f t="shared" ca="1" si="202"/>
        <v>0</v>
      </c>
      <c r="AO266" s="7">
        <f t="shared" ca="1" si="202"/>
        <v>0</v>
      </c>
      <c r="AP266" s="7">
        <f t="shared" ca="1" si="202"/>
        <v>0</v>
      </c>
      <c r="AQ266" s="7">
        <f t="shared" ca="1" si="202"/>
        <v>0</v>
      </c>
      <c r="AR266" s="7">
        <f t="shared" ca="1" si="202"/>
        <v>0</v>
      </c>
      <c r="AS266" s="2"/>
      <c r="AT266" s="7">
        <f t="shared" ca="1" si="201"/>
        <v>0</v>
      </c>
      <c r="AU266" s="7">
        <f t="shared" ca="1" si="201"/>
        <v>0</v>
      </c>
      <c r="AV266" s="7">
        <f t="shared" ca="1" si="201"/>
        <v>0</v>
      </c>
      <c r="AW266" s="7">
        <f t="shared" ca="1" si="201"/>
        <v>0</v>
      </c>
      <c r="AX266" s="7">
        <f t="shared" ca="1" si="201"/>
        <v>0</v>
      </c>
      <c r="AY266" s="7">
        <f t="shared" ca="1" si="201"/>
        <v>0</v>
      </c>
      <c r="AZ266" s="7">
        <f t="shared" ca="1" si="201"/>
        <v>0</v>
      </c>
      <c r="BA266" s="7">
        <f t="shared" ca="1" si="201"/>
        <v>0</v>
      </c>
      <c r="BB266" s="7">
        <f t="shared" ca="1" si="201"/>
        <v>0</v>
      </c>
      <c r="BC266" s="7">
        <f t="shared" ca="1" si="201"/>
        <v>0</v>
      </c>
      <c r="BD266" s="7">
        <f t="shared" ca="1" si="201"/>
        <v>0</v>
      </c>
      <c r="BE266" s="7">
        <f t="shared" ca="1" si="201"/>
        <v>0</v>
      </c>
      <c r="BF266" s="7">
        <f t="shared" ca="1" si="201"/>
        <v>0</v>
      </c>
      <c r="BG266" s="7">
        <f t="shared" ca="1" si="201"/>
        <v>0</v>
      </c>
      <c r="BH266" s="7">
        <f t="shared" ca="1" si="201"/>
        <v>0</v>
      </c>
      <c r="BI266" s="7">
        <f t="shared" ca="1" si="199"/>
        <v>0</v>
      </c>
      <c r="BJ266" s="7">
        <f t="shared" ca="1" si="199"/>
        <v>0</v>
      </c>
      <c r="BK266" s="7">
        <f t="shared" ca="1" si="199"/>
        <v>0</v>
      </c>
      <c r="BL266" s="7">
        <f t="shared" ca="1" si="199"/>
        <v>0</v>
      </c>
      <c r="BM266" s="7">
        <f t="shared" ca="1" si="199"/>
        <v>0</v>
      </c>
      <c r="BN266" s="4"/>
      <c r="BO266" s="7">
        <f t="shared" ca="1" si="210"/>
        <v>0</v>
      </c>
      <c r="BP266" s="7">
        <f t="shared" ca="1" si="205"/>
        <v>0</v>
      </c>
      <c r="BQ266" s="7">
        <f t="shared" ca="1" si="206"/>
        <v>0</v>
      </c>
      <c r="BR266" s="7">
        <f t="shared" ca="1" si="207"/>
        <v>0</v>
      </c>
      <c r="BS266" s="7">
        <f t="shared" ca="1" si="204"/>
        <v>0</v>
      </c>
      <c r="BT266" s="7">
        <f t="shared" ca="1" si="204"/>
        <v>0</v>
      </c>
      <c r="BU266" s="7">
        <f t="shared" ca="1" si="204"/>
        <v>0</v>
      </c>
      <c r="BV266" s="7">
        <f t="shared" ca="1" si="204"/>
        <v>0</v>
      </c>
      <c r="BW266" s="7">
        <f t="shared" ca="1" si="204"/>
        <v>0</v>
      </c>
      <c r="BX266" s="7">
        <f t="shared" ca="1" si="204"/>
        <v>0</v>
      </c>
      <c r="BY266" s="7">
        <f t="shared" ca="1" si="172"/>
        <v>0</v>
      </c>
      <c r="BZ266" s="7">
        <f t="shared" ca="1" si="172"/>
        <v>0</v>
      </c>
      <c r="CA266" s="7">
        <f t="shared" ca="1" si="172"/>
        <v>0</v>
      </c>
      <c r="CB266" s="7">
        <f t="shared" ca="1" si="172"/>
        <v>0</v>
      </c>
      <c r="CC266" s="7">
        <f t="shared" ca="1" si="172"/>
        <v>0</v>
      </c>
      <c r="CD266" s="7">
        <f t="shared" ref="CD266:CH316" ca="1" si="211">IF(AN265&gt;0,IF((AN265+BI266)&lt;S$10,AN265+BI266,S$10),0)</f>
        <v>0</v>
      </c>
      <c r="CE266" s="7">
        <f t="shared" ca="1" si="211"/>
        <v>0</v>
      </c>
      <c r="CF266" s="7">
        <f t="shared" ca="1" si="211"/>
        <v>0</v>
      </c>
      <c r="CG266" s="7">
        <f t="shared" ca="1" si="211"/>
        <v>0</v>
      </c>
      <c r="CH266" s="7">
        <f t="shared" ca="1" si="211"/>
        <v>0</v>
      </c>
      <c r="CI266" s="9">
        <f t="shared" ca="1" si="193"/>
        <v>0</v>
      </c>
      <c r="CJ266" s="9"/>
      <c r="CK266" s="13">
        <f t="shared" ca="1" si="164"/>
        <v>0</v>
      </c>
      <c r="CL266" s="7">
        <f ca="1">IF(NOT(snowball),0,IF(Z265=0,0,IF($C266&lt;=SUM($CK266:CK266),0,IF(BP266+$C266-SUM($CK266:CK266)&gt;Z265+AU266,Z265+AU266-BP266,$C266-SUM($CK266:CK266)))))</f>
        <v>0</v>
      </c>
      <c r="CM266" s="7">
        <f ca="1">IF(NOT(snowball),0,IF(AA265=0,0,IF($C266&lt;=SUM($CK266:CL266),0,IF(BQ266+$C266-SUM($CK266:CL266)&gt;AA265+AV266,AA265+AV266-BQ266,$C266-SUM($CK266:CL266)))))</f>
        <v>0</v>
      </c>
      <c r="CN266" s="7">
        <f ca="1">IF(NOT(snowball),0,IF(AB265=0,0,IF($C266&lt;=SUM($CK266:CM266),0,IF(BR266+$C266-SUM($CK266:CM266)&gt;AB265+AW266,AB265+AW266-BR266,$C266-SUM($CK266:CM266)))))</f>
        <v>0</v>
      </c>
      <c r="CO266" s="7">
        <f ca="1">IF(NOT(snowball),0,IF(AC265=0,0,IF($C266&lt;=SUM($CK266:CN266),0,IF(BS266+$C266-SUM($CK266:CN266)&gt;AC265+AX266,AC265+AX266-BS266,$C266-SUM($CK266:CN266)))))</f>
        <v>0</v>
      </c>
      <c r="CP266" s="7">
        <f ca="1">IF(NOT(snowball),0,IF(AD265=0,0,IF($C266&lt;=SUM($CK266:CO266),0,IF(BT266+$C266-SUM($CK266:CO266)&gt;AD265+AY266,AD265+AY266-BT266,$C266-SUM($CK266:CO266)))))</f>
        <v>0</v>
      </c>
      <c r="CQ266" s="7">
        <f ca="1">IF(NOT(snowball),0,IF(AE265=0,0,IF($C266&lt;=SUM($CK266:CP266),0,IF(BU266+$C266-SUM($CK266:CP266)&gt;AE265+AZ266,AE265+AZ266-BU266,$C266-SUM($CK266:CP266)))))</f>
        <v>0</v>
      </c>
      <c r="CR266" s="7">
        <f ca="1">IF(NOT(snowball),0,IF(AF265=0,0,IF($C266&lt;=SUM($CK266:CQ266),0,IF(BV266+$C266-SUM($CK266:CQ266)&gt;AF265+BA266,AF265+BA266-BV266,$C266-SUM($CK266:CQ266)))))</f>
        <v>0</v>
      </c>
      <c r="CS266" s="7">
        <f ca="1">IF(NOT(snowball),0,IF(AG265=0,0,IF($C266&lt;=SUM($CK266:CR266),0,IF(BW266+$C266-SUM($CK266:CR266)&gt;AG265+BB266,AG265+BB266-BW266,$C266-SUM($CK266:CR266)))))</f>
        <v>0</v>
      </c>
      <c r="CT266" s="7">
        <f ca="1">IF(NOT(snowball),0,IF(AH265=0,0,IF($C266&lt;=SUM($CK266:CS266),0,IF(BX266+$C266-SUM($CK266:CS266)&gt;AH265+BC266,AH265+BC266-BX266,$C266-SUM($CK266:CS266)))))</f>
        <v>0</v>
      </c>
      <c r="CU266" s="7">
        <f ca="1">IF(NOT(snowball),0,IF(AI265=0,0,IF($C266&lt;=SUM($CK266:CT266),0,IF(BY266+$C266-SUM($CK266:CT266)&gt;AI265+BD266,AI265+BD266-BY266,$C266-SUM($CK266:CT266)))))</f>
        <v>0</v>
      </c>
      <c r="CV266" s="7">
        <f ca="1">IF(NOT(snowball),0,IF(AJ265=0,0,IF($C266&lt;=SUM($CK266:CU266),0,IF(BZ266+$C266-SUM($CK266:CU266)&gt;AJ265+BE266,AJ265+BE266-BZ266,$C266-SUM($CK266:CU266)))))</f>
        <v>0</v>
      </c>
      <c r="CW266" s="7">
        <f ca="1">IF(NOT(snowball),0,IF(AK265=0,0,IF($C266&lt;=SUM($CK266:CV266),0,IF(CA266+$C266-SUM($CK266:CV266)&gt;AK265+BF266,AK265+BF266-CA266,$C266-SUM($CK266:CV266)))))</f>
        <v>0</v>
      </c>
      <c r="CX266" s="7">
        <f ca="1">IF(NOT(snowball),0,IF(AL265=0,0,IF($C266&lt;=SUM($CK266:CW266),0,IF(CB266+$C266-SUM($CK266:CW266)&gt;AL265+BG266,AL265+BG266-CB266,$C266-SUM($CK266:CW266)))))</f>
        <v>0</v>
      </c>
      <c r="CY266" s="7">
        <f ca="1">IF(NOT(snowball),0,IF(AM265=0,0,IF($C266&lt;=SUM($CK266:CX266),0,IF(CC266+$C266-SUM($CK266:CX266)&gt;AM265+BH266,AM265+BH266-CC266,$C266-SUM($CK266:CX266)))))</f>
        <v>0</v>
      </c>
      <c r="CZ266" s="7">
        <f ca="1">IF(NOT(snowball),0,IF(AN265=0,0,IF($C266&lt;=SUM($CK266:CY266),0,IF(CD266+$C266-SUM($CK266:CY266)&gt;AN265+BI266,AN265+BI266-CD266,$C266-SUM($CK266:CY266)))))</f>
        <v>0</v>
      </c>
      <c r="DA266" s="7">
        <f ca="1">IF(NOT(snowball),0,IF(AO265=0,0,IF($C266&lt;=SUM($CK266:CZ266),0,IF(CE266+$C266-SUM($CK266:CZ266)&gt;AO265+BJ266,AO265+BJ266-CE266,$C266-SUM($CK266:CZ266)))))</f>
        <v>0</v>
      </c>
      <c r="DB266" s="7">
        <f ca="1">IF(NOT(snowball),0,IF(AP265=0,0,IF($C266&lt;=SUM($CK266:DA266),0,IF(CF266+$C266-SUM($CK266:DA266)&gt;AP265+BK266,AP265+BK266-CF266,$C266-SUM($CK266:DA266)))))</f>
        <v>0</v>
      </c>
      <c r="DC266" s="7">
        <f ca="1">IF(NOT(snowball),0,IF(AQ265=0,0,IF($C266&lt;=SUM($CK266:DB266),0,IF(CG266+$C266-SUM($CK266:DB266)&gt;AQ265+BL266,AQ265+BL266-CG266,$C266-SUM($CK266:DB266)))))</f>
        <v>0</v>
      </c>
      <c r="DD266" s="7">
        <f ca="1">IF(NOT(snowball),0,IF(AR265=0,0,IF($C266&lt;=SUM($CK266:DC266),0,IF(CH266+$C266-SUM($CK266:DC266)&gt;AR265+BM266,AR265+BM266-CH266,$C266-SUM($CK266:DC266)))))</f>
        <v>0</v>
      </c>
    </row>
    <row r="267" spans="1:108">
      <c r="A267" s="27" t="str">
        <f t="shared" ca="1" si="170"/>
        <v/>
      </c>
      <c r="B267" s="30" t="str">
        <f t="shared" ca="1" si="165"/>
        <v/>
      </c>
      <c r="C267" s="28" t="str">
        <f t="shared" ca="1" si="162"/>
        <v/>
      </c>
      <c r="D267" s="29">
        <f t="shared" ca="1" si="209"/>
        <v>0</v>
      </c>
      <c r="E267" s="29">
        <f t="shared" ca="1" si="209"/>
        <v>0</v>
      </c>
      <c r="F267" s="29">
        <f t="shared" ca="1" si="209"/>
        <v>0</v>
      </c>
      <c r="G267" s="29">
        <f t="shared" ca="1" si="209"/>
        <v>0</v>
      </c>
      <c r="H267" s="29">
        <f t="shared" ca="1" si="209"/>
        <v>0</v>
      </c>
      <c r="I267" s="29">
        <f t="shared" ca="1" si="209"/>
        <v>0</v>
      </c>
      <c r="J267" s="29">
        <f t="shared" ca="1" si="209"/>
        <v>0</v>
      </c>
      <c r="K267" s="29">
        <f t="shared" ca="1" si="208"/>
        <v>0</v>
      </c>
      <c r="L267" s="29">
        <f t="shared" ca="1" si="208"/>
        <v>0</v>
      </c>
      <c r="M267" s="29">
        <f t="shared" ca="1" si="208"/>
        <v>0</v>
      </c>
      <c r="N267" s="29">
        <f t="shared" ca="1" si="208"/>
        <v>0</v>
      </c>
      <c r="O267" s="29">
        <f t="shared" ca="1" si="200"/>
        <v>0</v>
      </c>
      <c r="P267" s="29">
        <f t="shared" ca="1" si="200"/>
        <v>0</v>
      </c>
      <c r="Q267" s="29">
        <f t="shared" ca="1" si="200"/>
        <v>0</v>
      </c>
      <c r="R267" s="29">
        <f t="shared" ca="1" si="200"/>
        <v>0</v>
      </c>
      <c r="S267" s="29">
        <f t="shared" ca="1" si="200"/>
        <v>0</v>
      </c>
      <c r="T267" s="29">
        <f t="shared" ca="1" si="200"/>
        <v>0</v>
      </c>
      <c r="U267" s="29">
        <f t="shared" ca="1" si="200"/>
        <v>0</v>
      </c>
      <c r="V267" s="29">
        <f t="shared" ca="1" si="200"/>
        <v>0</v>
      </c>
      <c r="W267" s="29">
        <f t="shared" ca="1" si="200"/>
        <v>0</v>
      </c>
      <c r="X267" s="12"/>
      <c r="Y267" s="7">
        <f t="shared" ca="1" si="203"/>
        <v>0</v>
      </c>
      <c r="Z267" s="7">
        <f t="shared" ca="1" si="203"/>
        <v>0</v>
      </c>
      <c r="AA267" s="7">
        <f t="shared" ca="1" si="203"/>
        <v>0</v>
      </c>
      <c r="AB267" s="7">
        <f t="shared" ca="1" si="203"/>
        <v>0</v>
      </c>
      <c r="AC267" s="7">
        <f t="shared" ca="1" si="203"/>
        <v>0</v>
      </c>
      <c r="AD267" s="7">
        <f t="shared" ca="1" si="203"/>
        <v>0</v>
      </c>
      <c r="AE267" s="7">
        <f t="shared" ca="1" si="203"/>
        <v>0</v>
      </c>
      <c r="AF267" s="7">
        <f t="shared" ca="1" si="203"/>
        <v>0</v>
      </c>
      <c r="AG267" s="7">
        <f t="shared" ca="1" si="203"/>
        <v>0</v>
      </c>
      <c r="AH267" s="7">
        <f t="shared" ca="1" si="203"/>
        <v>0</v>
      </c>
      <c r="AI267" s="7">
        <f t="shared" ca="1" si="203"/>
        <v>0</v>
      </c>
      <c r="AJ267" s="7">
        <f t="shared" ca="1" si="203"/>
        <v>0</v>
      </c>
      <c r="AK267" s="7">
        <f t="shared" ca="1" si="203"/>
        <v>0</v>
      </c>
      <c r="AL267" s="7">
        <f t="shared" ca="1" si="203"/>
        <v>0</v>
      </c>
      <c r="AM267" s="7">
        <f t="shared" ca="1" si="203"/>
        <v>0</v>
      </c>
      <c r="AN267" s="7">
        <f t="shared" ca="1" si="202"/>
        <v>0</v>
      </c>
      <c r="AO267" s="7">
        <f t="shared" ca="1" si="202"/>
        <v>0</v>
      </c>
      <c r="AP267" s="7">
        <f t="shared" ca="1" si="202"/>
        <v>0</v>
      </c>
      <c r="AQ267" s="7">
        <f t="shared" ca="1" si="202"/>
        <v>0</v>
      </c>
      <c r="AR267" s="7">
        <f t="shared" ca="1" si="202"/>
        <v>0</v>
      </c>
      <c r="AS267" s="2"/>
      <c r="AT267" s="7">
        <f t="shared" ca="1" si="201"/>
        <v>0</v>
      </c>
      <c r="AU267" s="7">
        <f t="shared" ca="1" si="201"/>
        <v>0</v>
      </c>
      <c r="AV267" s="7">
        <f t="shared" ca="1" si="201"/>
        <v>0</v>
      </c>
      <c r="AW267" s="7">
        <f t="shared" ca="1" si="201"/>
        <v>0</v>
      </c>
      <c r="AX267" s="7">
        <f t="shared" ca="1" si="201"/>
        <v>0</v>
      </c>
      <c r="AY267" s="7">
        <f t="shared" ca="1" si="201"/>
        <v>0</v>
      </c>
      <c r="AZ267" s="7">
        <f t="shared" ca="1" si="201"/>
        <v>0</v>
      </c>
      <c r="BA267" s="7">
        <f t="shared" ca="1" si="201"/>
        <v>0</v>
      </c>
      <c r="BB267" s="7">
        <f t="shared" ca="1" si="201"/>
        <v>0</v>
      </c>
      <c r="BC267" s="7">
        <f t="shared" ca="1" si="201"/>
        <v>0</v>
      </c>
      <c r="BD267" s="7">
        <f t="shared" ca="1" si="201"/>
        <v>0</v>
      </c>
      <c r="BE267" s="7">
        <f t="shared" ca="1" si="201"/>
        <v>0</v>
      </c>
      <c r="BF267" s="7">
        <f t="shared" ca="1" si="201"/>
        <v>0</v>
      </c>
      <c r="BG267" s="7">
        <f t="shared" ca="1" si="201"/>
        <v>0</v>
      </c>
      <c r="BH267" s="7">
        <f t="shared" ca="1" si="201"/>
        <v>0</v>
      </c>
      <c r="BI267" s="7">
        <f t="shared" ca="1" si="199"/>
        <v>0</v>
      </c>
      <c r="BJ267" s="7">
        <f t="shared" ca="1" si="199"/>
        <v>0</v>
      </c>
      <c r="BK267" s="7">
        <f t="shared" ca="1" si="199"/>
        <v>0</v>
      </c>
      <c r="BL267" s="7">
        <f t="shared" ca="1" si="199"/>
        <v>0</v>
      </c>
      <c r="BM267" s="7">
        <f t="shared" ca="1" si="199"/>
        <v>0</v>
      </c>
      <c r="BN267" s="4"/>
      <c r="BO267" s="7">
        <f t="shared" ca="1" si="210"/>
        <v>0</v>
      </c>
      <c r="BP267" s="7">
        <f t="shared" ca="1" si="205"/>
        <v>0</v>
      </c>
      <c r="BQ267" s="7">
        <f t="shared" ca="1" si="206"/>
        <v>0</v>
      </c>
      <c r="BR267" s="7">
        <f t="shared" ca="1" si="207"/>
        <v>0</v>
      </c>
      <c r="BS267" s="7">
        <f t="shared" ca="1" si="204"/>
        <v>0</v>
      </c>
      <c r="BT267" s="7">
        <f t="shared" ca="1" si="204"/>
        <v>0</v>
      </c>
      <c r="BU267" s="7">
        <f t="shared" ca="1" si="204"/>
        <v>0</v>
      </c>
      <c r="BV267" s="7">
        <f t="shared" ca="1" si="204"/>
        <v>0</v>
      </c>
      <c r="BW267" s="7">
        <f t="shared" ca="1" si="204"/>
        <v>0</v>
      </c>
      <c r="BX267" s="7">
        <f t="shared" ca="1" si="204"/>
        <v>0</v>
      </c>
      <c r="BY267" s="7">
        <f t="shared" ca="1" si="204"/>
        <v>0</v>
      </c>
      <c r="BZ267" s="7">
        <f t="shared" ca="1" si="204"/>
        <v>0</v>
      </c>
      <c r="CA267" s="7">
        <f t="shared" ca="1" si="204"/>
        <v>0</v>
      </c>
      <c r="CB267" s="7">
        <f t="shared" ca="1" si="204"/>
        <v>0</v>
      </c>
      <c r="CC267" s="7">
        <f t="shared" ca="1" si="204"/>
        <v>0</v>
      </c>
      <c r="CD267" s="7">
        <f t="shared" ca="1" si="211"/>
        <v>0</v>
      </c>
      <c r="CE267" s="7">
        <f t="shared" ca="1" si="211"/>
        <v>0</v>
      </c>
      <c r="CF267" s="7">
        <f t="shared" ca="1" si="211"/>
        <v>0</v>
      </c>
      <c r="CG267" s="7">
        <f t="shared" ca="1" si="211"/>
        <v>0</v>
      </c>
      <c r="CH267" s="7">
        <f t="shared" ca="1" si="211"/>
        <v>0</v>
      </c>
      <c r="CI267" s="9">
        <f t="shared" ca="1" si="193"/>
        <v>0</v>
      </c>
      <c r="CJ267" s="9"/>
      <c r="CK267" s="13">
        <f t="shared" ca="1" si="164"/>
        <v>0</v>
      </c>
      <c r="CL267" s="7">
        <f ca="1">IF(NOT(snowball),0,IF(Z266=0,0,IF($C267&lt;=SUM($CK267:CK267),0,IF(BP267+$C267-SUM($CK267:CK267)&gt;Z266+AU267,Z266+AU267-BP267,$C267-SUM($CK267:CK267)))))</f>
        <v>0</v>
      </c>
      <c r="CM267" s="7">
        <f ca="1">IF(NOT(snowball),0,IF(AA266=0,0,IF($C267&lt;=SUM($CK267:CL267),0,IF(BQ267+$C267-SUM($CK267:CL267)&gt;AA266+AV267,AA266+AV267-BQ267,$C267-SUM($CK267:CL267)))))</f>
        <v>0</v>
      </c>
      <c r="CN267" s="7">
        <f ca="1">IF(NOT(snowball),0,IF(AB266=0,0,IF($C267&lt;=SUM($CK267:CM267),0,IF(BR267+$C267-SUM($CK267:CM267)&gt;AB266+AW267,AB266+AW267-BR267,$C267-SUM($CK267:CM267)))))</f>
        <v>0</v>
      </c>
      <c r="CO267" s="7">
        <f ca="1">IF(NOT(snowball),0,IF(AC266=0,0,IF($C267&lt;=SUM($CK267:CN267),0,IF(BS267+$C267-SUM($CK267:CN267)&gt;AC266+AX267,AC266+AX267-BS267,$C267-SUM($CK267:CN267)))))</f>
        <v>0</v>
      </c>
      <c r="CP267" s="7">
        <f ca="1">IF(NOT(snowball),0,IF(AD266=0,0,IF($C267&lt;=SUM($CK267:CO267),0,IF(BT267+$C267-SUM($CK267:CO267)&gt;AD266+AY267,AD266+AY267-BT267,$C267-SUM($CK267:CO267)))))</f>
        <v>0</v>
      </c>
      <c r="CQ267" s="7">
        <f ca="1">IF(NOT(snowball),0,IF(AE266=0,0,IF($C267&lt;=SUM($CK267:CP267),0,IF(BU267+$C267-SUM($CK267:CP267)&gt;AE266+AZ267,AE266+AZ267-BU267,$C267-SUM($CK267:CP267)))))</f>
        <v>0</v>
      </c>
      <c r="CR267" s="7">
        <f ca="1">IF(NOT(snowball),0,IF(AF266=0,0,IF($C267&lt;=SUM($CK267:CQ267),0,IF(BV267+$C267-SUM($CK267:CQ267)&gt;AF266+BA267,AF266+BA267-BV267,$C267-SUM($CK267:CQ267)))))</f>
        <v>0</v>
      </c>
      <c r="CS267" s="7">
        <f ca="1">IF(NOT(snowball),0,IF(AG266=0,0,IF($C267&lt;=SUM($CK267:CR267),0,IF(BW267+$C267-SUM($CK267:CR267)&gt;AG266+BB267,AG266+BB267-BW267,$C267-SUM($CK267:CR267)))))</f>
        <v>0</v>
      </c>
      <c r="CT267" s="7">
        <f ca="1">IF(NOT(snowball),0,IF(AH266=0,0,IF($C267&lt;=SUM($CK267:CS267),0,IF(BX267+$C267-SUM($CK267:CS267)&gt;AH266+BC267,AH266+BC267-BX267,$C267-SUM($CK267:CS267)))))</f>
        <v>0</v>
      </c>
      <c r="CU267" s="7">
        <f ca="1">IF(NOT(snowball),0,IF(AI266=0,0,IF($C267&lt;=SUM($CK267:CT267),0,IF(BY267+$C267-SUM($CK267:CT267)&gt;AI266+BD267,AI266+BD267-BY267,$C267-SUM($CK267:CT267)))))</f>
        <v>0</v>
      </c>
      <c r="CV267" s="7">
        <f ca="1">IF(NOT(snowball),0,IF(AJ266=0,0,IF($C267&lt;=SUM($CK267:CU267),0,IF(BZ267+$C267-SUM($CK267:CU267)&gt;AJ266+BE267,AJ266+BE267-BZ267,$C267-SUM($CK267:CU267)))))</f>
        <v>0</v>
      </c>
      <c r="CW267" s="7">
        <f ca="1">IF(NOT(snowball),0,IF(AK266=0,0,IF($C267&lt;=SUM($CK267:CV267),0,IF(CA267+$C267-SUM($CK267:CV267)&gt;AK266+BF267,AK266+BF267-CA267,$C267-SUM($CK267:CV267)))))</f>
        <v>0</v>
      </c>
      <c r="CX267" s="7">
        <f ca="1">IF(NOT(snowball),0,IF(AL266=0,0,IF($C267&lt;=SUM($CK267:CW267),0,IF(CB267+$C267-SUM($CK267:CW267)&gt;AL266+BG267,AL266+BG267-CB267,$C267-SUM($CK267:CW267)))))</f>
        <v>0</v>
      </c>
      <c r="CY267" s="7">
        <f ca="1">IF(NOT(snowball),0,IF(AM266=0,0,IF($C267&lt;=SUM($CK267:CX267),0,IF(CC267+$C267-SUM($CK267:CX267)&gt;AM266+BH267,AM266+BH267-CC267,$C267-SUM($CK267:CX267)))))</f>
        <v>0</v>
      </c>
      <c r="CZ267" s="7">
        <f ca="1">IF(NOT(snowball),0,IF(AN266=0,0,IF($C267&lt;=SUM($CK267:CY267),0,IF(CD267+$C267-SUM($CK267:CY267)&gt;AN266+BI267,AN266+BI267-CD267,$C267-SUM($CK267:CY267)))))</f>
        <v>0</v>
      </c>
      <c r="DA267" s="7">
        <f ca="1">IF(NOT(snowball),0,IF(AO266=0,0,IF($C267&lt;=SUM($CK267:CZ267),0,IF(CE267+$C267-SUM($CK267:CZ267)&gt;AO266+BJ267,AO266+BJ267-CE267,$C267-SUM($CK267:CZ267)))))</f>
        <v>0</v>
      </c>
      <c r="DB267" s="7">
        <f ca="1">IF(NOT(snowball),0,IF(AP266=0,0,IF($C267&lt;=SUM($CK267:DA267),0,IF(CF267+$C267-SUM($CK267:DA267)&gt;AP266+BK267,AP266+BK267-CF267,$C267-SUM($CK267:DA267)))))</f>
        <v>0</v>
      </c>
      <c r="DC267" s="7">
        <f ca="1">IF(NOT(snowball),0,IF(AQ266=0,0,IF($C267&lt;=SUM($CK267:DB267),0,IF(CG267+$C267-SUM($CK267:DB267)&gt;AQ266+BL267,AQ266+BL267-CG267,$C267-SUM($CK267:DB267)))))</f>
        <v>0</v>
      </c>
      <c r="DD267" s="7">
        <f ca="1">IF(NOT(snowball),0,IF(AR266=0,0,IF($C267&lt;=SUM($CK267:DC267),0,IF(CH267+$C267-SUM($CK267:DC267)&gt;AR266+BM267,AR266+BM267-CH267,$C267-SUM($CK267:DC267)))))</f>
        <v>0</v>
      </c>
    </row>
    <row r="268" spans="1:108">
      <c r="A268" s="27" t="str">
        <f t="shared" ca="1" si="170"/>
        <v/>
      </c>
      <c r="B268" s="30" t="str">
        <f t="shared" ca="1" si="165"/>
        <v/>
      </c>
      <c r="C268" s="28" t="str">
        <f t="shared" ca="1" si="162"/>
        <v/>
      </c>
      <c r="D268" s="29">
        <f t="shared" ca="1" si="209"/>
        <v>0</v>
      </c>
      <c r="E268" s="29">
        <f t="shared" ca="1" si="209"/>
        <v>0</v>
      </c>
      <c r="F268" s="29">
        <f t="shared" ca="1" si="209"/>
        <v>0</v>
      </c>
      <c r="G268" s="29">
        <f t="shared" ca="1" si="209"/>
        <v>0</v>
      </c>
      <c r="H268" s="29">
        <f t="shared" ca="1" si="209"/>
        <v>0</v>
      </c>
      <c r="I268" s="29">
        <f t="shared" ca="1" si="209"/>
        <v>0</v>
      </c>
      <c r="J268" s="29">
        <f t="shared" ca="1" si="209"/>
        <v>0</v>
      </c>
      <c r="K268" s="29">
        <f t="shared" ca="1" si="208"/>
        <v>0</v>
      </c>
      <c r="L268" s="29">
        <f t="shared" ca="1" si="208"/>
        <v>0</v>
      </c>
      <c r="M268" s="29">
        <f t="shared" ca="1" si="208"/>
        <v>0</v>
      </c>
      <c r="N268" s="29">
        <f t="shared" ca="1" si="208"/>
        <v>0</v>
      </c>
      <c r="O268" s="29">
        <f t="shared" ca="1" si="200"/>
        <v>0</v>
      </c>
      <c r="P268" s="29">
        <f t="shared" ca="1" si="200"/>
        <v>0</v>
      </c>
      <c r="Q268" s="29">
        <f t="shared" ca="1" si="200"/>
        <v>0</v>
      </c>
      <c r="R268" s="29">
        <f t="shared" ca="1" si="200"/>
        <v>0</v>
      </c>
      <c r="S268" s="29">
        <f t="shared" ca="1" si="200"/>
        <v>0</v>
      </c>
      <c r="T268" s="29">
        <f t="shared" ca="1" si="200"/>
        <v>0</v>
      </c>
      <c r="U268" s="29">
        <f t="shared" ca="1" si="200"/>
        <v>0</v>
      </c>
      <c r="V268" s="29">
        <f t="shared" ca="1" si="200"/>
        <v>0</v>
      </c>
      <c r="W268" s="29">
        <f t="shared" ca="1" si="200"/>
        <v>0</v>
      </c>
      <c r="X268" s="12"/>
      <c r="Y268" s="7">
        <f t="shared" ca="1" si="203"/>
        <v>0</v>
      </c>
      <c r="Z268" s="7">
        <f t="shared" ca="1" si="203"/>
        <v>0</v>
      </c>
      <c r="AA268" s="7">
        <f t="shared" ca="1" si="203"/>
        <v>0</v>
      </c>
      <c r="AB268" s="7">
        <f t="shared" ca="1" si="203"/>
        <v>0</v>
      </c>
      <c r="AC268" s="7">
        <f t="shared" ca="1" si="203"/>
        <v>0</v>
      </c>
      <c r="AD268" s="7">
        <f t="shared" ca="1" si="203"/>
        <v>0</v>
      </c>
      <c r="AE268" s="7">
        <f t="shared" ca="1" si="203"/>
        <v>0</v>
      </c>
      <c r="AF268" s="7">
        <f t="shared" ca="1" si="203"/>
        <v>0</v>
      </c>
      <c r="AG268" s="7">
        <f t="shared" ca="1" si="203"/>
        <v>0</v>
      </c>
      <c r="AH268" s="7">
        <f t="shared" ca="1" si="203"/>
        <v>0</v>
      </c>
      <c r="AI268" s="7">
        <f t="shared" ca="1" si="203"/>
        <v>0</v>
      </c>
      <c r="AJ268" s="7">
        <f t="shared" ca="1" si="203"/>
        <v>0</v>
      </c>
      <c r="AK268" s="7">
        <f t="shared" ca="1" si="203"/>
        <v>0</v>
      </c>
      <c r="AL268" s="7">
        <f t="shared" ca="1" si="203"/>
        <v>0</v>
      </c>
      <c r="AM268" s="7">
        <f t="shared" ca="1" si="203"/>
        <v>0</v>
      </c>
      <c r="AN268" s="7">
        <f t="shared" ca="1" si="202"/>
        <v>0</v>
      </c>
      <c r="AO268" s="7">
        <f t="shared" ca="1" si="202"/>
        <v>0</v>
      </c>
      <c r="AP268" s="7">
        <f t="shared" ca="1" si="202"/>
        <v>0</v>
      </c>
      <c r="AQ268" s="7">
        <f t="shared" ca="1" si="202"/>
        <v>0</v>
      </c>
      <c r="AR268" s="7">
        <f t="shared" ca="1" si="202"/>
        <v>0</v>
      </c>
      <c r="AS268" s="2"/>
      <c r="AT268" s="7">
        <f t="shared" ca="1" si="201"/>
        <v>0</v>
      </c>
      <c r="AU268" s="7">
        <f t="shared" ca="1" si="201"/>
        <v>0</v>
      </c>
      <c r="AV268" s="7">
        <f t="shared" ca="1" si="201"/>
        <v>0</v>
      </c>
      <c r="AW268" s="7">
        <f t="shared" ca="1" si="201"/>
        <v>0</v>
      </c>
      <c r="AX268" s="7">
        <f t="shared" ca="1" si="201"/>
        <v>0</v>
      </c>
      <c r="AY268" s="7">
        <f t="shared" ca="1" si="201"/>
        <v>0</v>
      </c>
      <c r="AZ268" s="7">
        <f t="shared" ca="1" si="201"/>
        <v>0</v>
      </c>
      <c r="BA268" s="7">
        <f t="shared" ca="1" si="201"/>
        <v>0</v>
      </c>
      <c r="BB268" s="7">
        <f t="shared" ca="1" si="201"/>
        <v>0</v>
      </c>
      <c r="BC268" s="7">
        <f t="shared" ca="1" si="201"/>
        <v>0</v>
      </c>
      <c r="BD268" s="7">
        <f t="shared" ca="1" si="201"/>
        <v>0</v>
      </c>
      <c r="BE268" s="7">
        <f t="shared" ca="1" si="201"/>
        <v>0</v>
      </c>
      <c r="BF268" s="7">
        <f t="shared" ca="1" si="201"/>
        <v>0</v>
      </c>
      <c r="BG268" s="7">
        <f t="shared" ca="1" si="201"/>
        <v>0</v>
      </c>
      <c r="BH268" s="7">
        <f t="shared" ca="1" si="201"/>
        <v>0</v>
      </c>
      <c r="BI268" s="7">
        <f t="shared" ca="1" si="199"/>
        <v>0</v>
      </c>
      <c r="BJ268" s="7">
        <f t="shared" ca="1" si="199"/>
        <v>0</v>
      </c>
      <c r="BK268" s="7">
        <f t="shared" ca="1" si="199"/>
        <v>0</v>
      </c>
      <c r="BL268" s="7">
        <f t="shared" ca="1" si="199"/>
        <v>0</v>
      </c>
      <c r="BM268" s="7">
        <f t="shared" ca="1" si="199"/>
        <v>0</v>
      </c>
      <c r="BN268" s="4"/>
      <c r="BO268" s="7">
        <f t="shared" ca="1" si="210"/>
        <v>0</v>
      </c>
      <c r="BP268" s="7">
        <f t="shared" ca="1" si="205"/>
        <v>0</v>
      </c>
      <c r="BQ268" s="7">
        <f t="shared" ca="1" si="206"/>
        <v>0</v>
      </c>
      <c r="BR268" s="7">
        <f t="shared" ca="1" si="207"/>
        <v>0</v>
      </c>
      <c r="BS268" s="7">
        <f t="shared" ca="1" si="204"/>
        <v>0</v>
      </c>
      <c r="BT268" s="7">
        <f t="shared" ca="1" si="204"/>
        <v>0</v>
      </c>
      <c r="BU268" s="7">
        <f t="shared" ca="1" si="204"/>
        <v>0</v>
      </c>
      <c r="BV268" s="7">
        <f t="shared" ca="1" si="204"/>
        <v>0</v>
      </c>
      <c r="BW268" s="7">
        <f t="shared" ca="1" si="204"/>
        <v>0</v>
      </c>
      <c r="BX268" s="7">
        <f t="shared" ca="1" si="204"/>
        <v>0</v>
      </c>
      <c r="BY268" s="7">
        <f t="shared" ca="1" si="204"/>
        <v>0</v>
      </c>
      <c r="BZ268" s="7">
        <f t="shared" ca="1" si="204"/>
        <v>0</v>
      </c>
      <c r="CA268" s="7">
        <f t="shared" ca="1" si="204"/>
        <v>0</v>
      </c>
      <c r="CB268" s="7">
        <f t="shared" ca="1" si="204"/>
        <v>0</v>
      </c>
      <c r="CC268" s="7">
        <f t="shared" ca="1" si="204"/>
        <v>0</v>
      </c>
      <c r="CD268" s="7">
        <f t="shared" ca="1" si="211"/>
        <v>0</v>
      </c>
      <c r="CE268" s="7">
        <f t="shared" ca="1" si="211"/>
        <v>0</v>
      </c>
      <c r="CF268" s="7">
        <f t="shared" ca="1" si="211"/>
        <v>0</v>
      </c>
      <c r="CG268" s="7">
        <f t="shared" ca="1" si="211"/>
        <v>0</v>
      </c>
      <c r="CH268" s="7">
        <f t="shared" ca="1" si="211"/>
        <v>0</v>
      </c>
      <c r="CI268" s="9">
        <f t="shared" ca="1" si="193"/>
        <v>0</v>
      </c>
      <c r="CJ268" s="9"/>
      <c r="CK268" s="13">
        <f t="shared" ca="1" si="164"/>
        <v>0</v>
      </c>
      <c r="CL268" s="7">
        <f ca="1">IF(NOT(snowball),0,IF(Z267=0,0,IF($C268&lt;=SUM($CK268:CK268),0,IF(BP268+$C268-SUM($CK268:CK268)&gt;Z267+AU268,Z267+AU268-BP268,$C268-SUM($CK268:CK268)))))</f>
        <v>0</v>
      </c>
      <c r="CM268" s="7">
        <f ca="1">IF(NOT(snowball),0,IF(AA267=0,0,IF($C268&lt;=SUM($CK268:CL268),0,IF(BQ268+$C268-SUM($CK268:CL268)&gt;AA267+AV268,AA267+AV268-BQ268,$C268-SUM($CK268:CL268)))))</f>
        <v>0</v>
      </c>
      <c r="CN268" s="7">
        <f ca="1">IF(NOT(snowball),0,IF(AB267=0,0,IF($C268&lt;=SUM($CK268:CM268),0,IF(BR268+$C268-SUM($CK268:CM268)&gt;AB267+AW268,AB267+AW268-BR268,$C268-SUM($CK268:CM268)))))</f>
        <v>0</v>
      </c>
      <c r="CO268" s="7">
        <f ca="1">IF(NOT(snowball),0,IF(AC267=0,0,IF($C268&lt;=SUM($CK268:CN268),0,IF(BS268+$C268-SUM($CK268:CN268)&gt;AC267+AX268,AC267+AX268-BS268,$C268-SUM($CK268:CN268)))))</f>
        <v>0</v>
      </c>
      <c r="CP268" s="7">
        <f ca="1">IF(NOT(snowball),0,IF(AD267=0,0,IF($C268&lt;=SUM($CK268:CO268),0,IF(BT268+$C268-SUM($CK268:CO268)&gt;AD267+AY268,AD267+AY268-BT268,$C268-SUM($CK268:CO268)))))</f>
        <v>0</v>
      </c>
      <c r="CQ268" s="7">
        <f ca="1">IF(NOT(snowball),0,IF(AE267=0,0,IF($C268&lt;=SUM($CK268:CP268),0,IF(BU268+$C268-SUM($CK268:CP268)&gt;AE267+AZ268,AE267+AZ268-BU268,$C268-SUM($CK268:CP268)))))</f>
        <v>0</v>
      </c>
      <c r="CR268" s="7">
        <f ca="1">IF(NOT(snowball),0,IF(AF267=0,0,IF($C268&lt;=SUM($CK268:CQ268),0,IF(BV268+$C268-SUM($CK268:CQ268)&gt;AF267+BA268,AF267+BA268-BV268,$C268-SUM($CK268:CQ268)))))</f>
        <v>0</v>
      </c>
      <c r="CS268" s="7">
        <f ca="1">IF(NOT(snowball),0,IF(AG267=0,0,IF($C268&lt;=SUM($CK268:CR268),0,IF(BW268+$C268-SUM($CK268:CR268)&gt;AG267+BB268,AG267+BB268-BW268,$C268-SUM($CK268:CR268)))))</f>
        <v>0</v>
      </c>
      <c r="CT268" s="7">
        <f ca="1">IF(NOT(snowball),0,IF(AH267=0,0,IF($C268&lt;=SUM($CK268:CS268),0,IF(BX268+$C268-SUM($CK268:CS268)&gt;AH267+BC268,AH267+BC268-BX268,$C268-SUM($CK268:CS268)))))</f>
        <v>0</v>
      </c>
      <c r="CU268" s="7">
        <f ca="1">IF(NOT(snowball),0,IF(AI267=0,0,IF($C268&lt;=SUM($CK268:CT268),0,IF(BY268+$C268-SUM($CK268:CT268)&gt;AI267+BD268,AI267+BD268-BY268,$C268-SUM($CK268:CT268)))))</f>
        <v>0</v>
      </c>
      <c r="CV268" s="7">
        <f ca="1">IF(NOT(snowball),0,IF(AJ267=0,0,IF($C268&lt;=SUM($CK268:CU268),0,IF(BZ268+$C268-SUM($CK268:CU268)&gt;AJ267+BE268,AJ267+BE268-BZ268,$C268-SUM($CK268:CU268)))))</f>
        <v>0</v>
      </c>
      <c r="CW268" s="7">
        <f ca="1">IF(NOT(snowball),0,IF(AK267=0,0,IF($C268&lt;=SUM($CK268:CV268),0,IF(CA268+$C268-SUM($CK268:CV268)&gt;AK267+BF268,AK267+BF268-CA268,$C268-SUM($CK268:CV268)))))</f>
        <v>0</v>
      </c>
      <c r="CX268" s="7">
        <f ca="1">IF(NOT(snowball),0,IF(AL267=0,0,IF($C268&lt;=SUM($CK268:CW268),0,IF(CB268+$C268-SUM($CK268:CW268)&gt;AL267+BG268,AL267+BG268-CB268,$C268-SUM($CK268:CW268)))))</f>
        <v>0</v>
      </c>
      <c r="CY268" s="7">
        <f ca="1">IF(NOT(snowball),0,IF(AM267=0,0,IF($C268&lt;=SUM($CK268:CX268),0,IF(CC268+$C268-SUM($CK268:CX268)&gt;AM267+BH268,AM267+BH268-CC268,$C268-SUM($CK268:CX268)))))</f>
        <v>0</v>
      </c>
      <c r="CZ268" s="7">
        <f ca="1">IF(NOT(snowball),0,IF(AN267=0,0,IF($C268&lt;=SUM($CK268:CY268),0,IF(CD268+$C268-SUM($CK268:CY268)&gt;AN267+BI268,AN267+BI268-CD268,$C268-SUM($CK268:CY268)))))</f>
        <v>0</v>
      </c>
      <c r="DA268" s="7">
        <f ca="1">IF(NOT(snowball),0,IF(AO267=0,0,IF($C268&lt;=SUM($CK268:CZ268),0,IF(CE268+$C268-SUM($CK268:CZ268)&gt;AO267+BJ268,AO267+BJ268-CE268,$C268-SUM($CK268:CZ268)))))</f>
        <v>0</v>
      </c>
      <c r="DB268" s="7">
        <f ca="1">IF(NOT(snowball),0,IF(AP267=0,0,IF($C268&lt;=SUM($CK268:DA268),0,IF(CF268+$C268-SUM($CK268:DA268)&gt;AP267+BK268,AP267+BK268-CF268,$C268-SUM($CK268:DA268)))))</f>
        <v>0</v>
      </c>
      <c r="DC268" s="7">
        <f ca="1">IF(NOT(snowball),0,IF(AQ267=0,0,IF($C268&lt;=SUM($CK268:DB268),0,IF(CG268+$C268-SUM($CK268:DB268)&gt;AQ267+BL268,AQ267+BL268-CG268,$C268-SUM($CK268:DB268)))))</f>
        <v>0</v>
      </c>
      <c r="DD268" s="7">
        <f ca="1">IF(NOT(snowball),0,IF(AR267=0,0,IF($C268&lt;=SUM($CK268:DC268),0,IF(CH268+$C268-SUM($CK268:DC268)&gt;AR267+BM268,AR267+BM268-CH268,$C268-SUM($CK268:DC268)))))</f>
        <v>0</v>
      </c>
    </row>
    <row r="269" spans="1:108">
      <c r="A269" s="27" t="str">
        <f t="shared" ca="1" si="170"/>
        <v/>
      </c>
      <c r="B269" s="30" t="str">
        <f t="shared" ca="1" si="165"/>
        <v/>
      </c>
      <c r="C269" s="28" t="str">
        <f t="shared" ca="1" si="162"/>
        <v/>
      </c>
      <c r="D269" s="29">
        <f t="shared" ca="1" si="209"/>
        <v>0</v>
      </c>
      <c r="E269" s="29">
        <f t="shared" ca="1" si="209"/>
        <v>0</v>
      </c>
      <c r="F269" s="29">
        <f t="shared" ca="1" si="209"/>
        <v>0</v>
      </c>
      <c r="G269" s="29">
        <f t="shared" ca="1" si="209"/>
        <v>0</v>
      </c>
      <c r="H269" s="29">
        <f t="shared" ca="1" si="209"/>
        <v>0</v>
      </c>
      <c r="I269" s="29">
        <f t="shared" ca="1" si="209"/>
        <v>0</v>
      </c>
      <c r="J269" s="29">
        <f t="shared" ca="1" si="209"/>
        <v>0</v>
      </c>
      <c r="K269" s="29">
        <f t="shared" ca="1" si="208"/>
        <v>0</v>
      </c>
      <c r="L269" s="29">
        <f t="shared" ca="1" si="208"/>
        <v>0</v>
      </c>
      <c r="M269" s="29">
        <f t="shared" ca="1" si="208"/>
        <v>0</v>
      </c>
      <c r="N269" s="29">
        <f t="shared" ca="1" si="208"/>
        <v>0</v>
      </c>
      <c r="O269" s="29">
        <f t="shared" ca="1" si="200"/>
        <v>0</v>
      </c>
      <c r="P269" s="29">
        <f t="shared" ca="1" si="200"/>
        <v>0</v>
      </c>
      <c r="Q269" s="29">
        <f t="shared" ca="1" si="200"/>
        <v>0</v>
      </c>
      <c r="R269" s="29">
        <f t="shared" ca="1" si="200"/>
        <v>0</v>
      </c>
      <c r="S269" s="29">
        <f t="shared" ca="1" si="200"/>
        <v>0</v>
      </c>
      <c r="T269" s="29">
        <f t="shared" ca="1" si="200"/>
        <v>0</v>
      </c>
      <c r="U269" s="29">
        <f t="shared" ca="1" si="200"/>
        <v>0</v>
      </c>
      <c r="V269" s="29">
        <f t="shared" ca="1" si="200"/>
        <v>0</v>
      </c>
      <c r="W269" s="29">
        <f t="shared" ca="1" si="200"/>
        <v>0</v>
      </c>
      <c r="X269" s="12"/>
      <c r="Y269" s="7">
        <f t="shared" ca="1" si="203"/>
        <v>0</v>
      </c>
      <c r="Z269" s="7">
        <f t="shared" ca="1" si="203"/>
        <v>0</v>
      </c>
      <c r="AA269" s="7">
        <f t="shared" ca="1" si="203"/>
        <v>0</v>
      </c>
      <c r="AB269" s="7">
        <f t="shared" ca="1" si="203"/>
        <v>0</v>
      </c>
      <c r="AC269" s="7">
        <f t="shared" ca="1" si="203"/>
        <v>0</v>
      </c>
      <c r="AD269" s="7">
        <f t="shared" ca="1" si="203"/>
        <v>0</v>
      </c>
      <c r="AE269" s="7">
        <f t="shared" ca="1" si="203"/>
        <v>0</v>
      </c>
      <c r="AF269" s="7">
        <f t="shared" ca="1" si="203"/>
        <v>0</v>
      </c>
      <c r="AG269" s="7">
        <f t="shared" ca="1" si="203"/>
        <v>0</v>
      </c>
      <c r="AH269" s="7">
        <f t="shared" ca="1" si="203"/>
        <v>0</v>
      </c>
      <c r="AI269" s="7">
        <f t="shared" ca="1" si="203"/>
        <v>0</v>
      </c>
      <c r="AJ269" s="7">
        <f t="shared" ca="1" si="203"/>
        <v>0</v>
      </c>
      <c r="AK269" s="7">
        <f t="shared" ca="1" si="203"/>
        <v>0</v>
      </c>
      <c r="AL269" s="7">
        <f t="shared" ca="1" si="203"/>
        <v>0</v>
      </c>
      <c r="AM269" s="7">
        <f t="shared" ca="1" si="203"/>
        <v>0</v>
      </c>
      <c r="AN269" s="7">
        <f t="shared" ca="1" si="202"/>
        <v>0</v>
      </c>
      <c r="AO269" s="7">
        <f t="shared" ca="1" si="202"/>
        <v>0</v>
      </c>
      <c r="AP269" s="7">
        <f t="shared" ca="1" si="202"/>
        <v>0</v>
      </c>
      <c r="AQ269" s="7">
        <f t="shared" ca="1" si="202"/>
        <v>0</v>
      </c>
      <c r="AR269" s="7">
        <f t="shared" ca="1" si="202"/>
        <v>0</v>
      </c>
      <c r="AS269" s="2"/>
      <c r="AT269" s="7">
        <f t="shared" ca="1" si="201"/>
        <v>0</v>
      </c>
      <c r="AU269" s="7">
        <f t="shared" ca="1" si="201"/>
        <v>0</v>
      </c>
      <c r="AV269" s="7">
        <f t="shared" ca="1" si="201"/>
        <v>0</v>
      </c>
      <c r="AW269" s="7">
        <f t="shared" ca="1" si="201"/>
        <v>0</v>
      </c>
      <c r="AX269" s="7">
        <f t="shared" ca="1" si="201"/>
        <v>0</v>
      </c>
      <c r="AY269" s="7">
        <f t="shared" ca="1" si="201"/>
        <v>0</v>
      </c>
      <c r="AZ269" s="7">
        <f t="shared" ca="1" si="201"/>
        <v>0</v>
      </c>
      <c r="BA269" s="7">
        <f t="shared" ca="1" si="201"/>
        <v>0</v>
      </c>
      <c r="BB269" s="7">
        <f t="shared" ca="1" si="201"/>
        <v>0</v>
      </c>
      <c r="BC269" s="7">
        <f t="shared" ca="1" si="201"/>
        <v>0</v>
      </c>
      <c r="BD269" s="7">
        <f t="shared" ca="1" si="201"/>
        <v>0</v>
      </c>
      <c r="BE269" s="7">
        <f t="shared" ca="1" si="201"/>
        <v>0</v>
      </c>
      <c r="BF269" s="7">
        <f t="shared" ca="1" si="201"/>
        <v>0</v>
      </c>
      <c r="BG269" s="7">
        <f t="shared" ca="1" si="201"/>
        <v>0</v>
      </c>
      <c r="BH269" s="7">
        <f t="shared" ca="1" si="201"/>
        <v>0</v>
      </c>
      <c r="BI269" s="7">
        <f t="shared" ca="1" si="199"/>
        <v>0</v>
      </c>
      <c r="BJ269" s="7">
        <f t="shared" ca="1" si="199"/>
        <v>0</v>
      </c>
      <c r="BK269" s="7">
        <f t="shared" ca="1" si="199"/>
        <v>0</v>
      </c>
      <c r="BL269" s="7">
        <f t="shared" ca="1" si="199"/>
        <v>0</v>
      </c>
      <c r="BM269" s="7">
        <f t="shared" ca="1" si="199"/>
        <v>0</v>
      </c>
      <c r="BN269" s="4"/>
      <c r="BO269" s="7">
        <f t="shared" ca="1" si="210"/>
        <v>0</v>
      </c>
      <c r="BP269" s="7">
        <f t="shared" ca="1" si="205"/>
        <v>0</v>
      </c>
      <c r="BQ269" s="7">
        <f t="shared" ca="1" si="206"/>
        <v>0</v>
      </c>
      <c r="BR269" s="7">
        <f t="shared" ca="1" si="207"/>
        <v>0</v>
      </c>
      <c r="BS269" s="7">
        <f t="shared" ca="1" si="204"/>
        <v>0</v>
      </c>
      <c r="BT269" s="7">
        <f t="shared" ca="1" si="204"/>
        <v>0</v>
      </c>
      <c r="BU269" s="7">
        <f t="shared" ca="1" si="204"/>
        <v>0</v>
      </c>
      <c r="BV269" s="7">
        <f t="shared" ca="1" si="204"/>
        <v>0</v>
      </c>
      <c r="BW269" s="7">
        <f t="shared" ca="1" si="204"/>
        <v>0</v>
      </c>
      <c r="BX269" s="7">
        <f t="shared" ca="1" si="204"/>
        <v>0</v>
      </c>
      <c r="BY269" s="7">
        <f t="shared" ca="1" si="204"/>
        <v>0</v>
      </c>
      <c r="BZ269" s="7">
        <f t="shared" ca="1" si="204"/>
        <v>0</v>
      </c>
      <c r="CA269" s="7">
        <f t="shared" ca="1" si="204"/>
        <v>0</v>
      </c>
      <c r="CB269" s="7">
        <f t="shared" ca="1" si="204"/>
        <v>0</v>
      </c>
      <c r="CC269" s="7">
        <f t="shared" ca="1" si="204"/>
        <v>0</v>
      </c>
      <c r="CD269" s="7">
        <f t="shared" ca="1" si="211"/>
        <v>0</v>
      </c>
      <c r="CE269" s="7">
        <f t="shared" ca="1" si="211"/>
        <v>0</v>
      </c>
      <c r="CF269" s="7">
        <f t="shared" ca="1" si="211"/>
        <v>0</v>
      </c>
      <c r="CG269" s="7">
        <f t="shared" ca="1" si="211"/>
        <v>0</v>
      </c>
      <c r="CH269" s="7">
        <f t="shared" ca="1" si="211"/>
        <v>0</v>
      </c>
      <c r="CI269" s="9">
        <f t="shared" ca="1" si="193"/>
        <v>0</v>
      </c>
      <c r="CJ269" s="9"/>
      <c r="CK269" s="13">
        <f t="shared" ca="1" si="164"/>
        <v>0</v>
      </c>
      <c r="CL269" s="7">
        <f ca="1">IF(NOT(snowball),0,IF(Z268=0,0,IF($C269&lt;=SUM($CK269:CK269),0,IF(BP269+$C269-SUM($CK269:CK269)&gt;Z268+AU269,Z268+AU269-BP269,$C269-SUM($CK269:CK269)))))</f>
        <v>0</v>
      </c>
      <c r="CM269" s="7">
        <f ca="1">IF(NOT(snowball),0,IF(AA268=0,0,IF($C269&lt;=SUM($CK269:CL269),0,IF(BQ269+$C269-SUM($CK269:CL269)&gt;AA268+AV269,AA268+AV269-BQ269,$C269-SUM($CK269:CL269)))))</f>
        <v>0</v>
      </c>
      <c r="CN269" s="7">
        <f ca="1">IF(NOT(snowball),0,IF(AB268=0,0,IF($C269&lt;=SUM($CK269:CM269),0,IF(BR269+$C269-SUM($CK269:CM269)&gt;AB268+AW269,AB268+AW269-BR269,$C269-SUM($CK269:CM269)))))</f>
        <v>0</v>
      </c>
      <c r="CO269" s="7">
        <f ca="1">IF(NOT(snowball),0,IF(AC268=0,0,IF($C269&lt;=SUM($CK269:CN269),0,IF(BS269+$C269-SUM($CK269:CN269)&gt;AC268+AX269,AC268+AX269-BS269,$C269-SUM($CK269:CN269)))))</f>
        <v>0</v>
      </c>
      <c r="CP269" s="7">
        <f ca="1">IF(NOT(snowball),0,IF(AD268=0,0,IF($C269&lt;=SUM($CK269:CO269),0,IF(BT269+$C269-SUM($CK269:CO269)&gt;AD268+AY269,AD268+AY269-BT269,$C269-SUM($CK269:CO269)))))</f>
        <v>0</v>
      </c>
      <c r="CQ269" s="7">
        <f ca="1">IF(NOT(snowball),0,IF(AE268=0,0,IF($C269&lt;=SUM($CK269:CP269),0,IF(BU269+$C269-SUM($CK269:CP269)&gt;AE268+AZ269,AE268+AZ269-BU269,$C269-SUM($CK269:CP269)))))</f>
        <v>0</v>
      </c>
      <c r="CR269" s="7">
        <f ca="1">IF(NOT(snowball),0,IF(AF268=0,0,IF($C269&lt;=SUM($CK269:CQ269),0,IF(BV269+$C269-SUM($CK269:CQ269)&gt;AF268+BA269,AF268+BA269-BV269,$C269-SUM($CK269:CQ269)))))</f>
        <v>0</v>
      </c>
      <c r="CS269" s="7">
        <f ca="1">IF(NOT(snowball),0,IF(AG268=0,0,IF($C269&lt;=SUM($CK269:CR269),0,IF(BW269+$C269-SUM($CK269:CR269)&gt;AG268+BB269,AG268+BB269-BW269,$C269-SUM($CK269:CR269)))))</f>
        <v>0</v>
      </c>
      <c r="CT269" s="7">
        <f ca="1">IF(NOT(snowball),0,IF(AH268=0,0,IF($C269&lt;=SUM($CK269:CS269),0,IF(BX269+$C269-SUM($CK269:CS269)&gt;AH268+BC269,AH268+BC269-BX269,$C269-SUM($CK269:CS269)))))</f>
        <v>0</v>
      </c>
      <c r="CU269" s="7">
        <f ca="1">IF(NOT(snowball),0,IF(AI268=0,0,IF($C269&lt;=SUM($CK269:CT269),0,IF(BY269+$C269-SUM($CK269:CT269)&gt;AI268+BD269,AI268+BD269-BY269,$C269-SUM($CK269:CT269)))))</f>
        <v>0</v>
      </c>
      <c r="CV269" s="7">
        <f ca="1">IF(NOT(snowball),0,IF(AJ268=0,0,IF($C269&lt;=SUM($CK269:CU269),0,IF(BZ269+$C269-SUM($CK269:CU269)&gt;AJ268+BE269,AJ268+BE269-BZ269,$C269-SUM($CK269:CU269)))))</f>
        <v>0</v>
      </c>
      <c r="CW269" s="7">
        <f ca="1">IF(NOT(snowball),0,IF(AK268=0,0,IF($C269&lt;=SUM($CK269:CV269),0,IF(CA269+$C269-SUM($CK269:CV269)&gt;AK268+BF269,AK268+BF269-CA269,$C269-SUM($CK269:CV269)))))</f>
        <v>0</v>
      </c>
      <c r="CX269" s="7">
        <f ca="1">IF(NOT(snowball),0,IF(AL268=0,0,IF($C269&lt;=SUM($CK269:CW269),0,IF(CB269+$C269-SUM($CK269:CW269)&gt;AL268+BG269,AL268+BG269-CB269,$C269-SUM($CK269:CW269)))))</f>
        <v>0</v>
      </c>
      <c r="CY269" s="7">
        <f ca="1">IF(NOT(snowball),0,IF(AM268=0,0,IF($C269&lt;=SUM($CK269:CX269),0,IF(CC269+$C269-SUM($CK269:CX269)&gt;AM268+BH269,AM268+BH269-CC269,$C269-SUM($CK269:CX269)))))</f>
        <v>0</v>
      </c>
      <c r="CZ269" s="7">
        <f ca="1">IF(NOT(snowball),0,IF(AN268=0,0,IF($C269&lt;=SUM($CK269:CY269),0,IF(CD269+$C269-SUM($CK269:CY269)&gt;AN268+BI269,AN268+BI269-CD269,$C269-SUM($CK269:CY269)))))</f>
        <v>0</v>
      </c>
      <c r="DA269" s="7">
        <f ca="1">IF(NOT(snowball),0,IF(AO268=0,0,IF($C269&lt;=SUM($CK269:CZ269),0,IF(CE269+$C269-SUM($CK269:CZ269)&gt;AO268+BJ269,AO268+BJ269-CE269,$C269-SUM($CK269:CZ269)))))</f>
        <v>0</v>
      </c>
      <c r="DB269" s="7">
        <f ca="1">IF(NOT(snowball),0,IF(AP268=0,0,IF($C269&lt;=SUM($CK269:DA269),0,IF(CF269+$C269-SUM($CK269:DA269)&gt;AP268+BK269,AP268+BK269-CF269,$C269-SUM($CK269:DA269)))))</f>
        <v>0</v>
      </c>
      <c r="DC269" s="7">
        <f ca="1">IF(NOT(snowball),0,IF(AQ268=0,0,IF($C269&lt;=SUM($CK269:DB269),0,IF(CG269+$C269-SUM($CK269:DB269)&gt;AQ268+BL269,AQ268+BL269-CG269,$C269-SUM($CK269:DB269)))))</f>
        <v>0</v>
      </c>
      <c r="DD269" s="7">
        <f ca="1">IF(NOT(snowball),0,IF(AR268=0,0,IF($C269&lt;=SUM($CK269:DC269),0,IF(CH269+$C269-SUM($CK269:DC269)&gt;AR268+BM269,AR268+BM269-CH269,$C269-SUM($CK269:DC269)))))</f>
        <v>0</v>
      </c>
    </row>
    <row r="270" spans="1:108">
      <c r="A270" s="27" t="str">
        <f t="shared" ca="1" si="170"/>
        <v/>
      </c>
      <c r="B270" s="30" t="str">
        <f t="shared" ca="1" si="165"/>
        <v/>
      </c>
      <c r="C270" s="28" t="str">
        <f t="shared" ca="1" si="162"/>
        <v/>
      </c>
      <c r="D270" s="29">
        <f t="shared" ca="1" si="209"/>
        <v>0</v>
      </c>
      <c r="E270" s="29">
        <f t="shared" ca="1" si="209"/>
        <v>0</v>
      </c>
      <c r="F270" s="29">
        <f t="shared" ca="1" si="209"/>
        <v>0</v>
      </c>
      <c r="G270" s="29">
        <f t="shared" ca="1" si="209"/>
        <v>0</v>
      </c>
      <c r="H270" s="29">
        <f t="shared" ca="1" si="209"/>
        <v>0</v>
      </c>
      <c r="I270" s="29">
        <f t="shared" ca="1" si="209"/>
        <v>0</v>
      </c>
      <c r="J270" s="29">
        <f t="shared" ca="1" si="209"/>
        <v>0</v>
      </c>
      <c r="K270" s="29">
        <f t="shared" ca="1" si="208"/>
        <v>0</v>
      </c>
      <c r="L270" s="29">
        <f t="shared" ca="1" si="208"/>
        <v>0</v>
      </c>
      <c r="M270" s="29">
        <f t="shared" ca="1" si="208"/>
        <v>0</v>
      </c>
      <c r="N270" s="29">
        <f t="shared" ca="1" si="208"/>
        <v>0</v>
      </c>
      <c r="O270" s="29">
        <f t="shared" ca="1" si="200"/>
        <v>0</v>
      </c>
      <c r="P270" s="29">
        <f t="shared" ca="1" si="200"/>
        <v>0</v>
      </c>
      <c r="Q270" s="29">
        <f t="shared" ca="1" si="200"/>
        <v>0</v>
      </c>
      <c r="R270" s="29">
        <f t="shared" ca="1" si="200"/>
        <v>0</v>
      </c>
      <c r="S270" s="29">
        <f t="shared" ca="1" si="200"/>
        <v>0</v>
      </c>
      <c r="T270" s="29">
        <f t="shared" ca="1" si="200"/>
        <v>0</v>
      </c>
      <c r="U270" s="29">
        <f t="shared" ca="1" si="200"/>
        <v>0</v>
      </c>
      <c r="V270" s="29">
        <f t="shared" ca="1" si="200"/>
        <v>0</v>
      </c>
      <c r="W270" s="29">
        <f t="shared" ca="1" si="200"/>
        <v>0</v>
      </c>
      <c r="X270" s="12"/>
      <c r="Y270" s="7">
        <f t="shared" ca="1" si="203"/>
        <v>0</v>
      </c>
      <c r="Z270" s="7">
        <f t="shared" ca="1" si="203"/>
        <v>0</v>
      </c>
      <c r="AA270" s="7">
        <f t="shared" ca="1" si="203"/>
        <v>0</v>
      </c>
      <c r="AB270" s="7">
        <f t="shared" ca="1" si="203"/>
        <v>0</v>
      </c>
      <c r="AC270" s="7">
        <f t="shared" ca="1" si="203"/>
        <v>0</v>
      </c>
      <c r="AD270" s="7">
        <f t="shared" ca="1" si="203"/>
        <v>0</v>
      </c>
      <c r="AE270" s="7">
        <f t="shared" ca="1" si="203"/>
        <v>0</v>
      </c>
      <c r="AF270" s="7">
        <f t="shared" ca="1" si="203"/>
        <v>0</v>
      </c>
      <c r="AG270" s="7">
        <f t="shared" ca="1" si="203"/>
        <v>0</v>
      </c>
      <c r="AH270" s="7">
        <f t="shared" ca="1" si="203"/>
        <v>0</v>
      </c>
      <c r="AI270" s="7">
        <f t="shared" ca="1" si="203"/>
        <v>0</v>
      </c>
      <c r="AJ270" s="7">
        <f t="shared" ca="1" si="203"/>
        <v>0</v>
      </c>
      <c r="AK270" s="7">
        <f t="shared" ca="1" si="203"/>
        <v>0</v>
      </c>
      <c r="AL270" s="7">
        <f t="shared" ca="1" si="203"/>
        <v>0</v>
      </c>
      <c r="AM270" s="7">
        <f t="shared" ca="1" si="203"/>
        <v>0</v>
      </c>
      <c r="AN270" s="7">
        <f t="shared" ca="1" si="202"/>
        <v>0</v>
      </c>
      <c r="AO270" s="7">
        <f t="shared" ca="1" si="202"/>
        <v>0</v>
      </c>
      <c r="AP270" s="7">
        <f t="shared" ca="1" si="202"/>
        <v>0</v>
      </c>
      <c r="AQ270" s="7">
        <f t="shared" ca="1" si="202"/>
        <v>0</v>
      </c>
      <c r="AR270" s="7">
        <f t="shared" ca="1" si="202"/>
        <v>0</v>
      </c>
      <c r="AS270" s="2"/>
      <c r="AT270" s="7">
        <f t="shared" ca="1" si="201"/>
        <v>0</v>
      </c>
      <c r="AU270" s="7">
        <f t="shared" ca="1" si="201"/>
        <v>0</v>
      </c>
      <c r="AV270" s="7">
        <f t="shared" ca="1" si="201"/>
        <v>0</v>
      </c>
      <c r="AW270" s="7">
        <f t="shared" ca="1" si="201"/>
        <v>0</v>
      </c>
      <c r="AX270" s="7">
        <f t="shared" ca="1" si="201"/>
        <v>0</v>
      </c>
      <c r="AY270" s="7">
        <f t="shared" ca="1" si="201"/>
        <v>0</v>
      </c>
      <c r="AZ270" s="7">
        <f t="shared" ca="1" si="201"/>
        <v>0</v>
      </c>
      <c r="BA270" s="7">
        <f t="shared" ca="1" si="201"/>
        <v>0</v>
      </c>
      <c r="BB270" s="7">
        <f t="shared" ca="1" si="201"/>
        <v>0</v>
      </c>
      <c r="BC270" s="7">
        <f t="shared" ca="1" si="201"/>
        <v>0</v>
      </c>
      <c r="BD270" s="7">
        <f t="shared" ca="1" si="201"/>
        <v>0</v>
      </c>
      <c r="BE270" s="7">
        <f t="shared" ca="1" si="201"/>
        <v>0</v>
      </c>
      <c r="BF270" s="7">
        <f t="shared" ca="1" si="201"/>
        <v>0</v>
      </c>
      <c r="BG270" s="7">
        <f t="shared" ca="1" si="201"/>
        <v>0</v>
      </c>
      <c r="BH270" s="7">
        <f t="shared" ca="1" si="201"/>
        <v>0</v>
      </c>
      <c r="BI270" s="7">
        <f t="shared" ca="1" si="199"/>
        <v>0</v>
      </c>
      <c r="BJ270" s="7">
        <f t="shared" ca="1" si="199"/>
        <v>0</v>
      </c>
      <c r="BK270" s="7">
        <f t="shared" ca="1" si="199"/>
        <v>0</v>
      </c>
      <c r="BL270" s="7">
        <f t="shared" ca="1" si="199"/>
        <v>0</v>
      </c>
      <c r="BM270" s="7">
        <f t="shared" ca="1" si="199"/>
        <v>0</v>
      </c>
      <c r="BN270" s="4"/>
      <c r="BO270" s="7">
        <f t="shared" ca="1" si="210"/>
        <v>0</v>
      </c>
      <c r="BP270" s="7">
        <f t="shared" ca="1" si="205"/>
        <v>0</v>
      </c>
      <c r="BQ270" s="7">
        <f t="shared" ca="1" si="206"/>
        <v>0</v>
      </c>
      <c r="BR270" s="7">
        <f t="shared" ca="1" si="207"/>
        <v>0</v>
      </c>
      <c r="BS270" s="7">
        <f t="shared" ca="1" si="204"/>
        <v>0</v>
      </c>
      <c r="BT270" s="7">
        <f t="shared" ca="1" si="204"/>
        <v>0</v>
      </c>
      <c r="BU270" s="7">
        <f t="shared" ca="1" si="204"/>
        <v>0</v>
      </c>
      <c r="BV270" s="7">
        <f t="shared" ca="1" si="204"/>
        <v>0</v>
      </c>
      <c r="BW270" s="7">
        <f t="shared" ca="1" si="204"/>
        <v>0</v>
      </c>
      <c r="BX270" s="7">
        <f t="shared" ca="1" si="204"/>
        <v>0</v>
      </c>
      <c r="BY270" s="7">
        <f t="shared" ca="1" si="204"/>
        <v>0</v>
      </c>
      <c r="BZ270" s="7">
        <f t="shared" ca="1" si="204"/>
        <v>0</v>
      </c>
      <c r="CA270" s="7">
        <f t="shared" ca="1" si="204"/>
        <v>0</v>
      </c>
      <c r="CB270" s="7">
        <f t="shared" ca="1" si="204"/>
        <v>0</v>
      </c>
      <c r="CC270" s="7">
        <f t="shared" ca="1" si="204"/>
        <v>0</v>
      </c>
      <c r="CD270" s="7">
        <f t="shared" ca="1" si="211"/>
        <v>0</v>
      </c>
      <c r="CE270" s="7">
        <f t="shared" ca="1" si="211"/>
        <v>0</v>
      </c>
      <c r="CF270" s="7">
        <f t="shared" ca="1" si="211"/>
        <v>0</v>
      </c>
      <c r="CG270" s="7">
        <f t="shared" ca="1" si="211"/>
        <v>0</v>
      </c>
      <c r="CH270" s="7">
        <f t="shared" ca="1" si="211"/>
        <v>0</v>
      </c>
      <c r="CI270" s="9">
        <f t="shared" ca="1" si="193"/>
        <v>0</v>
      </c>
      <c r="CJ270" s="9"/>
      <c r="CK270" s="13">
        <f t="shared" ca="1" si="164"/>
        <v>0</v>
      </c>
      <c r="CL270" s="7">
        <f ca="1">IF(NOT(snowball),0,IF(Z269=0,0,IF($C270&lt;=SUM($CK270:CK270),0,IF(BP270+$C270-SUM($CK270:CK270)&gt;Z269+AU270,Z269+AU270-BP270,$C270-SUM($CK270:CK270)))))</f>
        <v>0</v>
      </c>
      <c r="CM270" s="7">
        <f ca="1">IF(NOT(snowball),0,IF(AA269=0,0,IF($C270&lt;=SUM($CK270:CL270),0,IF(BQ270+$C270-SUM($CK270:CL270)&gt;AA269+AV270,AA269+AV270-BQ270,$C270-SUM($CK270:CL270)))))</f>
        <v>0</v>
      </c>
      <c r="CN270" s="7">
        <f ca="1">IF(NOT(snowball),0,IF(AB269=0,0,IF($C270&lt;=SUM($CK270:CM270),0,IF(BR270+$C270-SUM($CK270:CM270)&gt;AB269+AW270,AB269+AW270-BR270,$C270-SUM($CK270:CM270)))))</f>
        <v>0</v>
      </c>
      <c r="CO270" s="7">
        <f ca="1">IF(NOT(snowball),0,IF(AC269=0,0,IF($C270&lt;=SUM($CK270:CN270),0,IF(BS270+$C270-SUM($CK270:CN270)&gt;AC269+AX270,AC269+AX270-BS270,$C270-SUM($CK270:CN270)))))</f>
        <v>0</v>
      </c>
      <c r="CP270" s="7">
        <f ca="1">IF(NOT(snowball),0,IF(AD269=0,0,IF($C270&lt;=SUM($CK270:CO270),0,IF(BT270+$C270-SUM($CK270:CO270)&gt;AD269+AY270,AD269+AY270-BT270,$C270-SUM($CK270:CO270)))))</f>
        <v>0</v>
      </c>
      <c r="CQ270" s="7">
        <f ca="1">IF(NOT(snowball),0,IF(AE269=0,0,IF($C270&lt;=SUM($CK270:CP270),0,IF(BU270+$C270-SUM($CK270:CP270)&gt;AE269+AZ270,AE269+AZ270-BU270,$C270-SUM($CK270:CP270)))))</f>
        <v>0</v>
      </c>
      <c r="CR270" s="7">
        <f ca="1">IF(NOT(snowball),0,IF(AF269=0,0,IF($C270&lt;=SUM($CK270:CQ270),0,IF(BV270+$C270-SUM($CK270:CQ270)&gt;AF269+BA270,AF269+BA270-BV270,$C270-SUM($CK270:CQ270)))))</f>
        <v>0</v>
      </c>
      <c r="CS270" s="7">
        <f ca="1">IF(NOT(snowball),0,IF(AG269=0,0,IF($C270&lt;=SUM($CK270:CR270),0,IF(BW270+$C270-SUM($CK270:CR270)&gt;AG269+BB270,AG269+BB270-BW270,$C270-SUM($CK270:CR270)))))</f>
        <v>0</v>
      </c>
      <c r="CT270" s="7">
        <f ca="1">IF(NOT(snowball),0,IF(AH269=0,0,IF($C270&lt;=SUM($CK270:CS270),0,IF(BX270+$C270-SUM($CK270:CS270)&gt;AH269+BC270,AH269+BC270-BX270,$C270-SUM($CK270:CS270)))))</f>
        <v>0</v>
      </c>
      <c r="CU270" s="7">
        <f ca="1">IF(NOT(snowball),0,IF(AI269=0,0,IF($C270&lt;=SUM($CK270:CT270),0,IF(BY270+$C270-SUM($CK270:CT270)&gt;AI269+BD270,AI269+BD270-BY270,$C270-SUM($CK270:CT270)))))</f>
        <v>0</v>
      </c>
      <c r="CV270" s="7">
        <f ca="1">IF(NOT(snowball),0,IF(AJ269=0,0,IF($C270&lt;=SUM($CK270:CU270),0,IF(BZ270+$C270-SUM($CK270:CU270)&gt;AJ269+BE270,AJ269+BE270-BZ270,$C270-SUM($CK270:CU270)))))</f>
        <v>0</v>
      </c>
      <c r="CW270" s="7">
        <f ca="1">IF(NOT(snowball),0,IF(AK269=0,0,IF($C270&lt;=SUM($CK270:CV270),0,IF(CA270+$C270-SUM($CK270:CV270)&gt;AK269+BF270,AK269+BF270-CA270,$C270-SUM($CK270:CV270)))))</f>
        <v>0</v>
      </c>
      <c r="CX270" s="7">
        <f ca="1">IF(NOT(snowball),0,IF(AL269=0,0,IF($C270&lt;=SUM($CK270:CW270),0,IF(CB270+$C270-SUM($CK270:CW270)&gt;AL269+BG270,AL269+BG270-CB270,$C270-SUM($CK270:CW270)))))</f>
        <v>0</v>
      </c>
      <c r="CY270" s="7">
        <f ca="1">IF(NOT(snowball),0,IF(AM269=0,0,IF($C270&lt;=SUM($CK270:CX270),0,IF(CC270+$C270-SUM($CK270:CX270)&gt;AM269+BH270,AM269+BH270-CC270,$C270-SUM($CK270:CX270)))))</f>
        <v>0</v>
      </c>
      <c r="CZ270" s="7">
        <f ca="1">IF(NOT(snowball),0,IF(AN269=0,0,IF($C270&lt;=SUM($CK270:CY270),0,IF(CD270+$C270-SUM($CK270:CY270)&gt;AN269+BI270,AN269+BI270-CD270,$C270-SUM($CK270:CY270)))))</f>
        <v>0</v>
      </c>
      <c r="DA270" s="7">
        <f ca="1">IF(NOT(snowball),0,IF(AO269=0,0,IF($C270&lt;=SUM($CK270:CZ270),0,IF(CE270+$C270-SUM($CK270:CZ270)&gt;AO269+BJ270,AO269+BJ270-CE270,$C270-SUM($CK270:CZ270)))))</f>
        <v>0</v>
      </c>
      <c r="DB270" s="7">
        <f ca="1">IF(NOT(snowball),0,IF(AP269=0,0,IF($C270&lt;=SUM($CK270:DA270),0,IF(CF270+$C270-SUM($CK270:DA270)&gt;AP269+BK270,AP269+BK270-CF270,$C270-SUM($CK270:DA270)))))</f>
        <v>0</v>
      </c>
      <c r="DC270" s="7">
        <f ca="1">IF(NOT(snowball),0,IF(AQ269=0,0,IF($C270&lt;=SUM($CK270:DB270),0,IF(CG270+$C270-SUM($CK270:DB270)&gt;AQ269+BL270,AQ269+BL270-CG270,$C270-SUM($CK270:DB270)))))</f>
        <v>0</v>
      </c>
      <c r="DD270" s="7">
        <f ca="1">IF(NOT(snowball),0,IF(AR269=0,0,IF($C270&lt;=SUM($CK270:DC270),0,IF(CH270+$C270-SUM($CK270:DC270)&gt;AR269+BM270,AR269+BM270-CH270,$C270-SUM($CK270:DC270)))))</f>
        <v>0</v>
      </c>
    </row>
    <row r="271" spans="1:108">
      <c r="A271" s="27" t="str">
        <f t="shared" ca="1" si="170"/>
        <v/>
      </c>
      <c r="B271" s="30" t="str">
        <f t="shared" ca="1" si="165"/>
        <v/>
      </c>
      <c r="C271" s="28" t="str">
        <f t="shared" ca="1" si="162"/>
        <v/>
      </c>
      <c r="D271" s="29">
        <f t="shared" ca="1" si="209"/>
        <v>0</v>
      </c>
      <c r="E271" s="29">
        <f t="shared" ca="1" si="209"/>
        <v>0</v>
      </c>
      <c r="F271" s="29">
        <f t="shared" ca="1" si="209"/>
        <v>0</v>
      </c>
      <c r="G271" s="29">
        <f t="shared" ca="1" si="209"/>
        <v>0</v>
      </c>
      <c r="H271" s="29">
        <f t="shared" ca="1" si="209"/>
        <v>0</v>
      </c>
      <c r="I271" s="29">
        <f t="shared" ca="1" si="209"/>
        <v>0</v>
      </c>
      <c r="J271" s="29">
        <f t="shared" ca="1" si="209"/>
        <v>0</v>
      </c>
      <c r="K271" s="29">
        <f t="shared" ca="1" si="208"/>
        <v>0</v>
      </c>
      <c r="L271" s="29">
        <f t="shared" ca="1" si="208"/>
        <v>0</v>
      </c>
      <c r="M271" s="29">
        <f t="shared" ca="1" si="208"/>
        <v>0</v>
      </c>
      <c r="N271" s="29">
        <f t="shared" ca="1" si="208"/>
        <v>0</v>
      </c>
      <c r="O271" s="29">
        <f t="shared" ca="1" si="200"/>
        <v>0</v>
      </c>
      <c r="P271" s="29">
        <f t="shared" ca="1" si="200"/>
        <v>0</v>
      </c>
      <c r="Q271" s="29">
        <f t="shared" ca="1" si="200"/>
        <v>0</v>
      </c>
      <c r="R271" s="29">
        <f t="shared" ca="1" si="200"/>
        <v>0</v>
      </c>
      <c r="S271" s="29">
        <f t="shared" ca="1" si="200"/>
        <v>0</v>
      </c>
      <c r="T271" s="29">
        <f t="shared" ca="1" si="200"/>
        <v>0</v>
      </c>
      <c r="U271" s="29">
        <f t="shared" ca="1" si="200"/>
        <v>0</v>
      </c>
      <c r="V271" s="29">
        <f t="shared" ca="1" si="200"/>
        <v>0</v>
      </c>
      <c r="W271" s="29">
        <f t="shared" ca="1" si="200"/>
        <v>0</v>
      </c>
      <c r="X271" s="12"/>
      <c r="Y271" s="7">
        <f t="shared" ca="1" si="203"/>
        <v>0</v>
      </c>
      <c r="Z271" s="7">
        <f t="shared" ca="1" si="203"/>
        <v>0</v>
      </c>
      <c r="AA271" s="7">
        <f t="shared" ca="1" si="203"/>
        <v>0</v>
      </c>
      <c r="AB271" s="7">
        <f t="shared" ca="1" si="203"/>
        <v>0</v>
      </c>
      <c r="AC271" s="7">
        <f t="shared" ca="1" si="203"/>
        <v>0</v>
      </c>
      <c r="AD271" s="7">
        <f t="shared" ca="1" si="203"/>
        <v>0</v>
      </c>
      <c r="AE271" s="7">
        <f t="shared" ca="1" si="203"/>
        <v>0</v>
      </c>
      <c r="AF271" s="7">
        <f t="shared" ca="1" si="203"/>
        <v>0</v>
      </c>
      <c r="AG271" s="7">
        <f t="shared" ca="1" si="203"/>
        <v>0</v>
      </c>
      <c r="AH271" s="7">
        <f t="shared" ca="1" si="203"/>
        <v>0</v>
      </c>
      <c r="AI271" s="7">
        <f t="shared" ca="1" si="203"/>
        <v>0</v>
      </c>
      <c r="AJ271" s="7">
        <f t="shared" ca="1" si="203"/>
        <v>0</v>
      </c>
      <c r="AK271" s="7">
        <f t="shared" ca="1" si="203"/>
        <v>0</v>
      </c>
      <c r="AL271" s="7">
        <f t="shared" ca="1" si="203"/>
        <v>0</v>
      </c>
      <c r="AM271" s="7">
        <f t="shared" ca="1" si="203"/>
        <v>0</v>
      </c>
      <c r="AN271" s="7">
        <f t="shared" ca="1" si="202"/>
        <v>0</v>
      </c>
      <c r="AO271" s="7">
        <f t="shared" ca="1" si="202"/>
        <v>0</v>
      </c>
      <c r="AP271" s="7">
        <f t="shared" ca="1" si="202"/>
        <v>0</v>
      </c>
      <c r="AQ271" s="7">
        <f t="shared" ca="1" si="202"/>
        <v>0</v>
      </c>
      <c r="AR271" s="7">
        <f t="shared" ca="1" si="202"/>
        <v>0</v>
      </c>
      <c r="AS271" s="2"/>
      <c r="AT271" s="7">
        <f t="shared" ref="AT271:BH287" ca="1" si="212">ROUND(Y270*D$9/12,2)</f>
        <v>0</v>
      </c>
      <c r="AU271" s="7">
        <f t="shared" ca="1" si="212"/>
        <v>0</v>
      </c>
      <c r="AV271" s="7">
        <f t="shared" ca="1" si="212"/>
        <v>0</v>
      </c>
      <c r="AW271" s="7">
        <f t="shared" ca="1" si="212"/>
        <v>0</v>
      </c>
      <c r="AX271" s="7">
        <f t="shared" ca="1" si="212"/>
        <v>0</v>
      </c>
      <c r="AY271" s="7">
        <f t="shared" ca="1" si="212"/>
        <v>0</v>
      </c>
      <c r="AZ271" s="7">
        <f t="shared" ca="1" si="212"/>
        <v>0</v>
      </c>
      <c r="BA271" s="7">
        <f t="shared" ca="1" si="212"/>
        <v>0</v>
      </c>
      <c r="BB271" s="7">
        <f t="shared" ca="1" si="212"/>
        <v>0</v>
      </c>
      <c r="BC271" s="7">
        <f t="shared" ca="1" si="212"/>
        <v>0</v>
      </c>
      <c r="BD271" s="7">
        <f t="shared" ca="1" si="212"/>
        <v>0</v>
      </c>
      <c r="BE271" s="7">
        <f t="shared" ca="1" si="212"/>
        <v>0</v>
      </c>
      <c r="BF271" s="7">
        <f t="shared" ca="1" si="212"/>
        <v>0</v>
      </c>
      <c r="BG271" s="7">
        <f t="shared" ca="1" si="212"/>
        <v>0</v>
      </c>
      <c r="BH271" s="7">
        <f t="shared" ca="1" si="212"/>
        <v>0</v>
      </c>
      <c r="BI271" s="7">
        <f t="shared" ca="1" si="199"/>
        <v>0</v>
      </c>
      <c r="BJ271" s="7">
        <f t="shared" ca="1" si="199"/>
        <v>0</v>
      </c>
      <c r="BK271" s="7">
        <f t="shared" ca="1" si="199"/>
        <v>0</v>
      </c>
      <c r="BL271" s="7">
        <f t="shared" ca="1" si="199"/>
        <v>0</v>
      </c>
      <c r="BM271" s="7">
        <f t="shared" ca="1" si="199"/>
        <v>0</v>
      </c>
      <c r="BN271" s="4"/>
      <c r="BO271" s="7">
        <f t="shared" ca="1" si="210"/>
        <v>0</v>
      </c>
      <c r="BP271" s="7">
        <f t="shared" ca="1" si="205"/>
        <v>0</v>
      </c>
      <c r="BQ271" s="7">
        <f t="shared" ca="1" si="206"/>
        <v>0</v>
      </c>
      <c r="BR271" s="7">
        <f t="shared" ca="1" si="207"/>
        <v>0</v>
      </c>
      <c r="BS271" s="7">
        <f t="shared" ca="1" si="204"/>
        <v>0</v>
      </c>
      <c r="BT271" s="7">
        <f t="shared" ca="1" si="204"/>
        <v>0</v>
      </c>
      <c r="BU271" s="7">
        <f t="shared" ca="1" si="204"/>
        <v>0</v>
      </c>
      <c r="BV271" s="7">
        <f t="shared" ca="1" si="204"/>
        <v>0</v>
      </c>
      <c r="BW271" s="7">
        <f t="shared" ca="1" si="204"/>
        <v>0</v>
      </c>
      <c r="BX271" s="7">
        <f t="shared" ca="1" si="204"/>
        <v>0</v>
      </c>
      <c r="BY271" s="7">
        <f t="shared" ca="1" si="204"/>
        <v>0</v>
      </c>
      <c r="BZ271" s="7">
        <f t="shared" ca="1" si="204"/>
        <v>0</v>
      </c>
      <c r="CA271" s="7">
        <f t="shared" ca="1" si="204"/>
        <v>0</v>
      </c>
      <c r="CB271" s="7">
        <f t="shared" ca="1" si="204"/>
        <v>0</v>
      </c>
      <c r="CC271" s="7">
        <f t="shared" ca="1" si="204"/>
        <v>0</v>
      </c>
      <c r="CD271" s="7">
        <f t="shared" ca="1" si="211"/>
        <v>0</v>
      </c>
      <c r="CE271" s="7">
        <f t="shared" ca="1" si="211"/>
        <v>0</v>
      </c>
      <c r="CF271" s="7">
        <f t="shared" ca="1" si="211"/>
        <v>0</v>
      </c>
      <c r="CG271" s="7">
        <f t="shared" ca="1" si="211"/>
        <v>0</v>
      </c>
      <c r="CH271" s="7">
        <f t="shared" ca="1" si="211"/>
        <v>0</v>
      </c>
      <c r="CI271" s="9">
        <f t="shared" ca="1" si="193"/>
        <v>0</v>
      </c>
      <c r="CJ271" s="9"/>
      <c r="CK271" s="13">
        <f t="shared" ca="1" si="164"/>
        <v>0</v>
      </c>
      <c r="CL271" s="7">
        <f ca="1">IF(NOT(snowball),0,IF(Z270=0,0,IF($C271&lt;=SUM($CK271:CK271),0,IF(BP271+$C271-SUM($CK271:CK271)&gt;Z270+AU271,Z270+AU271-BP271,$C271-SUM($CK271:CK271)))))</f>
        <v>0</v>
      </c>
      <c r="CM271" s="7">
        <f ca="1">IF(NOT(snowball),0,IF(AA270=0,0,IF($C271&lt;=SUM($CK271:CL271),0,IF(BQ271+$C271-SUM($CK271:CL271)&gt;AA270+AV271,AA270+AV271-BQ271,$C271-SUM($CK271:CL271)))))</f>
        <v>0</v>
      </c>
      <c r="CN271" s="7">
        <f ca="1">IF(NOT(snowball),0,IF(AB270=0,0,IF($C271&lt;=SUM($CK271:CM271),0,IF(BR271+$C271-SUM($CK271:CM271)&gt;AB270+AW271,AB270+AW271-BR271,$C271-SUM($CK271:CM271)))))</f>
        <v>0</v>
      </c>
      <c r="CO271" s="7">
        <f ca="1">IF(NOT(snowball),0,IF(AC270=0,0,IF($C271&lt;=SUM($CK271:CN271),0,IF(BS271+$C271-SUM($CK271:CN271)&gt;AC270+AX271,AC270+AX271-BS271,$C271-SUM($CK271:CN271)))))</f>
        <v>0</v>
      </c>
      <c r="CP271" s="7">
        <f ca="1">IF(NOT(snowball),0,IF(AD270=0,0,IF($C271&lt;=SUM($CK271:CO271),0,IF(BT271+$C271-SUM($CK271:CO271)&gt;AD270+AY271,AD270+AY271-BT271,$C271-SUM($CK271:CO271)))))</f>
        <v>0</v>
      </c>
      <c r="CQ271" s="7">
        <f ca="1">IF(NOT(snowball),0,IF(AE270=0,0,IF($C271&lt;=SUM($CK271:CP271),0,IF(BU271+$C271-SUM($CK271:CP271)&gt;AE270+AZ271,AE270+AZ271-BU271,$C271-SUM($CK271:CP271)))))</f>
        <v>0</v>
      </c>
      <c r="CR271" s="7">
        <f ca="1">IF(NOT(snowball),0,IF(AF270=0,0,IF($C271&lt;=SUM($CK271:CQ271),0,IF(BV271+$C271-SUM($CK271:CQ271)&gt;AF270+BA271,AF270+BA271-BV271,$C271-SUM($CK271:CQ271)))))</f>
        <v>0</v>
      </c>
      <c r="CS271" s="7">
        <f ca="1">IF(NOT(snowball),0,IF(AG270=0,0,IF($C271&lt;=SUM($CK271:CR271),0,IF(BW271+$C271-SUM($CK271:CR271)&gt;AG270+BB271,AG270+BB271-BW271,$C271-SUM($CK271:CR271)))))</f>
        <v>0</v>
      </c>
      <c r="CT271" s="7">
        <f ca="1">IF(NOT(snowball),0,IF(AH270=0,0,IF($C271&lt;=SUM($CK271:CS271),0,IF(BX271+$C271-SUM($CK271:CS271)&gt;AH270+BC271,AH270+BC271-BX271,$C271-SUM($CK271:CS271)))))</f>
        <v>0</v>
      </c>
      <c r="CU271" s="7">
        <f ca="1">IF(NOT(snowball),0,IF(AI270=0,0,IF($C271&lt;=SUM($CK271:CT271),0,IF(BY271+$C271-SUM($CK271:CT271)&gt;AI270+BD271,AI270+BD271-BY271,$C271-SUM($CK271:CT271)))))</f>
        <v>0</v>
      </c>
      <c r="CV271" s="7">
        <f ca="1">IF(NOT(snowball),0,IF(AJ270=0,0,IF($C271&lt;=SUM($CK271:CU271),0,IF(BZ271+$C271-SUM($CK271:CU271)&gt;AJ270+BE271,AJ270+BE271-BZ271,$C271-SUM($CK271:CU271)))))</f>
        <v>0</v>
      </c>
      <c r="CW271" s="7">
        <f ca="1">IF(NOT(snowball),0,IF(AK270=0,0,IF($C271&lt;=SUM($CK271:CV271),0,IF(CA271+$C271-SUM($CK271:CV271)&gt;AK270+BF271,AK270+BF271-CA271,$C271-SUM($CK271:CV271)))))</f>
        <v>0</v>
      </c>
      <c r="CX271" s="7">
        <f ca="1">IF(NOT(snowball),0,IF(AL270=0,0,IF($C271&lt;=SUM($CK271:CW271),0,IF(CB271+$C271-SUM($CK271:CW271)&gt;AL270+BG271,AL270+BG271-CB271,$C271-SUM($CK271:CW271)))))</f>
        <v>0</v>
      </c>
      <c r="CY271" s="7">
        <f ca="1">IF(NOT(snowball),0,IF(AM270=0,0,IF($C271&lt;=SUM($CK271:CX271),0,IF(CC271+$C271-SUM($CK271:CX271)&gt;AM270+BH271,AM270+BH271-CC271,$C271-SUM($CK271:CX271)))))</f>
        <v>0</v>
      </c>
      <c r="CZ271" s="7">
        <f ca="1">IF(NOT(snowball),0,IF(AN270=0,0,IF($C271&lt;=SUM($CK271:CY271),0,IF(CD271+$C271-SUM($CK271:CY271)&gt;AN270+BI271,AN270+BI271-CD271,$C271-SUM($CK271:CY271)))))</f>
        <v>0</v>
      </c>
      <c r="DA271" s="7">
        <f ca="1">IF(NOT(snowball),0,IF(AO270=0,0,IF($C271&lt;=SUM($CK271:CZ271),0,IF(CE271+$C271-SUM($CK271:CZ271)&gt;AO270+BJ271,AO270+BJ271-CE271,$C271-SUM($CK271:CZ271)))))</f>
        <v>0</v>
      </c>
      <c r="DB271" s="7">
        <f ca="1">IF(NOT(snowball),0,IF(AP270=0,0,IF($C271&lt;=SUM($CK271:DA271),0,IF(CF271+$C271-SUM($CK271:DA271)&gt;AP270+BK271,AP270+BK271-CF271,$C271-SUM($CK271:DA271)))))</f>
        <v>0</v>
      </c>
      <c r="DC271" s="7">
        <f ca="1">IF(NOT(snowball),0,IF(AQ270=0,0,IF($C271&lt;=SUM($CK271:DB271),0,IF(CG271+$C271-SUM($CK271:DB271)&gt;AQ270+BL271,AQ270+BL271-CG271,$C271-SUM($CK271:DB271)))))</f>
        <v>0</v>
      </c>
      <c r="DD271" s="7">
        <f ca="1">IF(NOT(snowball),0,IF(AR270=0,0,IF($C271&lt;=SUM($CK271:DC271),0,IF(CH271+$C271-SUM($CK271:DC271)&gt;AR270+BM271,AR270+BM271-CH271,$C271-SUM($CK271:DC271)))))</f>
        <v>0</v>
      </c>
    </row>
    <row r="272" spans="1:108">
      <c r="A272" s="27" t="str">
        <f t="shared" ca="1" si="170"/>
        <v/>
      </c>
      <c r="B272" s="30" t="str">
        <f t="shared" ca="1" si="165"/>
        <v/>
      </c>
      <c r="C272" s="28" t="str">
        <f t="shared" ca="1" si="162"/>
        <v/>
      </c>
      <c r="D272" s="29">
        <f t="shared" ca="1" si="209"/>
        <v>0</v>
      </c>
      <c r="E272" s="29">
        <f t="shared" ca="1" si="209"/>
        <v>0</v>
      </c>
      <c r="F272" s="29">
        <f t="shared" ca="1" si="209"/>
        <v>0</v>
      </c>
      <c r="G272" s="29">
        <f t="shared" ca="1" si="209"/>
        <v>0</v>
      </c>
      <c r="H272" s="29">
        <f t="shared" ca="1" si="209"/>
        <v>0</v>
      </c>
      <c r="I272" s="29">
        <f t="shared" ca="1" si="209"/>
        <v>0</v>
      </c>
      <c r="J272" s="29">
        <f t="shared" ca="1" si="209"/>
        <v>0</v>
      </c>
      <c r="K272" s="29">
        <f t="shared" ca="1" si="208"/>
        <v>0</v>
      </c>
      <c r="L272" s="29">
        <f t="shared" ca="1" si="208"/>
        <v>0</v>
      </c>
      <c r="M272" s="29">
        <f t="shared" ca="1" si="208"/>
        <v>0</v>
      </c>
      <c r="N272" s="29">
        <f t="shared" ca="1" si="208"/>
        <v>0</v>
      </c>
      <c r="O272" s="29">
        <f t="shared" ca="1" si="200"/>
        <v>0</v>
      </c>
      <c r="P272" s="29">
        <f t="shared" ca="1" si="200"/>
        <v>0</v>
      </c>
      <c r="Q272" s="29">
        <f t="shared" ca="1" si="200"/>
        <v>0</v>
      </c>
      <c r="R272" s="29">
        <f t="shared" ca="1" si="200"/>
        <v>0</v>
      </c>
      <c r="S272" s="29">
        <f t="shared" ca="1" si="200"/>
        <v>0</v>
      </c>
      <c r="T272" s="29">
        <f t="shared" ca="1" si="200"/>
        <v>0</v>
      </c>
      <c r="U272" s="29">
        <f t="shared" ca="1" si="200"/>
        <v>0</v>
      </c>
      <c r="V272" s="29">
        <f t="shared" ca="1" si="200"/>
        <v>0</v>
      </c>
      <c r="W272" s="29">
        <f t="shared" ca="1" si="200"/>
        <v>0</v>
      </c>
      <c r="X272" s="12"/>
      <c r="Y272" s="7">
        <f t="shared" ca="1" si="203"/>
        <v>0</v>
      </c>
      <c r="Z272" s="7">
        <f t="shared" ca="1" si="203"/>
        <v>0</v>
      </c>
      <c r="AA272" s="7">
        <f t="shared" ca="1" si="203"/>
        <v>0</v>
      </c>
      <c r="AB272" s="7">
        <f t="shared" ca="1" si="203"/>
        <v>0</v>
      </c>
      <c r="AC272" s="7">
        <f t="shared" ca="1" si="203"/>
        <v>0</v>
      </c>
      <c r="AD272" s="7">
        <f t="shared" ca="1" si="203"/>
        <v>0</v>
      </c>
      <c r="AE272" s="7">
        <f t="shared" ca="1" si="203"/>
        <v>0</v>
      </c>
      <c r="AF272" s="7">
        <f t="shared" ca="1" si="203"/>
        <v>0</v>
      </c>
      <c r="AG272" s="7">
        <f t="shared" ca="1" si="203"/>
        <v>0</v>
      </c>
      <c r="AH272" s="7">
        <f t="shared" ca="1" si="203"/>
        <v>0</v>
      </c>
      <c r="AI272" s="7">
        <f t="shared" ca="1" si="203"/>
        <v>0</v>
      </c>
      <c r="AJ272" s="7">
        <f t="shared" ca="1" si="203"/>
        <v>0</v>
      </c>
      <c r="AK272" s="7">
        <f t="shared" ca="1" si="203"/>
        <v>0</v>
      </c>
      <c r="AL272" s="7">
        <f t="shared" ca="1" si="203"/>
        <v>0</v>
      </c>
      <c r="AM272" s="7">
        <f t="shared" ca="1" si="203"/>
        <v>0</v>
      </c>
      <c r="AN272" s="7">
        <f t="shared" ca="1" si="202"/>
        <v>0</v>
      </c>
      <c r="AO272" s="7">
        <f t="shared" ca="1" si="202"/>
        <v>0</v>
      </c>
      <c r="AP272" s="7">
        <f t="shared" ca="1" si="202"/>
        <v>0</v>
      </c>
      <c r="AQ272" s="7">
        <f t="shared" ca="1" si="202"/>
        <v>0</v>
      </c>
      <c r="AR272" s="7">
        <f t="shared" ca="1" si="202"/>
        <v>0</v>
      </c>
      <c r="AS272" s="2"/>
      <c r="AT272" s="7">
        <f t="shared" ca="1" si="212"/>
        <v>0</v>
      </c>
      <c r="AU272" s="7">
        <f t="shared" ca="1" si="212"/>
        <v>0</v>
      </c>
      <c r="AV272" s="7">
        <f t="shared" ca="1" si="212"/>
        <v>0</v>
      </c>
      <c r="AW272" s="7">
        <f t="shared" ca="1" si="212"/>
        <v>0</v>
      </c>
      <c r="AX272" s="7">
        <f t="shared" ca="1" si="212"/>
        <v>0</v>
      </c>
      <c r="AY272" s="7">
        <f t="shared" ca="1" si="212"/>
        <v>0</v>
      </c>
      <c r="AZ272" s="7">
        <f t="shared" ca="1" si="212"/>
        <v>0</v>
      </c>
      <c r="BA272" s="7">
        <f t="shared" ca="1" si="212"/>
        <v>0</v>
      </c>
      <c r="BB272" s="7">
        <f t="shared" ca="1" si="212"/>
        <v>0</v>
      </c>
      <c r="BC272" s="7">
        <f t="shared" ca="1" si="212"/>
        <v>0</v>
      </c>
      <c r="BD272" s="7">
        <f t="shared" ca="1" si="212"/>
        <v>0</v>
      </c>
      <c r="BE272" s="7">
        <f t="shared" ca="1" si="212"/>
        <v>0</v>
      </c>
      <c r="BF272" s="7">
        <f t="shared" ca="1" si="212"/>
        <v>0</v>
      </c>
      <c r="BG272" s="7">
        <f t="shared" ca="1" si="212"/>
        <v>0</v>
      </c>
      <c r="BH272" s="7">
        <f t="shared" ca="1" si="212"/>
        <v>0</v>
      </c>
      <c r="BI272" s="7">
        <f t="shared" ca="1" si="199"/>
        <v>0</v>
      </c>
      <c r="BJ272" s="7">
        <f t="shared" ca="1" si="199"/>
        <v>0</v>
      </c>
      <c r="BK272" s="7">
        <f t="shared" ca="1" si="199"/>
        <v>0</v>
      </c>
      <c r="BL272" s="7">
        <f t="shared" ca="1" si="199"/>
        <v>0</v>
      </c>
      <c r="BM272" s="7">
        <f t="shared" ca="1" si="199"/>
        <v>0</v>
      </c>
      <c r="BN272" s="4"/>
      <c r="BO272" s="7">
        <f t="shared" ca="1" si="210"/>
        <v>0</v>
      </c>
      <c r="BP272" s="7">
        <f t="shared" ca="1" si="205"/>
        <v>0</v>
      </c>
      <c r="BQ272" s="7">
        <f t="shared" ca="1" si="206"/>
        <v>0</v>
      </c>
      <c r="BR272" s="7">
        <f t="shared" ca="1" si="207"/>
        <v>0</v>
      </c>
      <c r="BS272" s="7">
        <f t="shared" ca="1" si="204"/>
        <v>0</v>
      </c>
      <c r="BT272" s="7">
        <f t="shared" ca="1" si="204"/>
        <v>0</v>
      </c>
      <c r="BU272" s="7">
        <f t="shared" ca="1" si="204"/>
        <v>0</v>
      </c>
      <c r="BV272" s="7">
        <f t="shared" ca="1" si="204"/>
        <v>0</v>
      </c>
      <c r="BW272" s="7">
        <f t="shared" ca="1" si="204"/>
        <v>0</v>
      </c>
      <c r="BX272" s="7">
        <f t="shared" ca="1" si="204"/>
        <v>0</v>
      </c>
      <c r="BY272" s="7">
        <f t="shared" ca="1" si="204"/>
        <v>0</v>
      </c>
      <c r="BZ272" s="7">
        <f t="shared" ca="1" si="204"/>
        <v>0</v>
      </c>
      <c r="CA272" s="7">
        <f t="shared" ca="1" si="204"/>
        <v>0</v>
      </c>
      <c r="CB272" s="7">
        <f t="shared" ca="1" si="204"/>
        <v>0</v>
      </c>
      <c r="CC272" s="7">
        <f t="shared" ca="1" si="204"/>
        <v>0</v>
      </c>
      <c r="CD272" s="7">
        <f t="shared" ca="1" si="211"/>
        <v>0</v>
      </c>
      <c r="CE272" s="7">
        <f t="shared" ca="1" si="211"/>
        <v>0</v>
      </c>
      <c r="CF272" s="7">
        <f t="shared" ca="1" si="211"/>
        <v>0</v>
      </c>
      <c r="CG272" s="7">
        <f t="shared" ca="1" si="211"/>
        <v>0</v>
      </c>
      <c r="CH272" s="7">
        <f t="shared" ca="1" si="211"/>
        <v>0</v>
      </c>
      <c r="CI272" s="9">
        <f t="shared" ca="1" si="193"/>
        <v>0</v>
      </c>
      <c r="CJ272" s="9"/>
      <c r="CK272" s="13">
        <f t="shared" ca="1" si="164"/>
        <v>0</v>
      </c>
      <c r="CL272" s="7">
        <f ca="1">IF(NOT(snowball),0,IF(Z271=0,0,IF($C272&lt;=SUM($CK272:CK272),0,IF(BP272+$C272-SUM($CK272:CK272)&gt;Z271+AU272,Z271+AU272-BP272,$C272-SUM($CK272:CK272)))))</f>
        <v>0</v>
      </c>
      <c r="CM272" s="7">
        <f ca="1">IF(NOT(snowball),0,IF(AA271=0,0,IF($C272&lt;=SUM($CK272:CL272),0,IF(BQ272+$C272-SUM($CK272:CL272)&gt;AA271+AV272,AA271+AV272-BQ272,$C272-SUM($CK272:CL272)))))</f>
        <v>0</v>
      </c>
      <c r="CN272" s="7">
        <f ca="1">IF(NOT(snowball),0,IF(AB271=0,0,IF($C272&lt;=SUM($CK272:CM272),0,IF(BR272+$C272-SUM($CK272:CM272)&gt;AB271+AW272,AB271+AW272-BR272,$C272-SUM($CK272:CM272)))))</f>
        <v>0</v>
      </c>
      <c r="CO272" s="7">
        <f ca="1">IF(NOT(snowball),0,IF(AC271=0,0,IF($C272&lt;=SUM($CK272:CN272),0,IF(BS272+$C272-SUM($CK272:CN272)&gt;AC271+AX272,AC271+AX272-BS272,$C272-SUM($CK272:CN272)))))</f>
        <v>0</v>
      </c>
      <c r="CP272" s="7">
        <f ca="1">IF(NOT(snowball),0,IF(AD271=0,0,IF($C272&lt;=SUM($CK272:CO272),0,IF(BT272+$C272-SUM($CK272:CO272)&gt;AD271+AY272,AD271+AY272-BT272,$C272-SUM($CK272:CO272)))))</f>
        <v>0</v>
      </c>
      <c r="CQ272" s="7">
        <f ca="1">IF(NOT(snowball),0,IF(AE271=0,0,IF($C272&lt;=SUM($CK272:CP272),0,IF(BU272+$C272-SUM($CK272:CP272)&gt;AE271+AZ272,AE271+AZ272-BU272,$C272-SUM($CK272:CP272)))))</f>
        <v>0</v>
      </c>
      <c r="CR272" s="7">
        <f ca="1">IF(NOT(snowball),0,IF(AF271=0,0,IF($C272&lt;=SUM($CK272:CQ272),0,IF(BV272+$C272-SUM($CK272:CQ272)&gt;AF271+BA272,AF271+BA272-BV272,$C272-SUM($CK272:CQ272)))))</f>
        <v>0</v>
      </c>
      <c r="CS272" s="7">
        <f ca="1">IF(NOT(snowball),0,IF(AG271=0,0,IF($C272&lt;=SUM($CK272:CR272),0,IF(BW272+$C272-SUM($CK272:CR272)&gt;AG271+BB272,AG271+BB272-BW272,$C272-SUM($CK272:CR272)))))</f>
        <v>0</v>
      </c>
      <c r="CT272" s="7">
        <f ca="1">IF(NOT(snowball),0,IF(AH271=0,0,IF($C272&lt;=SUM($CK272:CS272),0,IF(BX272+$C272-SUM($CK272:CS272)&gt;AH271+BC272,AH271+BC272-BX272,$C272-SUM($CK272:CS272)))))</f>
        <v>0</v>
      </c>
      <c r="CU272" s="7">
        <f ca="1">IF(NOT(snowball),0,IF(AI271=0,0,IF($C272&lt;=SUM($CK272:CT272),0,IF(BY272+$C272-SUM($CK272:CT272)&gt;AI271+BD272,AI271+BD272-BY272,$C272-SUM($CK272:CT272)))))</f>
        <v>0</v>
      </c>
      <c r="CV272" s="7">
        <f ca="1">IF(NOT(snowball),0,IF(AJ271=0,0,IF($C272&lt;=SUM($CK272:CU272),0,IF(BZ272+$C272-SUM($CK272:CU272)&gt;AJ271+BE272,AJ271+BE272-BZ272,$C272-SUM($CK272:CU272)))))</f>
        <v>0</v>
      </c>
      <c r="CW272" s="7">
        <f ca="1">IF(NOT(snowball),0,IF(AK271=0,0,IF($C272&lt;=SUM($CK272:CV272),0,IF(CA272+$C272-SUM($CK272:CV272)&gt;AK271+BF272,AK271+BF272-CA272,$C272-SUM($CK272:CV272)))))</f>
        <v>0</v>
      </c>
      <c r="CX272" s="7">
        <f ca="1">IF(NOT(snowball),0,IF(AL271=0,0,IF($C272&lt;=SUM($CK272:CW272),0,IF(CB272+$C272-SUM($CK272:CW272)&gt;AL271+BG272,AL271+BG272-CB272,$C272-SUM($CK272:CW272)))))</f>
        <v>0</v>
      </c>
      <c r="CY272" s="7">
        <f ca="1">IF(NOT(snowball),0,IF(AM271=0,0,IF($C272&lt;=SUM($CK272:CX272),0,IF(CC272+$C272-SUM($CK272:CX272)&gt;AM271+BH272,AM271+BH272-CC272,$C272-SUM($CK272:CX272)))))</f>
        <v>0</v>
      </c>
      <c r="CZ272" s="7">
        <f ca="1">IF(NOT(snowball),0,IF(AN271=0,0,IF($C272&lt;=SUM($CK272:CY272),0,IF(CD272+$C272-SUM($CK272:CY272)&gt;AN271+BI272,AN271+BI272-CD272,$C272-SUM($CK272:CY272)))))</f>
        <v>0</v>
      </c>
      <c r="DA272" s="7">
        <f ca="1">IF(NOT(snowball),0,IF(AO271=0,0,IF($C272&lt;=SUM($CK272:CZ272),0,IF(CE272+$C272-SUM($CK272:CZ272)&gt;AO271+BJ272,AO271+BJ272-CE272,$C272-SUM($CK272:CZ272)))))</f>
        <v>0</v>
      </c>
      <c r="DB272" s="7">
        <f ca="1">IF(NOT(snowball),0,IF(AP271=0,0,IF($C272&lt;=SUM($CK272:DA272),0,IF(CF272+$C272-SUM($CK272:DA272)&gt;AP271+BK272,AP271+BK272-CF272,$C272-SUM($CK272:DA272)))))</f>
        <v>0</v>
      </c>
      <c r="DC272" s="7">
        <f ca="1">IF(NOT(snowball),0,IF(AQ271=0,0,IF($C272&lt;=SUM($CK272:DB272),0,IF(CG272+$C272-SUM($CK272:DB272)&gt;AQ271+BL272,AQ271+BL272-CG272,$C272-SUM($CK272:DB272)))))</f>
        <v>0</v>
      </c>
      <c r="DD272" s="7">
        <f ca="1">IF(NOT(snowball),0,IF(AR271=0,0,IF($C272&lt;=SUM($CK272:DC272),0,IF(CH272+$C272-SUM($CK272:DC272)&gt;AR271+BM272,AR271+BM272-CH272,$C272-SUM($CK272:DC272)))))</f>
        <v>0</v>
      </c>
    </row>
    <row r="273" spans="1:108">
      <c r="A273" s="27" t="str">
        <f t="shared" ca="1" si="170"/>
        <v/>
      </c>
      <c r="B273" s="30" t="str">
        <f t="shared" ca="1" si="165"/>
        <v/>
      </c>
      <c r="C273" s="28" t="str">
        <f t="shared" ca="1" si="162"/>
        <v/>
      </c>
      <c r="D273" s="29">
        <f t="shared" ca="1" si="209"/>
        <v>0</v>
      </c>
      <c r="E273" s="29">
        <f t="shared" ca="1" si="209"/>
        <v>0</v>
      </c>
      <c r="F273" s="29">
        <f t="shared" ca="1" si="209"/>
        <v>0</v>
      </c>
      <c r="G273" s="29">
        <f t="shared" ca="1" si="209"/>
        <v>0</v>
      </c>
      <c r="H273" s="29">
        <f t="shared" ca="1" si="209"/>
        <v>0</v>
      </c>
      <c r="I273" s="29">
        <f t="shared" ca="1" si="209"/>
        <v>0</v>
      </c>
      <c r="J273" s="29">
        <f t="shared" ca="1" si="209"/>
        <v>0</v>
      </c>
      <c r="K273" s="29">
        <f t="shared" ca="1" si="208"/>
        <v>0</v>
      </c>
      <c r="L273" s="29">
        <f t="shared" ca="1" si="208"/>
        <v>0</v>
      </c>
      <c r="M273" s="29">
        <f t="shared" ca="1" si="208"/>
        <v>0</v>
      </c>
      <c r="N273" s="29">
        <f t="shared" ca="1" si="208"/>
        <v>0</v>
      </c>
      <c r="O273" s="29">
        <f t="shared" ca="1" si="200"/>
        <v>0</v>
      </c>
      <c r="P273" s="29">
        <f t="shared" ca="1" si="200"/>
        <v>0</v>
      </c>
      <c r="Q273" s="29">
        <f t="shared" ca="1" si="200"/>
        <v>0</v>
      </c>
      <c r="R273" s="29">
        <f t="shared" ca="1" si="200"/>
        <v>0</v>
      </c>
      <c r="S273" s="29">
        <f t="shared" ca="1" si="200"/>
        <v>0</v>
      </c>
      <c r="T273" s="29">
        <f t="shared" ca="1" si="200"/>
        <v>0</v>
      </c>
      <c r="U273" s="29">
        <f t="shared" ca="1" si="200"/>
        <v>0</v>
      </c>
      <c r="V273" s="29">
        <f t="shared" ca="1" si="200"/>
        <v>0</v>
      </c>
      <c r="W273" s="29">
        <f t="shared" ca="1" si="200"/>
        <v>0</v>
      </c>
      <c r="X273" s="12"/>
      <c r="Y273" s="7">
        <f t="shared" ca="1" si="203"/>
        <v>0</v>
      </c>
      <c r="Z273" s="7">
        <f t="shared" ca="1" si="203"/>
        <v>0</v>
      </c>
      <c r="AA273" s="7">
        <f t="shared" ca="1" si="203"/>
        <v>0</v>
      </c>
      <c r="AB273" s="7">
        <f t="shared" ca="1" si="203"/>
        <v>0</v>
      </c>
      <c r="AC273" s="7">
        <f t="shared" ca="1" si="203"/>
        <v>0</v>
      </c>
      <c r="AD273" s="7">
        <f t="shared" ca="1" si="203"/>
        <v>0</v>
      </c>
      <c r="AE273" s="7">
        <f t="shared" ca="1" si="203"/>
        <v>0</v>
      </c>
      <c r="AF273" s="7">
        <f t="shared" ca="1" si="203"/>
        <v>0</v>
      </c>
      <c r="AG273" s="7">
        <f t="shared" ca="1" si="203"/>
        <v>0</v>
      </c>
      <c r="AH273" s="7">
        <f t="shared" ca="1" si="203"/>
        <v>0</v>
      </c>
      <c r="AI273" s="7">
        <f t="shared" ca="1" si="203"/>
        <v>0</v>
      </c>
      <c r="AJ273" s="7">
        <f t="shared" ca="1" si="203"/>
        <v>0</v>
      </c>
      <c r="AK273" s="7">
        <f t="shared" ca="1" si="203"/>
        <v>0</v>
      </c>
      <c r="AL273" s="7">
        <f t="shared" ca="1" si="203"/>
        <v>0</v>
      </c>
      <c r="AM273" s="7">
        <f t="shared" ca="1" si="203"/>
        <v>0</v>
      </c>
      <c r="AN273" s="7">
        <f t="shared" ca="1" si="203"/>
        <v>0</v>
      </c>
      <c r="AO273" s="7">
        <f t="shared" ref="AO273:AR288" ca="1" si="213">IF(T$8=0,0,AO272-(T273-BJ273))</f>
        <v>0</v>
      </c>
      <c r="AP273" s="7">
        <f t="shared" ca="1" si="213"/>
        <v>0</v>
      </c>
      <c r="AQ273" s="7">
        <f t="shared" ca="1" si="213"/>
        <v>0</v>
      </c>
      <c r="AR273" s="7">
        <f t="shared" ca="1" si="213"/>
        <v>0</v>
      </c>
      <c r="AS273" s="2"/>
      <c r="AT273" s="7">
        <f t="shared" ca="1" si="212"/>
        <v>0</v>
      </c>
      <c r="AU273" s="7">
        <f t="shared" ca="1" si="212"/>
        <v>0</v>
      </c>
      <c r="AV273" s="7">
        <f t="shared" ca="1" si="212"/>
        <v>0</v>
      </c>
      <c r="AW273" s="7">
        <f t="shared" ca="1" si="212"/>
        <v>0</v>
      </c>
      <c r="AX273" s="7">
        <f t="shared" ca="1" si="212"/>
        <v>0</v>
      </c>
      <c r="AY273" s="7">
        <f t="shared" ca="1" si="212"/>
        <v>0</v>
      </c>
      <c r="AZ273" s="7">
        <f t="shared" ca="1" si="212"/>
        <v>0</v>
      </c>
      <c r="BA273" s="7">
        <f t="shared" ca="1" si="212"/>
        <v>0</v>
      </c>
      <c r="BB273" s="7">
        <f t="shared" ca="1" si="212"/>
        <v>0</v>
      </c>
      <c r="BC273" s="7">
        <f t="shared" ca="1" si="212"/>
        <v>0</v>
      </c>
      <c r="BD273" s="7">
        <f t="shared" ca="1" si="212"/>
        <v>0</v>
      </c>
      <c r="BE273" s="7">
        <f t="shared" ca="1" si="212"/>
        <v>0</v>
      </c>
      <c r="BF273" s="7">
        <f t="shared" ca="1" si="212"/>
        <v>0</v>
      </c>
      <c r="BG273" s="7">
        <f t="shared" ca="1" si="212"/>
        <v>0</v>
      </c>
      <c r="BH273" s="7">
        <f t="shared" ca="1" si="212"/>
        <v>0</v>
      </c>
      <c r="BI273" s="7">
        <f t="shared" ca="1" si="199"/>
        <v>0</v>
      </c>
      <c r="BJ273" s="7">
        <f t="shared" ca="1" si="199"/>
        <v>0</v>
      </c>
      <c r="BK273" s="7">
        <f t="shared" ca="1" si="199"/>
        <v>0</v>
      </c>
      <c r="BL273" s="7">
        <f t="shared" ca="1" si="199"/>
        <v>0</v>
      </c>
      <c r="BM273" s="7">
        <f t="shared" ca="1" si="199"/>
        <v>0</v>
      </c>
      <c r="BN273" s="4"/>
      <c r="BO273" s="7">
        <f t="shared" ca="1" si="210"/>
        <v>0</v>
      </c>
      <c r="BP273" s="7">
        <f t="shared" ca="1" si="205"/>
        <v>0</v>
      </c>
      <c r="BQ273" s="7">
        <f t="shared" ca="1" si="206"/>
        <v>0</v>
      </c>
      <c r="BR273" s="7">
        <f t="shared" ca="1" si="207"/>
        <v>0</v>
      </c>
      <c r="BS273" s="7">
        <f t="shared" ca="1" si="204"/>
        <v>0</v>
      </c>
      <c r="BT273" s="7">
        <f t="shared" ca="1" si="204"/>
        <v>0</v>
      </c>
      <c r="BU273" s="7">
        <f t="shared" ca="1" si="204"/>
        <v>0</v>
      </c>
      <c r="BV273" s="7">
        <f t="shared" ca="1" si="204"/>
        <v>0</v>
      </c>
      <c r="BW273" s="7">
        <f t="shared" ca="1" si="204"/>
        <v>0</v>
      </c>
      <c r="BX273" s="7">
        <f t="shared" ca="1" si="204"/>
        <v>0</v>
      </c>
      <c r="BY273" s="7">
        <f t="shared" ca="1" si="204"/>
        <v>0</v>
      </c>
      <c r="BZ273" s="7">
        <f t="shared" ca="1" si="204"/>
        <v>0</v>
      </c>
      <c r="CA273" s="7">
        <f t="shared" ca="1" si="204"/>
        <v>0</v>
      </c>
      <c r="CB273" s="7">
        <f t="shared" ca="1" si="204"/>
        <v>0</v>
      </c>
      <c r="CC273" s="7">
        <f t="shared" ca="1" si="204"/>
        <v>0</v>
      </c>
      <c r="CD273" s="7">
        <f t="shared" ca="1" si="211"/>
        <v>0</v>
      </c>
      <c r="CE273" s="7">
        <f t="shared" ca="1" si="211"/>
        <v>0</v>
      </c>
      <c r="CF273" s="7">
        <f t="shared" ca="1" si="211"/>
        <v>0</v>
      </c>
      <c r="CG273" s="7">
        <f t="shared" ca="1" si="211"/>
        <v>0</v>
      </c>
      <c r="CH273" s="7">
        <f t="shared" ca="1" si="211"/>
        <v>0</v>
      </c>
      <c r="CI273" s="9">
        <f t="shared" ca="1" si="193"/>
        <v>0</v>
      </c>
      <c r="CJ273" s="9"/>
      <c r="CK273" s="13">
        <f t="shared" ca="1" si="164"/>
        <v>0</v>
      </c>
      <c r="CL273" s="7">
        <f ca="1">IF(NOT(snowball),0,IF(Z272=0,0,IF($C273&lt;=SUM($CK273:CK273),0,IF(BP273+$C273-SUM($CK273:CK273)&gt;Z272+AU273,Z272+AU273-BP273,$C273-SUM($CK273:CK273)))))</f>
        <v>0</v>
      </c>
      <c r="CM273" s="7">
        <f ca="1">IF(NOT(snowball),0,IF(AA272=0,0,IF($C273&lt;=SUM($CK273:CL273),0,IF(BQ273+$C273-SUM($CK273:CL273)&gt;AA272+AV273,AA272+AV273-BQ273,$C273-SUM($CK273:CL273)))))</f>
        <v>0</v>
      </c>
      <c r="CN273" s="7">
        <f ca="1">IF(NOT(snowball),0,IF(AB272=0,0,IF($C273&lt;=SUM($CK273:CM273),0,IF(BR273+$C273-SUM($CK273:CM273)&gt;AB272+AW273,AB272+AW273-BR273,$C273-SUM($CK273:CM273)))))</f>
        <v>0</v>
      </c>
      <c r="CO273" s="7">
        <f ca="1">IF(NOT(snowball),0,IF(AC272=0,0,IF($C273&lt;=SUM($CK273:CN273),0,IF(BS273+$C273-SUM($CK273:CN273)&gt;AC272+AX273,AC272+AX273-BS273,$C273-SUM($CK273:CN273)))))</f>
        <v>0</v>
      </c>
      <c r="CP273" s="7">
        <f ca="1">IF(NOT(snowball),0,IF(AD272=0,0,IF($C273&lt;=SUM($CK273:CO273),0,IF(BT273+$C273-SUM($CK273:CO273)&gt;AD272+AY273,AD272+AY273-BT273,$C273-SUM($CK273:CO273)))))</f>
        <v>0</v>
      </c>
      <c r="CQ273" s="7">
        <f ca="1">IF(NOT(snowball),0,IF(AE272=0,0,IF($C273&lt;=SUM($CK273:CP273),0,IF(BU273+$C273-SUM($CK273:CP273)&gt;AE272+AZ273,AE272+AZ273-BU273,$C273-SUM($CK273:CP273)))))</f>
        <v>0</v>
      </c>
      <c r="CR273" s="7">
        <f ca="1">IF(NOT(snowball),0,IF(AF272=0,0,IF($C273&lt;=SUM($CK273:CQ273),0,IF(BV273+$C273-SUM($CK273:CQ273)&gt;AF272+BA273,AF272+BA273-BV273,$C273-SUM($CK273:CQ273)))))</f>
        <v>0</v>
      </c>
      <c r="CS273" s="7">
        <f ca="1">IF(NOT(snowball),0,IF(AG272=0,0,IF($C273&lt;=SUM($CK273:CR273),0,IF(BW273+$C273-SUM($CK273:CR273)&gt;AG272+BB273,AG272+BB273-BW273,$C273-SUM($CK273:CR273)))))</f>
        <v>0</v>
      </c>
      <c r="CT273" s="7">
        <f ca="1">IF(NOT(snowball),0,IF(AH272=0,0,IF($C273&lt;=SUM($CK273:CS273),0,IF(BX273+$C273-SUM($CK273:CS273)&gt;AH272+BC273,AH272+BC273-BX273,$C273-SUM($CK273:CS273)))))</f>
        <v>0</v>
      </c>
      <c r="CU273" s="7">
        <f ca="1">IF(NOT(snowball),0,IF(AI272=0,0,IF($C273&lt;=SUM($CK273:CT273),0,IF(BY273+$C273-SUM($CK273:CT273)&gt;AI272+BD273,AI272+BD273-BY273,$C273-SUM($CK273:CT273)))))</f>
        <v>0</v>
      </c>
      <c r="CV273" s="7">
        <f ca="1">IF(NOT(snowball),0,IF(AJ272=0,0,IF($C273&lt;=SUM($CK273:CU273),0,IF(BZ273+$C273-SUM($CK273:CU273)&gt;AJ272+BE273,AJ272+BE273-BZ273,$C273-SUM($CK273:CU273)))))</f>
        <v>0</v>
      </c>
      <c r="CW273" s="7">
        <f ca="1">IF(NOT(snowball),0,IF(AK272=0,0,IF($C273&lt;=SUM($CK273:CV273),0,IF(CA273+$C273-SUM($CK273:CV273)&gt;AK272+BF273,AK272+BF273-CA273,$C273-SUM($CK273:CV273)))))</f>
        <v>0</v>
      </c>
      <c r="CX273" s="7">
        <f ca="1">IF(NOT(snowball),0,IF(AL272=0,0,IF($C273&lt;=SUM($CK273:CW273),0,IF(CB273+$C273-SUM($CK273:CW273)&gt;AL272+BG273,AL272+BG273-CB273,$C273-SUM($CK273:CW273)))))</f>
        <v>0</v>
      </c>
      <c r="CY273" s="7">
        <f ca="1">IF(NOT(snowball),0,IF(AM272=0,0,IF($C273&lt;=SUM($CK273:CX273),0,IF(CC273+$C273-SUM($CK273:CX273)&gt;AM272+BH273,AM272+BH273-CC273,$C273-SUM($CK273:CX273)))))</f>
        <v>0</v>
      </c>
      <c r="CZ273" s="7">
        <f ca="1">IF(NOT(snowball),0,IF(AN272=0,0,IF($C273&lt;=SUM($CK273:CY273),0,IF(CD273+$C273-SUM($CK273:CY273)&gt;AN272+BI273,AN272+BI273-CD273,$C273-SUM($CK273:CY273)))))</f>
        <v>0</v>
      </c>
      <c r="DA273" s="7">
        <f ca="1">IF(NOT(snowball),0,IF(AO272=0,0,IF($C273&lt;=SUM($CK273:CZ273),0,IF(CE273+$C273-SUM($CK273:CZ273)&gt;AO272+BJ273,AO272+BJ273-CE273,$C273-SUM($CK273:CZ273)))))</f>
        <v>0</v>
      </c>
      <c r="DB273" s="7">
        <f ca="1">IF(NOT(snowball),0,IF(AP272=0,0,IF($C273&lt;=SUM($CK273:DA273),0,IF(CF273+$C273-SUM($CK273:DA273)&gt;AP272+BK273,AP272+BK273-CF273,$C273-SUM($CK273:DA273)))))</f>
        <v>0</v>
      </c>
      <c r="DC273" s="7">
        <f ca="1">IF(NOT(snowball),0,IF(AQ272=0,0,IF($C273&lt;=SUM($CK273:DB273),0,IF(CG273+$C273-SUM($CK273:DB273)&gt;AQ272+BL273,AQ272+BL273-CG273,$C273-SUM($CK273:DB273)))))</f>
        <v>0</v>
      </c>
      <c r="DD273" s="7">
        <f ca="1">IF(NOT(snowball),0,IF(AR272=0,0,IF($C273&lt;=SUM($CK273:DC273),0,IF(CH273+$C273-SUM($CK273:DC273)&gt;AR272+BM273,AR272+BM273-CH273,$C273-SUM($CK273:DC273)))))</f>
        <v>0</v>
      </c>
    </row>
    <row r="274" spans="1:108">
      <c r="A274" s="27" t="str">
        <f t="shared" ca="1" si="170"/>
        <v/>
      </c>
      <c r="B274" s="30" t="str">
        <f t="shared" ca="1" si="165"/>
        <v/>
      </c>
      <c r="C274" s="28" t="str">
        <f t="shared" ca="1" si="162"/>
        <v/>
      </c>
      <c r="D274" s="29">
        <f t="shared" ca="1" si="209"/>
        <v>0</v>
      </c>
      <c r="E274" s="29">
        <f t="shared" ca="1" si="209"/>
        <v>0</v>
      </c>
      <c r="F274" s="29">
        <f t="shared" ca="1" si="209"/>
        <v>0</v>
      </c>
      <c r="G274" s="29">
        <f t="shared" ca="1" si="209"/>
        <v>0</v>
      </c>
      <c r="H274" s="29">
        <f t="shared" ca="1" si="209"/>
        <v>0</v>
      </c>
      <c r="I274" s="29">
        <f t="shared" ca="1" si="209"/>
        <v>0</v>
      </c>
      <c r="J274" s="29">
        <f t="shared" ca="1" si="209"/>
        <v>0</v>
      </c>
      <c r="K274" s="29">
        <f t="shared" ca="1" si="208"/>
        <v>0</v>
      </c>
      <c r="L274" s="29">
        <f t="shared" ca="1" si="208"/>
        <v>0</v>
      </c>
      <c r="M274" s="29">
        <f t="shared" ca="1" si="208"/>
        <v>0</v>
      </c>
      <c r="N274" s="29">
        <f t="shared" ca="1" si="208"/>
        <v>0</v>
      </c>
      <c r="O274" s="29">
        <f t="shared" ca="1" si="200"/>
        <v>0</v>
      </c>
      <c r="P274" s="29">
        <f t="shared" ca="1" si="200"/>
        <v>0</v>
      </c>
      <c r="Q274" s="29">
        <f t="shared" ca="1" si="200"/>
        <v>0</v>
      </c>
      <c r="R274" s="29">
        <f t="shared" ca="1" si="200"/>
        <v>0</v>
      </c>
      <c r="S274" s="29">
        <f t="shared" ca="1" si="200"/>
        <v>0</v>
      </c>
      <c r="T274" s="29">
        <f t="shared" ca="1" si="200"/>
        <v>0</v>
      </c>
      <c r="U274" s="29">
        <f t="shared" ca="1" si="200"/>
        <v>0</v>
      </c>
      <c r="V274" s="29">
        <f t="shared" ca="1" si="200"/>
        <v>0</v>
      </c>
      <c r="W274" s="29">
        <f t="shared" ca="1" si="200"/>
        <v>0</v>
      </c>
      <c r="X274" s="12"/>
      <c r="Y274" s="7">
        <f t="shared" ref="Y274:AN289" ca="1" si="214">IF(D$8=0,0,Y273-(D274-AT274))</f>
        <v>0</v>
      </c>
      <c r="Z274" s="7">
        <f t="shared" ca="1" si="214"/>
        <v>0</v>
      </c>
      <c r="AA274" s="7">
        <f t="shared" ca="1" si="214"/>
        <v>0</v>
      </c>
      <c r="AB274" s="7">
        <f t="shared" ca="1" si="214"/>
        <v>0</v>
      </c>
      <c r="AC274" s="7">
        <f t="shared" ca="1" si="214"/>
        <v>0</v>
      </c>
      <c r="AD274" s="7">
        <f t="shared" ca="1" si="214"/>
        <v>0</v>
      </c>
      <c r="AE274" s="7">
        <f t="shared" ca="1" si="214"/>
        <v>0</v>
      </c>
      <c r="AF274" s="7">
        <f t="shared" ca="1" si="214"/>
        <v>0</v>
      </c>
      <c r="AG274" s="7">
        <f t="shared" ca="1" si="214"/>
        <v>0</v>
      </c>
      <c r="AH274" s="7">
        <f t="shared" ca="1" si="214"/>
        <v>0</v>
      </c>
      <c r="AI274" s="7">
        <f t="shared" ca="1" si="214"/>
        <v>0</v>
      </c>
      <c r="AJ274" s="7">
        <f t="shared" ca="1" si="214"/>
        <v>0</v>
      </c>
      <c r="AK274" s="7">
        <f t="shared" ca="1" si="214"/>
        <v>0</v>
      </c>
      <c r="AL274" s="7">
        <f t="shared" ca="1" si="214"/>
        <v>0</v>
      </c>
      <c r="AM274" s="7">
        <f t="shared" ca="1" si="214"/>
        <v>0</v>
      </c>
      <c r="AN274" s="7">
        <f t="shared" ca="1" si="214"/>
        <v>0</v>
      </c>
      <c r="AO274" s="7">
        <f t="shared" ca="1" si="213"/>
        <v>0</v>
      </c>
      <c r="AP274" s="7">
        <f t="shared" ca="1" si="213"/>
        <v>0</v>
      </c>
      <c r="AQ274" s="7">
        <f t="shared" ca="1" si="213"/>
        <v>0</v>
      </c>
      <c r="AR274" s="7">
        <f t="shared" ca="1" si="213"/>
        <v>0</v>
      </c>
      <c r="AS274" s="2"/>
      <c r="AT274" s="7">
        <f t="shared" ca="1" si="212"/>
        <v>0</v>
      </c>
      <c r="AU274" s="7">
        <f t="shared" ca="1" si="212"/>
        <v>0</v>
      </c>
      <c r="AV274" s="7">
        <f t="shared" ca="1" si="212"/>
        <v>0</v>
      </c>
      <c r="AW274" s="7">
        <f t="shared" ca="1" si="212"/>
        <v>0</v>
      </c>
      <c r="AX274" s="7">
        <f t="shared" ca="1" si="212"/>
        <v>0</v>
      </c>
      <c r="AY274" s="7">
        <f t="shared" ca="1" si="212"/>
        <v>0</v>
      </c>
      <c r="AZ274" s="7">
        <f t="shared" ca="1" si="212"/>
        <v>0</v>
      </c>
      <c r="BA274" s="7">
        <f t="shared" ca="1" si="212"/>
        <v>0</v>
      </c>
      <c r="BB274" s="7">
        <f t="shared" ca="1" si="212"/>
        <v>0</v>
      </c>
      <c r="BC274" s="7">
        <f t="shared" ca="1" si="212"/>
        <v>0</v>
      </c>
      <c r="BD274" s="7">
        <f t="shared" ca="1" si="212"/>
        <v>0</v>
      </c>
      <c r="BE274" s="7">
        <f t="shared" ca="1" si="212"/>
        <v>0</v>
      </c>
      <c r="BF274" s="7">
        <f t="shared" ca="1" si="212"/>
        <v>0</v>
      </c>
      <c r="BG274" s="7">
        <f t="shared" ca="1" si="212"/>
        <v>0</v>
      </c>
      <c r="BH274" s="7">
        <f t="shared" ca="1" si="212"/>
        <v>0</v>
      </c>
      <c r="BI274" s="7">
        <f t="shared" ca="1" si="199"/>
        <v>0</v>
      </c>
      <c r="BJ274" s="7">
        <f t="shared" ca="1" si="199"/>
        <v>0</v>
      </c>
      <c r="BK274" s="7">
        <f t="shared" ca="1" si="199"/>
        <v>0</v>
      </c>
      <c r="BL274" s="7">
        <f t="shared" ca="1" si="199"/>
        <v>0</v>
      </c>
      <c r="BM274" s="7">
        <f t="shared" ca="1" si="199"/>
        <v>0</v>
      </c>
      <c r="BN274" s="4"/>
      <c r="BO274" s="7">
        <f t="shared" ca="1" si="210"/>
        <v>0</v>
      </c>
      <c r="BP274" s="7">
        <f t="shared" ca="1" si="205"/>
        <v>0</v>
      </c>
      <c r="BQ274" s="7">
        <f t="shared" ca="1" si="206"/>
        <v>0</v>
      </c>
      <c r="BR274" s="7">
        <f t="shared" ca="1" si="207"/>
        <v>0</v>
      </c>
      <c r="BS274" s="7">
        <f t="shared" ca="1" si="204"/>
        <v>0</v>
      </c>
      <c r="BT274" s="7">
        <f t="shared" ca="1" si="204"/>
        <v>0</v>
      </c>
      <c r="BU274" s="7">
        <f t="shared" ca="1" si="204"/>
        <v>0</v>
      </c>
      <c r="BV274" s="7">
        <f t="shared" ca="1" si="204"/>
        <v>0</v>
      </c>
      <c r="BW274" s="7">
        <f t="shared" ca="1" si="204"/>
        <v>0</v>
      </c>
      <c r="BX274" s="7">
        <f t="shared" ca="1" si="204"/>
        <v>0</v>
      </c>
      <c r="BY274" s="7">
        <f t="shared" ca="1" si="204"/>
        <v>0</v>
      </c>
      <c r="BZ274" s="7">
        <f t="shared" ca="1" si="204"/>
        <v>0</v>
      </c>
      <c r="CA274" s="7">
        <f t="shared" ca="1" si="204"/>
        <v>0</v>
      </c>
      <c r="CB274" s="7">
        <f t="shared" ca="1" si="204"/>
        <v>0</v>
      </c>
      <c r="CC274" s="7">
        <f t="shared" ca="1" si="204"/>
        <v>0</v>
      </c>
      <c r="CD274" s="7">
        <f t="shared" ca="1" si="211"/>
        <v>0</v>
      </c>
      <c r="CE274" s="7">
        <f t="shared" ca="1" si="211"/>
        <v>0</v>
      </c>
      <c r="CF274" s="7">
        <f t="shared" ca="1" si="211"/>
        <v>0</v>
      </c>
      <c r="CG274" s="7">
        <f t="shared" ca="1" si="211"/>
        <v>0</v>
      </c>
      <c r="CH274" s="7">
        <f t="shared" ca="1" si="211"/>
        <v>0</v>
      </c>
      <c r="CI274" s="9">
        <f t="shared" ca="1" si="193"/>
        <v>0</v>
      </c>
      <c r="CJ274" s="9"/>
      <c r="CK274" s="13">
        <f t="shared" ca="1" si="164"/>
        <v>0</v>
      </c>
      <c r="CL274" s="7">
        <f ca="1">IF(NOT(snowball),0,IF(Z273=0,0,IF($C274&lt;=SUM($CK274:CK274),0,IF(BP274+$C274-SUM($CK274:CK274)&gt;Z273+AU274,Z273+AU274-BP274,$C274-SUM($CK274:CK274)))))</f>
        <v>0</v>
      </c>
      <c r="CM274" s="7">
        <f ca="1">IF(NOT(snowball),0,IF(AA273=0,0,IF($C274&lt;=SUM($CK274:CL274),0,IF(BQ274+$C274-SUM($CK274:CL274)&gt;AA273+AV274,AA273+AV274-BQ274,$C274-SUM($CK274:CL274)))))</f>
        <v>0</v>
      </c>
      <c r="CN274" s="7">
        <f ca="1">IF(NOT(snowball),0,IF(AB273=0,0,IF($C274&lt;=SUM($CK274:CM274),0,IF(BR274+$C274-SUM($CK274:CM274)&gt;AB273+AW274,AB273+AW274-BR274,$C274-SUM($CK274:CM274)))))</f>
        <v>0</v>
      </c>
      <c r="CO274" s="7">
        <f ca="1">IF(NOT(snowball),0,IF(AC273=0,0,IF($C274&lt;=SUM($CK274:CN274),0,IF(BS274+$C274-SUM($CK274:CN274)&gt;AC273+AX274,AC273+AX274-BS274,$C274-SUM($CK274:CN274)))))</f>
        <v>0</v>
      </c>
      <c r="CP274" s="7">
        <f ca="1">IF(NOT(snowball),0,IF(AD273=0,0,IF($C274&lt;=SUM($CK274:CO274),0,IF(BT274+$C274-SUM($CK274:CO274)&gt;AD273+AY274,AD273+AY274-BT274,$C274-SUM($CK274:CO274)))))</f>
        <v>0</v>
      </c>
      <c r="CQ274" s="7">
        <f ca="1">IF(NOT(snowball),0,IF(AE273=0,0,IF($C274&lt;=SUM($CK274:CP274),0,IF(BU274+$C274-SUM($CK274:CP274)&gt;AE273+AZ274,AE273+AZ274-BU274,$C274-SUM($CK274:CP274)))))</f>
        <v>0</v>
      </c>
      <c r="CR274" s="7">
        <f ca="1">IF(NOT(snowball),0,IF(AF273=0,0,IF($C274&lt;=SUM($CK274:CQ274),0,IF(BV274+$C274-SUM($CK274:CQ274)&gt;AF273+BA274,AF273+BA274-BV274,$C274-SUM($CK274:CQ274)))))</f>
        <v>0</v>
      </c>
      <c r="CS274" s="7">
        <f ca="1">IF(NOT(snowball),0,IF(AG273=0,0,IF($C274&lt;=SUM($CK274:CR274),0,IF(BW274+$C274-SUM($CK274:CR274)&gt;AG273+BB274,AG273+BB274-BW274,$C274-SUM($CK274:CR274)))))</f>
        <v>0</v>
      </c>
      <c r="CT274" s="7">
        <f ca="1">IF(NOT(snowball),0,IF(AH273=0,0,IF($C274&lt;=SUM($CK274:CS274),0,IF(BX274+$C274-SUM($CK274:CS274)&gt;AH273+BC274,AH273+BC274-BX274,$C274-SUM($CK274:CS274)))))</f>
        <v>0</v>
      </c>
      <c r="CU274" s="7">
        <f ca="1">IF(NOT(snowball),0,IF(AI273=0,0,IF($C274&lt;=SUM($CK274:CT274),0,IF(BY274+$C274-SUM($CK274:CT274)&gt;AI273+BD274,AI273+BD274-BY274,$C274-SUM($CK274:CT274)))))</f>
        <v>0</v>
      </c>
      <c r="CV274" s="7">
        <f ca="1">IF(NOT(snowball),0,IF(AJ273=0,0,IF($C274&lt;=SUM($CK274:CU274),0,IF(BZ274+$C274-SUM($CK274:CU274)&gt;AJ273+BE274,AJ273+BE274-BZ274,$C274-SUM($CK274:CU274)))))</f>
        <v>0</v>
      </c>
      <c r="CW274" s="7">
        <f ca="1">IF(NOT(snowball),0,IF(AK273=0,0,IF($C274&lt;=SUM($CK274:CV274),0,IF(CA274+$C274-SUM($CK274:CV274)&gt;AK273+BF274,AK273+BF274-CA274,$C274-SUM($CK274:CV274)))))</f>
        <v>0</v>
      </c>
      <c r="CX274" s="7">
        <f ca="1">IF(NOT(snowball),0,IF(AL273=0,0,IF($C274&lt;=SUM($CK274:CW274),0,IF(CB274+$C274-SUM($CK274:CW274)&gt;AL273+BG274,AL273+BG274-CB274,$C274-SUM($CK274:CW274)))))</f>
        <v>0</v>
      </c>
      <c r="CY274" s="7">
        <f ca="1">IF(NOT(snowball),0,IF(AM273=0,0,IF($C274&lt;=SUM($CK274:CX274),0,IF(CC274+$C274-SUM($CK274:CX274)&gt;AM273+BH274,AM273+BH274-CC274,$C274-SUM($CK274:CX274)))))</f>
        <v>0</v>
      </c>
      <c r="CZ274" s="7">
        <f ca="1">IF(NOT(snowball),0,IF(AN273=0,0,IF($C274&lt;=SUM($CK274:CY274),0,IF(CD274+$C274-SUM($CK274:CY274)&gt;AN273+BI274,AN273+BI274-CD274,$C274-SUM($CK274:CY274)))))</f>
        <v>0</v>
      </c>
      <c r="DA274" s="7">
        <f ca="1">IF(NOT(snowball),0,IF(AO273=0,0,IF($C274&lt;=SUM($CK274:CZ274),0,IF(CE274+$C274-SUM($CK274:CZ274)&gt;AO273+BJ274,AO273+BJ274-CE274,$C274-SUM($CK274:CZ274)))))</f>
        <v>0</v>
      </c>
      <c r="DB274" s="7">
        <f ca="1">IF(NOT(snowball),0,IF(AP273=0,0,IF($C274&lt;=SUM($CK274:DA274),0,IF(CF274+$C274-SUM($CK274:DA274)&gt;AP273+BK274,AP273+BK274-CF274,$C274-SUM($CK274:DA274)))))</f>
        <v>0</v>
      </c>
      <c r="DC274" s="7">
        <f ca="1">IF(NOT(snowball),0,IF(AQ273=0,0,IF($C274&lt;=SUM($CK274:DB274),0,IF(CG274+$C274-SUM($CK274:DB274)&gt;AQ273+BL274,AQ273+BL274-CG274,$C274-SUM($CK274:DB274)))))</f>
        <v>0</v>
      </c>
      <c r="DD274" s="7">
        <f ca="1">IF(NOT(snowball),0,IF(AR273=0,0,IF($C274&lt;=SUM($CK274:DC274),0,IF(CH274+$C274-SUM($CK274:DC274)&gt;AR273+BM274,AR273+BM274-CH274,$C274-SUM($CK274:DC274)))))</f>
        <v>0</v>
      </c>
    </row>
    <row r="275" spans="1:108">
      <c r="A275" s="27" t="str">
        <f t="shared" ca="1" si="170"/>
        <v/>
      </c>
      <c r="B275" s="30" t="str">
        <f t="shared" ca="1" si="165"/>
        <v/>
      </c>
      <c r="C275" s="28" t="str">
        <f t="shared" ca="1" si="162"/>
        <v/>
      </c>
      <c r="D275" s="29">
        <f t="shared" ca="1" si="209"/>
        <v>0</v>
      </c>
      <c r="E275" s="29">
        <f t="shared" ca="1" si="209"/>
        <v>0</v>
      </c>
      <c r="F275" s="29">
        <f t="shared" ca="1" si="209"/>
        <v>0</v>
      </c>
      <c r="G275" s="29">
        <f t="shared" ca="1" si="209"/>
        <v>0</v>
      </c>
      <c r="H275" s="29">
        <f t="shared" ca="1" si="209"/>
        <v>0</v>
      </c>
      <c r="I275" s="29">
        <f t="shared" ca="1" si="209"/>
        <v>0</v>
      </c>
      <c r="J275" s="29">
        <f t="shared" ca="1" si="209"/>
        <v>0</v>
      </c>
      <c r="K275" s="29">
        <f t="shared" ca="1" si="208"/>
        <v>0</v>
      </c>
      <c r="L275" s="29">
        <f t="shared" ca="1" si="208"/>
        <v>0</v>
      </c>
      <c r="M275" s="29">
        <f t="shared" ca="1" si="208"/>
        <v>0</v>
      </c>
      <c r="N275" s="29">
        <f t="shared" ca="1" si="208"/>
        <v>0</v>
      </c>
      <c r="O275" s="29">
        <f t="shared" ca="1" si="200"/>
        <v>0</v>
      </c>
      <c r="P275" s="29">
        <f t="shared" ca="1" si="200"/>
        <v>0</v>
      </c>
      <c r="Q275" s="29">
        <f t="shared" ca="1" si="200"/>
        <v>0</v>
      </c>
      <c r="R275" s="29">
        <f t="shared" ca="1" si="200"/>
        <v>0</v>
      </c>
      <c r="S275" s="29">
        <f t="shared" ca="1" si="200"/>
        <v>0</v>
      </c>
      <c r="T275" s="29">
        <f t="shared" ca="1" si="200"/>
        <v>0</v>
      </c>
      <c r="U275" s="29">
        <f t="shared" ca="1" si="200"/>
        <v>0</v>
      </c>
      <c r="V275" s="29">
        <f t="shared" ca="1" si="200"/>
        <v>0</v>
      </c>
      <c r="W275" s="29">
        <f t="shared" ca="1" si="200"/>
        <v>0</v>
      </c>
      <c r="X275" s="12"/>
      <c r="Y275" s="7">
        <f t="shared" ca="1" si="214"/>
        <v>0</v>
      </c>
      <c r="Z275" s="7">
        <f t="shared" ca="1" si="214"/>
        <v>0</v>
      </c>
      <c r="AA275" s="7">
        <f t="shared" ca="1" si="214"/>
        <v>0</v>
      </c>
      <c r="AB275" s="7">
        <f t="shared" ca="1" si="214"/>
        <v>0</v>
      </c>
      <c r="AC275" s="7">
        <f t="shared" ca="1" si="214"/>
        <v>0</v>
      </c>
      <c r="AD275" s="7">
        <f t="shared" ca="1" si="214"/>
        <v>0</v>
      </c>
      <c r="AE275" s="7">
        <f t="shared" ca="1" si="214"/>
        <v>0</v>
      </c>
      <c r="AF275" s="7">
        <f t="shared" ca="1" si="214"/>
        <v>0</v>
      </c>
      <c r="AG275" s="7">
        <f t="shared" ca="1" si="214"/>
        <v>0</v>
      </c>
      <c r="AH275" s="7">
        <f t="shared" ca="1" si="214"/>
        <v>0</v>
      </c>
      <c r="AI275" s="7">
        <f t="shared" ca="1" si="214"/>
        <v>0</v>
      </c>
      <c r="AJ275" s="7">
        <f t="shared" ca="1" si="214"/>
        <v>0</v>
      </c>
      <c r="AK275" s="7">
        <f t="shared" ca="1" si="214"/>
        <v>0</v>
      </c>
      <c r="AL275" s="7">
        <f t="shared" ca="1" si="214"/>
        <v>0</v>
      </c>
      <c r="AM275" s="7">
        <f t="shared" ca="1" si="214"/>
        <v>0</v>
      </c>
      <c r="AN275" s="7">
        <f t="shared" ca="1" si="214"/>
        <v>0</v>
      </c>
      <c r="AO275" s="7">
        <f t="shared" ca="1" si="213"/>
        <v>0</v>
      </c>
      <c r="AP275" s="7">
        <f t="shared" ca="1" si="213"/>
        <v>0</v>
      </c>
      <c r="AQ275" s="7">
        <f t="shared" ca="1" si="213"/>
        <v>0</v>
      </c>
      <c r="AR275" s="7">
        <f t="shared" ca="1" si="213"/>
        <v>0</v>
      </c>
      <c r="AS275" s="2"/>
      <c r="AT275" s="7">
        <f t="shared" ca="1" si="212"/>
        <v>0</v>
      </c>
      <c r="AU275" s="7">
        <f t="shared" ca="1" si="212"/>
        <v>0</v>
      </c>
      <c r="AV275" s="7">
        <f t="shared" ca="1" si="212"/>
        <v>0</v>
      </c>
      <c r="AW275" s="7">
        <f t="shared" ca="1" si="212"/>
        <v>0</v>
      </c>
      <c r="AX275" s="7">
        <f t="shared" ca="1" si="212"/>
        <v>0</v>
      </c>
      <c r="AY275" s="7">
        <f t="shared" ca="1" si="212"/>
        <v>0</v>
      </c>
      <c r="AZ275" s="7">
        <f t="shared" ca="1" si="212"/>
        <v>0</v>
      </c>
      <c r="BA275" s="7">
        <f t="shared" ca="1" si="212"/>
        <v>0</v>
      </c>
      <c r="BB275" s="7">
        <f t="shared" ca="1" si="212"/>
        <v>0</v>
      </c>
      <c r="BC275" s="7">
        <f t="shared" ca="1" si="212"/>
        <v>0</v>
      </c>
      <c r="BD275" s="7">
        <f t="shared" ca="1" si="212"/>
        <v>0</v>
      </c>
      <c r="BE275" s="7">
        <f t="shared" ca="1" si="212"/>
        <v>0</v>
      </c>
      <c r="BF275" s="7">
        <f t="shared" ca="1" si="212"/>
        <v>0</v>
      </c>
      <c r="BG275" s="7">
        <f t="shared" ca="1" si="212"/>
        <v>0</v>
      </c>
      <c r="BH275" s="7">
        <f t="shared" ca="1" si="212"/>
        <v>0</v>
      </c>
      <c r="BI275" s="7">
        <f t="shared" ca="1" si="199"/>
        <v>0</v>
      </c>
      <c r="BJ275" s="7">
        <f t="shared" ca="1" si="199"/>
        <v>0</v>
      </c>
      <c r="BK275" s="7">
        <f t="shared" ca="1" si="199"/>
        <v>0</v>
      </c>
      <c r="BL275" s="7">
        <f t="shared" ca="1" si="199"/>
        <v>0</v>
      </c>
      <c r="BM275" s="7">
        <f t="shared" ca="1" si="199"/>
        <v>0</v>
      </c>
      <c r="BN275" s="4"/>
      <c r="BO275" s="7">
        <f t="shared" ca="1" si="210"/>
        <v>0</v>
      </c>
      <c r="BP275" s="7">
        <f t="shared" ca="1" si="205"/>
        <v>0</v>
      </c>
      <c r="BQ275" s="7">
        <f t="shared" ca="1" si="206"/>
        <v>0</v>
      </c>
      <c r="BR275" s="7">
        <f t="shared" ca="1" si="207"/>
        <v>0</v>
      </c>
      <c r="BS275" s="7">
        <f t="shared" ca="1" si="204"/>
        <v>0</v>
      </c>
      <c r="BT275" s="7">
        <f t="shared" ca="1" si="204"/>
        <v>0</v>
      </c>
      <c r="BU275" s="7">
        <f t="shared" ca="1" si="204"/>
        <v>0</v>
      </c>
      <c r="BV275" s="7">
        <f t="shared" ca="1" si="204"/>
        <v>0</v>
      </c>
      <c r="BW275" s="7">
        <f t="shared" ca="1" si="204"/>
        <v>0</v>
      </c>
      <c r="BX275" s="7">
        <f t="shared" ca="1" si="204"/>
        <v>0</v>
      </c>
      <c r="BY275" s="7">
        <f t="shared" ca="1" si="204"/>
        <v>0</v>
      </c>
      <c r="BZ275" s="7">
        <f t="shared" ca="1" si="204"/>
        <v>0</v>
      </c>
      <c r="CA275" s="7">
        <f t="shared" ca="1" si="204"/>
        <v>0</v>
      </c>
      <c r="CB275" s="7">
        <f t="shared" ca="1" si="204"/>
        <v>0</v>
      </c>
      <c r="CC275" s="7">
        <f t="shared" ca="1" si="204"/>
        <v>0</v>
      </c>
      <c r="CD275" s="7">
        <f t="shared" ca="1" si="211"/>
        <v>0</v>
      </c>
      <c r="CE275" s="7">
        <f t="shared" ca="1" si="211"/>
        <v>0</v>
      </c>
      <c r="CF275" s="7">
        <f t="shared" ca="1" si="211"/>
        <v>0</v>
      </c>
      <c r="CG275" s="7">
        <f t="shared" ca="1" si="211"/>
        <v>0</v>
      </c>
      <c r="CH275" s="7">
        <f t="shared" ca="1" si="211"/>
        <v>0</v>
      </c>
      <c r="CI275" s="9">
        <f t="shared" ca="1" si="193"/>
        <v>0</v>
      </c>
      <c r="CJ275" s="9"/>
      <c r="CK275" s="13">
        <f t="shared" ca="1" si="164"/>
        <v>0</v>
      </c>
      <c r="CL275" s="7">
        <f ca="1">IF(NOT(snowball),0,IF(Z274=0,0,IF($C275&lt;=SUM($CK275:CK275),0,IF(BP275+$C275-SUM($CK275:CK275)&gt;Z274+AU275,Z274+AU275-BP275,$C275-SUM($CK275:CK275)))))</f>
        <v>0</v>
      </c>
      <c r="CM275" s="7">
        <f ca="1">IF(NOT(snowball),0,IF(AA274=0,0,IF($C275&lt;=SUM($CK275:CL275),0,IF(BQ275+$C275-SUM($CK275:CL275)&gt;AA274+AV275,AA274+AV275-BQ275,$C275-SUM($CK275:CL275)))))</f>
        <v>0</v>
      </c>
      <c r="CN275" s="7">
        <f ca="1">IF(NOT(snowball),0,IF(AB274=0,0,IF($C275&lt;=SUM($CK275:CM275),0,IF(BR275+$C275-SUM($CK275:CM275)&gt;AB274+AW275,AB274+AW275-BR275,$C275-SUM($CK275:CM275)))))</f>
        <v>0</v>
      </c>
      <c r="CO275" s="7">
        <f ca="1">IF(NOT(snowball),0,IF(AC274=0,0,IF($C275&lt;=SUM($CK275:CN275),0,IF(BS275+$C275-SUM($CK275:CN275)&gt;AC274+AX275,AC274+AX275-BS275,$C275-SUM($CK275:CN275)))))</f>
        <v>0</v>
      </c>
      <c r="CP275" s="7">
        <f ca="1">IF(NOT(snowball),0,IF(AD274=0,0,IF($C275&lt;=SUM($CK275:CO275),0,IF(BT275+$C275-SUM($CK275:CO275)&gt;AD274+AY275,AD274+AY275-BT275,$C275-SUM($CK275:CO275)))))</f>
        <v>0</v>
      </c>
      <c r="CQ275" s="7">
        <f ca="1">IF(NOT(snowball),0,IF(AE274=0,0,IF($C275&lt;=SUM($CK275:CP275),0,IF(BU275+$C275-SUM($CK275:CP275)&gt;AE274+AZ275,AE274+AZ275-BU275,$C275-SUM($CK275:CP275)))))</f>
        <v>0</v>
      </c>
      <c r="CR275" s="7">
        <f ca="1">IF(NOT(snowball),0,IF(AF274=0,0,IF($C275&lt;=SUM($CK275:CQ275),0,IF(BV275+$C275-SUM($CK275:CQ275)&gt;AF274+BA275,AF274+BA275-BV275,$C275-SUM($CK275:CQ275)))))</f>
        <v>0</v>
      </c>
      <c r="CS275" s="7">
        <f ca="1">IF(NOT(snowball),0,IF(AG274=0,0,IF($C275&lt;=SUM($CK275:CR275),0,IF(BW275+$C275-SUM($CK275:CR275)&gt;AG274+BB275,AG274+BB275-BW275,$C275-SUM($CK275:CR275)))))</f>
        <v>0</v>
      </c>
      <c r="CT275" s="7">
        <f ca="1">IF(NOT(snowball),0,IF(AH274=0,0,IF($C275&lt;=SUM($CK275:CS275),0,IF(BX275+$C275-SUM($CK275:CS275)&gt;AH274+BC275,AH274+BC275-BX275,$C275-SUM($CK275:CS275)))))</f>
        <v>0</v>
      </c>
      <c r="CU275" s="7">
        <f ca="1">IF(NOT(snowball),0,IF(AI274=0,0,IF($C275&lt;=SUM($CK275:CT275),0,IF(BY275+$C275-SUM($CK275:CT275)&gt;AI274+BD275,AI274+BD275-BY275,$C275-SUM($CK275:CT275)))))</f>
        <v>0</v>
      </c>
      <c r="CV275" s="7">
        <f ca="1">IF(NOT(snowball),0,IF(AJ274=0,0,IF($C275&lt;=SUM($CK275:CU275),0,IF(BZ275+$C275-SUM($CK275:CU275)&gt;AJ274+BE275,AJ274+BE275-BZ275,$C275-SUM($CK275:CU275)))))</f>
        <v>0</v>
      </c>
      <c r="CW275" s="7">
        <f ca="1">IF(NOT(snowball),0,IF(AK274=0,0,IF($C275&lt;=SUM($CK275:CV275),0,IF(CA275+$C275-SUM($CK275:CV275)&gt;AK274+BF275,AK274+BF275-CA275,$C275-SUM($CK275:CV275)))))</f>
        <v>0</v>
      </c>
      <c r="CX275" s="7">
        <f ca="1">IF(NOT(snowball),0,IF(AL274=0,0,IF($C275&lt;=SUM($CK275:CW275),0,IF(CB275+$C275-SUM($CK275:CW275)&gt;AL274+BG275,AL274+BG275-CB275,$C275-SUM($CK275:CW275)))))</f>
        <v>0</v>
      </c>
      <c r="CY275" s="7">
        <f ca="1">IF(NOT(snowball),0,IF(AM274=0,0,IF($C275&lt;=SUM($CK275:CX275),0,IF(CC275+$C275-SUM($CK275:CX275)&gt;AM274+BH275,AM274+BH275-CC275,$C275-SUM($CK275:CX275)))))</f>
        <v>0</v>
      </c>
      <c r="CZ275" s="7">
        <f ca="1">IF(NOT(snowball),0,IF(AN274=0,0,IF($C275&lt;=SUM($CK275:CY275),0,IF(CD275+$C275-SUM($CK275:CY275)&gt;AN274+BI275,AN274+BI275-CD275,$C275-SUM($CK275:CY275)))))</f>
        <v>0</v>
      </c>
      <c r="DA275" s="7">
        <f ca="1">IF(NOT(snowball),0,IF(AO274=0,0,IF($C275&lt;=SUM($CK275:CZ275),0,IF(CE275+$C275-SUM($CK275:CZ275)&gt;AO274+BJ275,AO274+BJ275-CE275,$C275-SUM($CK275:CZ275)))))</f>
        <v>0</v>
      </c>
      <c r="DB275" s="7">
        <f ca="1">IF(NOT(snowball),0,IF(AP274=0,0,IF($C275&lt;=SUM($CK275:DA275),0,IF(CF275+$C275-SUM($CK275:DA275)&gt;AP274+BK275,AP274+BK275-CF275,$C275-SUM($CK275:DA275)))))</f>
        <v>0</v>
      </c>
      <c r="DC275" s="7">
        <f ca="1">IF(NOT(snowball),0,IF(AQ274=0,0,IF($C275&lt;=SUM($CK275:DB275),0,IF(CG275+$C275-SUM($CK275:DB275)&gt;AQ274+BL275,AQ274+BL275-CG275,$C275-SUM($CK275:DB275)))))</f>
        <v>0</v>
      </c>
      <c r="DD275" s="7">
        <f ca="1">IF(NOT(snowball),0,IF(AR274=0,0,IF($C275&lt;=SUM($CK275:DC275),0,IF(CH275+$C275-SUM($CK275:DC275)&gt;AR274+BM275,AR274+BM275-CH275,$C275-SUM($CK275:DC275)))))</f>
        <v>0</v>
      </c>
    </row>
    <row r="276" spans="1:108">
      <c r="A276" s="27" t="str">
        <f t="shared" ca="1" si="170"/>
        <v/>
      </c>
      <c r="B276" s="30" t="str">
        <f t="shared" ca="1" si="165"/>
        <v/>
      </c>
      <c r="C276" s="28" t="str">
        <f t="shared" ca="1" si="162"/>
        <v/>
      </c>
      <c r="D276" s="29">
        <f t="shared" ca="1" si="209"/>
        <v>0</v>
      </c>
      <c r="E276" s="29">
        <f t="shared" ca="1" si="209"/>
        <v>0</v>
      </c>
      <c r="F276" s="29">
        <f t="shared" ca="1" si="209"/>
        <v>0</v>
      </c>
      <c r="G276" s="29">
        <f t="shared" ca="1" si="209"/>
        <v>0</v>
      </c>
      <c r="H276" s="29">
        <f t="shared" ca="1" si="209"/>
        <v>0</v>
      </c>
      <c r="I276" s="29">
        <f t="shared" ca="1" si="209"/>
        <v>0</v>
      </c>
      <c r="J276" s="29">
        <f t="shared" ca="1" si="209"/>
        <v>0</v>
      </c>
      <c r="K276" s="29">
        <f t="shared" ca="1" si="208"/>
        <v>0</v>
      </c>
      <c r="L276" s="29">
        <f t="shared" ca="1" si="208"/>
        <v>0</v>
      </c>
      <c r="M276" s="29">
        <f t="shared" ca="1" si="208"/>
        <v>0</v>
      </c>
      <c r="N276" s="29">
        <f t="shared" ca="1" si="208"/>
        <v>0</v>
      </c>
      <c r="O276" s="29">
        <f t="shared" ca="1" si="200"/>
        <v>0</v>
      </c>
      <c r="P276" s="29">
        <f t="shared" ca="1" si="200"/>
        <v>0</v>
      </c>
      <c r="Q276" s="29">
        <f t="shared" ca="1" si="200"/>
        <v>0</v>
      </c>
      <c r="R276" s="29">
        <f t="shared" ca="1" si="200"/>
        <v>0</v>
      </c>
      <c r="S276" s="29">
        <f t="shared" ca="1" si="200"/>
        <v>0</v>
      </c>
      <c r="T276" s="29">
        <f t="shared" ca="1" si="200"/>
        <v>0</v>
      </c>
      <c r="U276" s="29">
        <f t="shared" ca="1" si="200"/>
        <v>0</v>
      </c>
      <c r="V276" s="29">
        <f t="shared" ca="1" si="200"/>
        <v>0</v>
      </c>
      <c r="W276" s="29">
        <f t="shared" ca="1" si="200"/>
        <v>0</v>
      </c>
      <c r="X276" s="12"/>
      <c r="Y276" s="7">
        <f t="shared" ca="1" si="214"/>
        <v>0</v>
      </c>
      <c r="Z276" s="7">
        <f t="shared" ca="1" si="214"/>
        <v>0</v>
      </c>
      <c r="AA276" s="7">
        <f t="shared" ca="1" si="214"/>
        <v>0</v>
      </c>
      <c r="AB276" s="7">
        <f t="shared" ca="1" si="214"/>
        <v>0</v>
      </c>
      <c r="AC276" s="7">
        <f t="shared" ca="1" si="214"/>
        <v>0</v>
      </c>
      <c r="AD276" s="7">
        <f t="shared" ca="1" si="214"/>
        <v>0</v>
      </c>
      <c r="AE276" s="7">
        <f t="shared" ca="1" si="214"/>
        <v>0</v>
      </c>
      <c r="AF276" s="7">
        <f t="shared" ca="1" si="214"/>
        <v>0</v>
      </c>
      <c r="AG276" s="7">
        <f t="shared" ca="1" si="214"/>
        <v>0</v>
      </c>
      <c r="AH276" s="7">
        <f t="shared" ca="1" si="214"/>
        <v>0</v>
      </c>
      <c r="AI276" s="7">
        <f t="shared" ca="1" si="214"/>
        <v>0</v>
      </c>
      <c r="AJ276" s="7">
        <f t="shared" ca="1" si="214"/>
        <v>0</v>
      </c>
      <c r="AK276" s="7">
        <f t="shared" ca="1" si="214"/>
        <v>0</v>
      </c>
      <c r="AL276" s="7">
        <f t="shared" ca="1" si="214"/>
        <v>0</v>
      </c>
      <c r="AM276" s="7">
        <f t="shared" ca="1" si="214"/>
        <v>0</v>
      </c>
      <c r="AN276" s="7">
        <f t="shared" ca="1" si="214"/>
        <v>0</v>
      </c>
      <c r="AO276" s="7">
        <f t="shared" ca="1" si="213"/>
        <v>0</v>
      </c>
      <c r="AP276" s="7">
        <f t="shared" ca="1" si="213"/>
        <v>0</v>
      </c>
      <c r="AQ276" s="7">
        <f t="shared" ca="1" si="213"/>
        <v>0</v>
      </c>
      <c r="AR276" s="7">
        <f t="shared" ca="1" si="213"/>
        <v>0</v>
      </c>
      <c r="AS276" s="2"/>
      <c r="AT276" s="7">
        <f t="shared" ca="1" si="212"/>
        <v>0</v>
      </c>
      <c r="AU276" s="7">
        <f t="shared" ca="1" si="212"/>
        <v>0</v>
      </c>
      <c r="AV276" s="7">
        <f t="shared" ca="1" si="212"/>
        <v>0</v>
      </c>
      <c r="AW276" s="7">
        <f t="shared" ca="1" si="212"/>
        <v>0</v>
      </c>
      <c r="AX276" s="7">
        <f t="shared" ca="1" si="212"/>
        <v>0</v>
      </c>
      <c r="AY276" s="7">
        <f t="shared" ca="1" si="212"/>
        <v>0</v>
      </c>
      <c r="AZ276" s="7">
        <f t="shared" ca="1" si="212"/>
        <v>0</v>
      </c>
      <c r="BA276" s="7">
        <f t="shared" ca="1" si="212"/>
        <v>0</v>
      </c>
      <c r="BB276" s="7">
        <f t="shared" ca="1" si="212"/>
        <v>0</v>
      </c>
      <c r="BC276" s="7">
        <f t="shared" ca="1" si="212"/>
        <v>0</v>
      </c>
      <c r="BD276" s="7">
        <f t="shared" ca="1" si="212"/>
        <v>0</v>
      </c>
      <c r="BE276" s="7">
        <f t="shared" ca="1" si="212"/>
        <v>0</v>
      </c>
      <c r="BF276" s="7">
        <f t="shared" ca="1" si="212"/>
        <v>0</v>
      </c>
      <c r="BG276" s="7">
        <f t="shared" ca="1" si="212"/>
        <v>0</v>
      </c>
      <c r="BH276" s="7">
        <f t="shared" ca="1" si="212"/>
        <v>0</v>
      </c>
      <c r="BI276" s="7">
        <f t="shared" ca="1" si="199"/>
        <v>0</v>
      </c>
      <c r="BJ276" s="7">
        <f t="shared" ca="1" si="199"/>
        <v>0</v>
      </c>
      <c r="BK276" s="7">
        <f t="shared" ca="1" si="199"/>
        <v>0</v>
      </c>
      <c r="BL276" s="7">
        <f t="shared" ca="1" si="199"/>
        <v>0</v>
      </c>
      <c r="BM276" s="7">
        <f t="shared" ca="1" si="199"/>
        <v>0</v>
      </c>
      <c r="BN276" s="4"/>
      <c r="BO276" s="7">
        <f t="shared" ca="1" si="210"/>
        <v>0</v>
      </c>
      <c r="BP276" s="7">
        <f t="shared" ca="1" si="205"/>
        <v>0</v>
      </c>
      <c r="BQ276" s="7">
        <f t="shared" ca="1" si="206"/>
        <v>0</v>
      </c>
      <c r="BR276" s="7">
        <f t="shared" ca="1" si="207"/>
        <v>0</v>
      </c>
      <c r="BS276" s="7">
        <f t="shared" ca="1" si="204"/>
        <v>0</v>
      </c>
      <c r="BT276" s="7">
        <f t="shared" ca="1" si="204"/>
        <v>0</v>
      </c>
      <c r="BU276" s="7">
        <f t="shared" ca="1" si="204"/>
        <v>0</v>
      </c>
      <c r="BV276" s="7">
        <f t="shared" ca="1" si="204"/>
        <v>0</v>
      </c>
      <c r="BW276" s="7">
        <f t="shared" ca="1" si="204"/>
        <v>0</v>
      </c>
      <c r="BX276" s="7">
        <f t="shared" ca="1" si="204"/>
        <v>0</v>
      </c>
      <c r="BY276" s="7">
        <f t="shared" ca="1" si="204"/>
        <v>0</v>
      </c>
      <c r="BZ276" s="7">
        <f t="shared" ca="1" si="204"/>
        <v>0</v>
      </c>
      <c r="CA276" s="7">
        <f t="shared" ca="1" si="204"/>
        <v>0</v>
      </c>
      <c r="CB276" s="7">
        <f t="shared" ca="1" si="204"/>
        <v>0</v>
      </c>
      <c r="CC276" s="7">
        <f t="shared" ca="1" si="204"/>
        <v>0</v>
      </c>
      <c r="CD276" s="7">
        <f t="shared" ca="1" si="211"/>
        <v>0</v>
      </c>
      <c r="CE276" s="7">
        <f t="shared" ca="1" si="211"/>
        <v>0</v>
      </c>
      <c r="CF276" s="7">
        <f t="shared" ca="1" si="211"/>
        <v>0</v>
      </c>
      <c r="CG276" s="7">
        <f t="shared" ca="1" si="211"/>
        <v>0</v>
      </c>
      <c r="CH276" s="7">
        <f t="shared" ca="1" si="211"/>
        <v>0</v>
      </c>
      <c r="CI276" s="9">
        <f t="shared" ca="1" si="193"/>
        <v>0</v>
      </c>
      <c r="CJ276" s="9"/>
      <c r="CK276" s="13">
        <f t="shared" ca="1" si="164"/>
        <v>0</v>
      </c>
      <c r="CL276" s="7">
        <f ca="1">IF(NOT(snowball),0,IF(Z275=0,0,IF($C276&lt;=SUM($CK276:CK276),0,IF(BP276+$C276-SUM($CK276:CK276)&gt;Z275+AU276,Z275+AU276-BP276,$C276-SUM($CK276:CK276)))))</f>
        <v>0</v>
      </c>
      <c r="CM276" s="7">
        <f ca="1">IF(NOT(snowball),0,IF(AA275=0,0,IF($C276&lt;=SUM($CK276:CL276),0,IF(BQ276+$C276-SUM($CK276:CL276)&gt;AA275+AV276,AA275+AV276-BQ276,$C276-SUM($CK276:CL276)))))</f>
        <v>0</v>
      </c>
      <c r="CN276" s="7">
        <f ca="1">IF(NOT(snowball),0,IF(AB275=0,0,IF($C276&lt;=SUM($CK276:CM276),0,IF(BR276+$C276-SUM($CK276:CM276)&gt;AB275+AW276,AB275+AW276-BR276,$C276-SUM($CK276:CM276)))))</f>
        <v>0</v>
      </c>
      <c r="CO276" s="7">
        <f ca="1">IF(NOT(snowball),0,IF(AC275=0,0,IF($C276&lt;=SUM($CK276:CN276),0,IF(BS276+$C276-SUM($CK276:CN276)&gt;AC275+AX276,AC275+AX276-BS276,$C276-SUM($CK276:CN276)))))</f>
        <v>0</v>
      </c>
      <c r="CP276" s="7">
        <f ca="1">IF(NOT(snowball),0,IF(AD275=0,0,IF($C276&lt;=SUM($CK276:CO276),0,IF(BT276+$C276-SUM($CK276:CO276)&gt;AD275+AY276,AD275+AY276-BT276,$C276-SUM($CK276:CO276)))))</f>
        <v>0</v>
      </c>
      <c r="CQ276" s="7">
        <f ca="1">IF(NOT(snowball),0,IF(AE275=0,0,IF($C276&lt;=SUM($CK276:CP276),0,IF(BU276+$C276-SUM($CK276:CP276)&gt;AE275+AZ276,AE275+AZ276-BU276,$C276-SUM($CK276:CP276)))))</f>
        <v>0</v>
      </c>
      <c r="CR276" s="7">
        <f ca="1">IF(NOT(snowball),0,IF(AF275=0,0,IF($C276&lt;=SUM($CK276:CQ276),0,IF(BV276+$C276-SUM($CK276:CQ276)&gt;AF275+BA276,AF275+BA276-BV276,$C276-SUM($CK276:CQ276)))))</f>
        <v>0</v>
      </c>
      <c r="CS276" s="7">
        <f ca="1">IF(NOT(snowball),0,IF(AG275=0,0,IF($C276&lt;=SUM($CK276:CR276),0,IF(BW276+$C276-SUM($CK276:CR276)&gt;AG275+BB276,AG275+BB276-BW276,$C276-SUM($CK276:CR276)))))</f>
        <v>0</v>
      </c>
      <c r="CT276" s="7">
        <f ca="1">IF(NOT(snowball),0,IF(AH275=0,0,IF($C276&lt;=SUM($CK276:CS276),0,IF(BX276+$C276-SUM($CK276:CS276)&gt;AH275+BC276,AH275+BC276-BX276,$C276-SUM($CK276:CS276)))))</f>
        <v>0</v>
      </c>
      <c r="CU276" s="7">
        <f ca="1">IF(NOT(snowball),0,IF(AI275=0,0,IF($C276&lt;=SUM($CK276:CT276),0,IF(BY276+$C276-SUM($CK276:CT276)&gt;AI275+BD276,AI275+BD276-BY276,$C276-SUM($CK276:CT276)))))</f>
        <v>0</v>
      </c>
      <c r="CV276" s="7">
        <f ca="1">IF(NOT(snowball),0,IF(AJ275=0,0,IF($C276&lt;=SUM($CK276:CU276),0,IF(BZ276+$C276-SUM($CK276:CU276)&gt;AJ275+BE276,AJ275+BE276-BZ276,$C276-SUM($CK276:CU276)))))</f>
        <v>0</v>
      </c>
      <c r="CW276" s="7">
        <f ca="1">IF(NOT(snowball),0,IF(AK275=0,0,IF($C276&lt;=SUM($CK276:CV276),0,IF(CA276+$C276-SUM($CK276:CV276)&gt;AK275+BF276,AK275+BF276-CA276,$C276-SUM($CK276:CV276)))))</f>
        <v>0</v>
      </c>
      <c r="CX276" s="7">
        <f ca="1">IF(NOT(snowball),0,IF(AL275=0,0,IF($C276&lt;=SUM($CK276:CW276),0,IF(CB276+$C276-SUM($CK276:CW276)&gt;AL275+BG276,AL275+BG276-CB276,$C276-SUM($CK276:CW276)))))</f>
        <v>0</v>
      </c>
      <c r="CY276" s="7">
        <f ca="1">IF(NOT(snowball),0,IF(AM275=0,0,IF($C276&lt;=SUM($CK276:CX276),0,IF(CC276+$C276-SUM($CK276:CX276)&gt;AM275+BH276,AM275+BH276-CC276,$C276-SUM($CK276:CX276)))))</f>
        <v>0</v>
      </c>
      <c r="CZ276" s="7">
        <f ca="1">IF(NOT(snowball),0,IF(AN275=0,0,IF($C276&lt;=SUM($CK276:CY276),0,IF(CD276+$C276-SUM($CK276:CY276)&gt;AN275+BI276,AN275+BI276-CD276,$C276-SUM($CK276:CY276)))))</f>
        <v>0</v>
      </c>
      <c r="DA276" s="7">
        <f ca="1">IF(NOT(snowball),0,IF(AO275=0,0,IF($C276&lt;=SUM($CK276:CZ276),0,IF(CE276+$C276-SUM($CK276:CZ276)&gt;AO275+BJ276,AO275+BJ276-CE276,$C276-SUM($CK276:CZ276)))))</f>
        <v>0</v>
      </c>
      <c r="DB276" s="7">
        <f ca="1">IF(NOT(snowball),0,IF(AP275=0,0,IF($C276&lt;=SUM($CK276:DA276),0,IF(CF276+$C276-SUM($CK276:DA276)&gt;AP275+BK276,AP275+BK276-CF276,$C276-SUM($CK276:DA276)))))</f>
        <v>0</v>
      </c>
      <c r="DC276" s="7">
        <f ca="1">IF(NOT(snowball),0,IF(AQ275=0,0,IF($C276&lt;=SUM($CK276:DB276),0,IF(CG276+$C276-SUM($CK276:DB276)&gt;AQ275+BL276,AQ275+BL276-CG276,$C276-SUM($CK276:DB276)))))</f>
        <v>0</v>
      </c>
      <c r="DD276" s="7">
        <f ca="1">IF(NOT(snowball),0,IF(AR275=0,0,IF($C276&lt;=SUM($CK276:DC276),0,IF(CH276+$C276-SUM($CK276:DC276)&gt;AR275+BM276,AR275+BM276-CH276,$C276-SUM($CK276:DC276)))))</f>
        <v>0</v>
      </c>
    </row>
    <row r="277" spans="1:108">
      <c r="A277" s="27" t="str">
        <f t="shared" ca="1" si="170"/>
        <v/>
      </c>
      <c r="B277" s="30" t="str">
        <f t="shared" ca="1" si="165"/>
        <v/>
      </c>
      <c r="C277" s="28" t="str">
        <f t="shared" ref="C277:C340" ca="1" si="215">IF(A277="","",IF(snowball,IF(($D$5-CI277)&lt;0,0,$D$5-CI277),"n/a"))</f>
        <v/>
      </c>
      <c r="D277" s="29">
        <f t="shared" ca="1" si="209"/>
        <v>0</v>
      </c>
      <c r="E277" s="29">
        <f t="shared" ca="1" si="209"/>
        <v>0</v>
      </c>
      <c r="F277" s="29">
        <f t="shared" ca="1" si="209"/>
        <v>0</v>
      </c>
      <c r="G277" s="29">
        <f t="shared" ca="1" si="209"/>
        <v>0</v>
      </c>
      <c r="H277" s="29">
        <f t="shared" ca="1" si="209"/>
        <v>0</v>
      </c>
      <c r="I277" s="29">
        <f t="shared" ca="1" si="209"/>
        <v>0</v>
      </c>
      <c r="J277" s="29">
        <f t="shared" ca="1" si="209"/>
        <v>0</v>
      </c>
      <c r="K277" s="29">
        <f t="shared" ca="1" si="208"/>
        <v>0</v>
      </c>
      <c r="L277" s="29">
        <f t="shared" ca="1" si="208"/>
        <v>0</v>
      </c>
      <c r="M277" s="29">
        <f t="shared" ca="1" si="208"/>
        <v>0</v>
      </c>
      <c r="N277" s="29">
        <f t="shared" ca="1" si="208"/>
        <v>0</v>
      </c>
      <c r="O277" s="29">
        <f t="shared" ca="1" si="200"/>
        <v>0</v>
      </c>
      <c r="P277" s="29">
        <f t="shared" ca="1" si="200"/>
        <v>0</v>
      </c>
      <c r="Q277" s="29">
        <f t="shared" ca="1" si="200"/>
        <v>0</v>
      </c>
      <c r="R277" s="29">
        <f t="shared" ca="1" si="200"/>
        <v>0</v>
      </c>
      <c r="S277" s="29">
        <f t="shared" ca="1" si="200"/>
        <v>0</v>
      </c>
      <c r="T277" s="29">
        <f t="shared" ca="1" si="200"/>
        <v>0</v>
      </c>
      <c r="U277" s="29">
        <f t="shared" ca="1" si="200"/>
        <v>0</v>
      </c>
      <c r="V277" s="29">
        <f t="shared" ca="1" si="200"/>
        <v>0</v>
      </c>
      <c r="W277" s="29">
        <f t="shared" ca="1" si="200"/>
        <v>0</v>
      </c>
      <c r="X277" s="12"/>
      <c r="Y277" s="7">
        <f t="shared" ca="1" si="214"/>
        <v>0</v>
      </c>
      <c r="Z277" s="7">
        <f t="shared" ca="1" si="214"/>
        <v>0</v>
      </c>
      <c r="AA277" s="7">
        <f t="shared" ca="1" si="214"/>
        <v>0</v>
      </c>
      <c r="AB277" s="7">
        <f t="shared" ca="1" si="214"/>
        <v>0</v>
      </c>
      <c r="AC277" s="7">
        <f t="shared" ca="1" si="214"/>
        <v>0</v>
      </c>
      <c r="AD277" s="7">
        <f t="shared" ca="1" si="214"/>
        <v>0</v>
      </c>
      <c r="AE277" s="7">
        <f t="shared" ca="1" si="214"/>
        <v>0</v>
      </c>
      <c r="AF277" s="7">
        <f t="shared" ca="1" si="214"/>
        <v>0</v>
      </c>
      <c r="AG277" s="7">
        <f t="shared" ca="1" si="214"/>
        <v>0</v>
      </c>
      <c r="AH277" s="7">
        <f t="shared" ca="1" si="214"/>
        <v>0</v>
      </c>
      <c r="AI277" s="7">
        <f t="shared" ca="1" si="214"/>
        <v>0</v>
      </c>
      <c r="AJ277" s="7">
        <f t="shared" ca="1" si="214"/>
        <v>0</v>
      </c>
      <c r="AK277" s="7">
        <f t="shared" ca="1" si="214"/>
        <v>0</v>
      </c>
      <c r="AL277" s="7">
        <f t="shared" ca="1" si="214"/>
        <v>0</v>
      </c>
      <c r="AM277" s="7">
        <f t="shared" ca="1" si="214"/>
        <v>0</v>
      </c>
      <c r="AN277" s="7">
        <f t="shared" ca="1" si="214"/>
        <v>0</v>
      </c>
      <c r="AO277" s="7">
        <f t="shared" ca="1" si="213"/>
        <v>0</v>
      </c>
      <c r="AP277" s="7">
        <f t="shared" ca="1" si="213"/>
        <v>0</v>
      </c>
      <c r="AQ277" s="7">
        <f t="shared" ca="1" si="213"/>
        <v>0</v>
      </c>
      <c r="AR277" s="7">
        <f t="shared" ca="1" si="213"/>
        <v>0</v>
      </c>
      <c r="AS277" s="2"/>
      <c r="AT277" s="7">
        <f t="shared" ca="1" si="212"/>
        <v>0</v>
      </c>
      <c r="AU277" s="7">
        <f t="shared" ca="1" si="212"/>
        <v>0</v>
      </c>
      <c r="AV277" s="7">
        <f t="shared" ca="1" si="212"/>
        <v>0</v>
      </c>
      <c r="AW277" s="7">
        <f t="shared" ca="1" si="212"/>
        <v>0</v>
      </c>
      <c r="AX277" s="7">
        <f t="shared" ca="1" si="212"/>
        <v>0</v>
      </c>
      <c r="AY277" s="7">
        <f t="shared" ca="1" si="212"/>
        <v>0</v>
      </c>
      <c r="AZ277" s="7">
        <f t="shared" ca="1" si="212"/>
        <v>0</v>
      </c>
      <c r="BA277" s="7">
        <f t="shared" ca="1" si="212"/>
        <v>0</v>
      </c>
      <c r="BB277" s="7">
        <f t="shared" ca="1" si="212"/>
        <v>0</v>
      </c>
      <c r="BC277" s="7">
        <f t="shared" ca="1" si="212"/>
        <v>0</v>
      </c>
      <c r="BD277" s="7">
        <f t="shared" ca="1" si="212"/>
        <v>0</v>
      </c>
      <c r="BE277" s="7">
        <f t="shared" ca="1" si="212"/>
        <v>0</v>
      </c>
      <c r="BF277" s="7">
        <f t="shared" ca="1" si="212"/>
        <v>0</v>
      </c>
      <c r="BG277" s="7">
        <f t="shared" ca="1" si="212"/>
        <v>0</v>
      </c>
      <c r="BH277" s="7">
        <f t="shared" ca="1" si="212"/>
        <v>0</v>
      </c>
      <c r="BI277" s="7">
        <f t="shared" ca="1" si="199"/>
        <v>0</v>
      </c>
      <c r="BJ277" s="7">
        <f t="shared" ca="1" si="199"/>
        <v>0</v>
      </c>
      <c r="BK277" s="7">
        <f t="shared" ca="1" si="199"/>
        <v>0</v>
      </c>
      <c r="BL277" s="7">
        <f t="shared" ca="1" si="199"/>
        <v>0</v>
      </c>
      <c r="BM277" s="7">
        <f t="shared" ca="1" si="199"/>
        <v>0</v>
      </c>
      <c r="BN277" s="4"/>
      <c r="BO277" s="7">
        <f t="shared" ca="1" si="210"/>
        <v>0</v>
      </c>
      <c r="BP277" s="7">
        <f t="shared" ca="1" si="205"/>
        <v>0</v>
      </c>
      <c r="BQ277" s="7">
        <f t="shared" ca="1" si="206"/>
        <v>0</v>
      </c>
      <c r="BR277" s="7">
        <f t="shared" ca="1" si="207"/>
        <v>0</v>
      </c>
      <c r="BS277" s="7">
        <f t="shared" ca="1" si="204"/>
        <v>0</v>
      </c>
      <c r="BT277" s="7">
        <f t="shared" ca="1" si="204"/>
        <v>0</v>
      </c>
      <c r="BU277" s="7">
        <f t="shared" ca="1" si="204"/>
        <v>0</v>
      </c>
      <c r="BV277" s="7">
        <f t="shared" ca="1" si="204"/>
        <v>0</v>
      </c>
      <c r="BW277" s="7">
        <f t="shared" ca="1" si="204"/>
        <v>0</v>
      </c>
      <c r="BX277" s="7">
        <f t="shared" ca="1" si="204"/>
        <v>0</v>
      </c>
      <c r="BY277" s="7">
        <f t="shared" ca="1" si="204"/>
        <v>0</v>
      </c>
      <c r="BZ277" s="7">
        <f t="shared" ca="1" si="204"/>
        <v>0</v>
      </c>
      <c r="CA277" s="7">
        <f t="shared" ca="1" si="204"/>
        <v>0</v>
      </c>
      <c r="CB277" s="7">
        <f t="shared" ca="1" si="204"/>
        <v>0</v>
      </c>
      <c r="CC277" s="7">
        <f t="shared" ca="1" si="204"/>
        <v>0</v>
      </c>
      <c r="CD277" s="7">
        <f t="shared" ca="1" si="211"/>
        <v>0</v>
      </c>
      <c r="CE277" s="7">
        <f t="shared" ca="1" si="211"/>
        <v>0</v>
      </c>
      <c r="CF277" s="7">
        <f t="shared" ca="1" si="211"/>
        <v>0</v>
      </c>
      <c r="CG277" s="7">
        <f t="shared" ca="1" si="211"/>
        <v>0</v>
      </c>
      <c r="CH277" s="7">
        <f t="shared" ca="1" si="211"/>
        <v>0</v>
      </c>
      <c r="CI277" s="9">
        <f t="shared" ca="1" si="193"/>
        <v>0</v>
      </c>
      <c r="CJ277" s="9"/>
      <c r="CK277" s="13">
        <f t="shared" ref="CK277:CK340" ca="1" si="216">IF(NOT(snowball),0,IF(Y276=0,0,IF(BO277+$C277&gt;Y276+AT277,Y276+AT277-BO277,$C277)))</f>
        <v>0</v>
      </c>
      <c r="CL277" s="7">
        <f ca="1">IF(NOT(snowball),0,IF(Z276=0,0,IF($C277&lt;=SUM($CK277:CK277),0,IF(BP277+$C277-SUM($CK277:CK277)&gt;Z276+AU277,Z276+AU277-BP277,$C277-SUM($CK277:CK277)))))</f>
        <v>0</v>
      </c>
      <c r="CM277" s="7">
        <f ca="1">IF(NOT(snowball),0,IF(AA276=0,0,IF($C277&lt;=SUM($CK277:CL277),0,IF(BQ277+$C277-SUM($CK277:CL277)&gt;AA276+AV277,AA276+AV277-BQ277,$C277-SUM($CK277:CL277)))))</f>
        <v>0</v>
      </c>
      <c r="CN277" s="7">
        <f ca="1">IF(NOT(snowball),0,IF(AB276=0,0,IF($C277&lt;=SUM($CK277:CM277),0,IF(BR277+$C277-SUM($CK277:CM277)&gt;AB276+AW277,AB276+AW277-BR277,$C277-SUM($CK277:CM277)))))</f>
        <v>0</v>
      </c>
      <c r="CO277" s="7">
        <f ca="1">IF(NOT(snowball),0,IF(AC276=0,0,IF($C277&lt;=SUM($CK277:CN277),0,IF(BS277+$C277-SUM($CK277:CN277)&gt;AC276+AX277,AC276+AX277-BS277,$C277-SUM($CK277:CN277)))))</f>
        <v>0</v>
      </c>
      <c r="CP277" s="7">
        <f ca="1">IF(NOT(snowball),0,IF(AD276=0,0,IF($C277&lt;=SUM($CK277:CO277),0,IF(BT277+$C277-SUM($CK277:CO277)&gt;AD276+AY277,AD276+AY277-BT277,$C277-SUM($CK277:CO277)))))</f>
        <v>0</v>
      </c>
      <c r="CQ277" s="7">
        <f ca="1">IF(NOT(snowball),0,IF(AE276=0,0,IF($C277&lt;=SUM($CK277:CP277),0,IF(BU277+$C277-SUM($CK277:CP277)&gt;AE276+AZ277,AE276+AZ277-BU277,$C277-SUM($CK277:CP277)))))</f>
        <v>0</v>
      </c>
      <c r="CR277" s="7">
        <f ca="1">IF(NOT(snowball),0,IF(AF276=0,0,IF($C277&lt;=SUM($CK277:CQ277),0,IF(BV277+$C277-SUM($CK277:CQ277)&gt;AF276+BA277,AF276+BA277-BV277,$C277-SUM($CK277:CQ277)))))</f>
        <v>0</v>
      </c>
      <c r="CS277" s="7">
        <f ca="1">IF(NOT(snowball),0,IF(AG276=0,0,IF($C277&lt;=SUM($CK277:CR277),0,IF(BW277+$C277-SUM($CK277:CR277)&gt;AG276+BB277,AG276+BB277-BW277,$C277-SUM($CK277:CR277)))))</f>
        <v>0</v>
      </c>
      <c r="CT277" s="7">
        <f ca="1">IF(NOT(snowball),0,IF(AH276=0,0,IF($C277&lt;=SUM($CK277:CS277),0,IF(BX277+$C277-SUM($CK277:CS277)&gt;AH276+BC277,AH276+BC277-BX277,$C277-SUM($CK277:CS277)))))</f>
        <v>0</v>
      </c>
      <c r="CU277" s="7">
        <f ca="1">IF(NOT(snowball),0,IF(AI276=0,0,IF($C277&lt;=SUM($CK277:CT277),0,IF(BY277+$C277-SUM($CK277:CT277)&gt;AI276+BD277,AI276+BD277-BY277,$C277-SUM($CK277:CT277)))))</f>
        <v>0</v>
      </c>
      <c r="CV277" s="7">
        <f ca="1">IF(NOT(snowball),0,IF(AJ276=0,0,IF($C277&lt;=SUM($CK277:CU277),0,IF(BZ277+$C277-SUM($CK277:CU277)&gt;AJ276+BE277,AJ276+BE277-BZ277,$C277-SUM($CK277:CU277)))))</f>
        <v>0</v>
      </c>
      <c r="CW277" s="7">
        <f ca="1">IF(NOT(snowball),0,IF(AK276=0,0,IF($C277&lt;=SUM($CK277:CV277),0,IF(CA277+$C277-SUM($CK277:CV277)&gt;AK276+BF277,AK276+BF277-CA277,$C277-SUM($CK277:CV277)))))</f>
        <v>0</v>
      </c>
      <c r="CX277" s="7">
        <f ca="1">IF(NOT(snowball),0,IF(AL276=0,0,IF($C277&lt;=SUM($CK277:CW277),0,IF(CB277+$C277-SUM($CK277:CW277)&gt;AL276+BG277,AL276+BG277-CB277,$C277-SUM($CK277:CW277)))))</f>
        <v>0</v>
      </c>
      <c r="CY277" s="7">
        <f ca="1">IF(NOT(snowball),0,IF(AM276=0,0,IF($C277&lt;=SUM($CK277:CX277),0,IF(CC277+$C277-SUM($CK277:CX277)&gt;AM276+BH277,AM276+BH277-CC277,$C277-SUM($CK277:CX277)))))</f>
        <v>0</v>
      </c>
      <c r="CZ277" s="7">
        <f ca="1">IF(NOT(snowball),0,IF(AN276=0,0,IF($C277&lt;=SUM($CK277:CY277),0,IF(CD277+$C277-SUM($CK277:CY277)&gt;AN276+BI277,AN276+BI277-CD277,$C277-SUM($CK277:CY277)))))</f>
        <v>0</v>
      </c>
      <c r="DA277" s="7">
        <f ca="1">IF(NOT(snowball),0,IF(AO276=0,0,IF($C277&lt;=SUM($CK277:CZ277),0,IF(CE277+$C277-SUM($CK277:CZ277)&gt;AO276+BJ277,AO276+BJ277-CE277,$C277-SUM($CK277:CZ277)))))</f>
        <v>0</v>
      </c>
      <c r="DB277" s="7">
        <f ca="1">IF(NOT(snowball),0,IF(AP276=0,0,IF($C277&lt;=SUM($CK277:DA277),0,IF(CF277+$C277-SUM($CK277:DA277)&gt;AP276+BK277,AP276+BK277-CF277,$C277-SUM($CK277:DA277)))))</f>
        <v>0</v>
      </c>
      <c r="DC277" s="7">
        <f ca="1">IF(NOT(snowball),0,IF(AQ276=0,0,IF($C277&lt;=SUM($CK277:DB277),0,IF(CG277+$C277-SUM($CK277:DB277)&gt;AQ276+BL277,AQ276+BL277-CG277,$C277-SUM($CK277:DB277)))))</f>
        <v>0</v>
      </c>
      <c r="DD277" s="7">
        <f ca="1">IF(NOT(snowball),0,IF(AR276=0,0,IF($C277&lt;=SUM($CK277:DC277),0,IF(CH277+$C277-SUM($CK277:DC277)&gt;AR276+BM277,AR276+BM277-CH277,$C277-SUM($CK277:DC277)))))</f>
        <v>0</v>
      </c>
    </row>
    <row r="278" spans="1:108">
      <c r="A278" s="27" t="str">
        <f t="shared" ca="1" si="170"/>
        <v/>
      </c>
      <c r="B278" s="30" t="str">
        <f t="shared" ref="B278:B341" ca="1" si="217">IF(A278="","",DATE(YEAR(B277),MONTH(B277)+1,1))</f>
        <v/>
      </c>
      <c r="C278" s="28" t="str">
        <f t="shared" ca="1" si="215"/>
        <v/>
      </c>
      <c r="D278" s="29">
        <f t="shared" ca="1" si="209"/>
        <v>0</v>
      </c>
      <c r="E278" s="29">
        <f t="shared" ca="1" si="209"/>
        <v>0</v>
      </c>
      <c r="F278" s="29">
        <f t="shared" ca="1" si="209"/>
        <v>0</v>
      </c>
      <c r="G278" s="29">
        <f t="shared" ca="1" si="209"/>
        <v>0</v>
      </c>
      <c r="H278" s="29">
        <f t="shared" ca="1" si="209"/>
        <v>0</v>
      </c>
      <c r="I278" s="29">
        <f t="shared" ca="1" si="209"/>
        <v>0</v>
      </c>
      <c r="J278" s="29">
        <f t="shared" ca="1" si="209"/>
        <v>0</v>
      </c>
      <c r="K278" s="29">
        <f t="shared" ca="1" si="208"/>
        <v>0</v>
      </c>
      <c r="L278" s="29">
        <f t="shared" ca="1" si="208"/>
        <v>0</v>
      </c>
      <c r="M278" s="29">
        <f t="shared" ca="1" si="208"/>
        <v>0</v>
      </c>
      <c r="N278" s="29">
        <f t="shared" ca="1" si="208"/>
        <v>0</v>
      </c>
      <c r="O278" s="29">
        <f t="shared" ca="1" si="200"/>
        <v>0</v>
      </c>
      <c r="P278" s="29">
        <f t="shared" ca="1" si="200"/>
        <v>0</v>
      </c>
      <c r="Q278" s="29">
        <f t="shared" ca="1" si="200"/>
        <v>0</v>
      </c>
      <c r="R278" s="29">
        <f t="shared" ca="1" si="200"/>
        <v>0</v>
      </c>
      <c r="S278" s="29">
        <f t="shared" ca="1" si="200"/>
        <v>0</v>
      </c>
      <c r="T278" s="29">
        <f t="shared" ca="1" si="200"/>
        <v>0</v>
      </c>
      <c r="U278" s="29">
        <f t="shared" ca="1" si="200"/>
        <v>0</v>
      </c>
      <c r="V278" s="29">
        <f t="shared" ca="1" si="200"/>
        <v>0</v>
      </c>
      <c r="W278" s="29">
        <f t="shared" ca="1" si="200"/>
        <v>0</v>
      </c>
      <c r="X278" s="12"/>
      <c r="Y278" s="7">
        <f t="shared" ca="1" si="214"/>
        <v>0</v>
      </c>
      <c r="Z278" s="7">
        <f t="shared" ca="1" si="214"/>
        <v>0</v>
      </c>
      <c r="AA278" s="7">
        <f t="shared" ca="1" si="214"/>
        <v>0</v>
      </c>
      <c r="AB278" s="7">
        <f t="shared" ca="1" si="214"/>
        <v>0</v>
      </c>
      <c r="AC278" s="7">
        <f t="shared" ca="1" si="214"/>
        <v>0</v>
      </c>
      <c r="AD278" s="7">
        <f t="shared" ca="1" si="214"/>
        <v>0</v>
      </c>
      <c r="AE278" s="7">
        <f t="shared" ca="1" si="214"/>
        <v>0</v>
      </c>
      <c r="AF278" s="7">
        <f t="shared" ca="1" si="214"/>
        <v>0</v>
      </c>
      <c r="AG278" s="7">
        <f t="shared" ca="1" si="214"/>
        <v>0</v>
      </c>
      <c r="AH278" s="7">
        <f t="shared" ca="1" si="214"/>
        <v>0</v>
      </c>
      <c r="AI278" s="7">
        <f t="shared" ca="1" si="214"/>
        <v>0</v>
      </c>
      <c r="AJ278" s="7">
        <f t="shared" ca="1" si="214"/>
        <v>0</v>
      </c>
      <c r="AK278" s="7">
        <f t="shared" ca="1" si="214"/>
        <v>0</v>
      </c>
      <c r="AL278" s="7">
        <f t="shared" ca="1" si="214"/>
        <v>0</v>
      </c>
      <c r="AM278" s="7">
        <f t="shared" ca="1" si="214"/>
        <v>0</v>
      </c>
      <c r="AN278" s="7">
        <f t="shared" ca="1" si="214"/>
        <v>0</v>
      </c>
      <c r="AO278" s="7">
        <f t="shared" ca="1" si="213"/>
        <v>0</v>
      </c>
      <c r="AP278" s="7">
        <f t="shared" ca="1" si="213"/>
        <v>0</v>
      </c>
      <c r="AQ278" s="7">
        <f t="shared" ca="1" si="213"/>
        <v>0</v>
      </c>
      <c r="AR278" s="7">
        <f t="shared" ca="1" si="213"/>
        <v>0</v>
      </c>
      <c r="AS278" s="2"/>
      <c r="AT278" s="7">
        <f t="shared" ca="1" si="212"/>
        <v>0</v>
      </c>
      <c r="AU278" s="7">
        <f t="shared" ca="1" si="212"/>
        <v>0</v>
      </c>
      <c r="AV278" s="7">
        <f t="shared" ca="1" si="212"/>
        <v>0</v>
      </c>
      <c r="AW278" s="7">
        <f t="shared" ca="1" si="212"/>
        <v>0</v>
      </c>
      <c r="AX278" s="7">
        <f t="shared" ca="1" si="212"/>
        <v>0</v>
      </c>
      <c r="AY278" s="7">
        <f t="shared" ca="1" si="212"/>
        <v>0</v>
      </c>
      <c r="AZ278" s="7">
        <f t="shared" ca="1" si="212"/>
        <v>0</v>
      </c>
      <c r="BA278" s="7">
        <f t="shared" ca="1" si="212"/>
        <v>0</v>
      </c>
      <c r="BB278" s="7">
        <f t="shared" ca="1" si="212"/>
        <v>0</v>
      </c>
      <c r="BC278" s="7">
        <f t="shared" ca="1" si="212"/>
        <v>0</v>
      </c>
      <c r="BD278" s="7">
        <f t="shared" ca="1" si="212"/>
        <v>0</v>
      </c>
      <c r="BE278" s="7">
        <f t="shared" ca="1" si="212"/>
        <v>0</v>
      </c>
      <c r="BF278" s="7">
        <f t="shared" ca="1" si="212"/>
        <v>0</v>
      </c>
      <c r="BG278" s="7">
        <f t="shared" ca="1" si="212"/>
        <v>0</v>
      </c>
      <c r="BH278" s="7">
        <f t="shared" ca="1" si="212"/>
        <v>0</v>
      </c>
      <c r="BI278" s="7">
        <f t="shared" ca="1" si="199"/>
        <v>0</v>
      </c>
      <c r="BJ278" s="7">
        <f t="shared" ca="1" si="199"/>
        <v>0</v>
      </c>
      <c r="BK278" s="7">
        <f t="shared" ca="1" si="199"/>
        <v>0</v>
      </c>
      <c r="BL278" s="7">
        <f t="shared" ca="1" si="199"/>
        <v>0</v>
      </c>
      <c r="BM278" s="7">
        <f t="shared" ca="1" si="199"/>
        <v>0</v>
      </c>
      <c r="BN278" s="4"/>
      <c r="BO278" s="7">
        <f t="shared" ca="1" si="210"/>
        <v>0</v>
      </c>
      <c r="BP278" s="7">
        <f t="shared" ca="1" si="205"/>
        <v>0</v>
      </c>
      <c r="BQ278" s="7">
        <f t="shared" ca="1" si="206"/>
        <v>0</v>
      </c>
      <c r="BR278" s="7">
        <f t="shared" ca="1" si="207"/>
        <v>0</v>
      </c>
      <c r="BS278" s="7">
        <f t="shared" ca="1" si="204"/>
        <v>0</v>
      </c>
      <c r="BT278" s="7">
        <f t="shared" ca="1" si="204"/>
        <v>0</v>
      </c>
      <c r="BU278" s="7">
        <f t="shared" ca="1" si="204"/>
        <v>0</v>
      </c>
      <c r="BV278" s="7">
        <f t="shared" ca="1" si="204"/>
        <v>0</v>
      </c>
      <c r="BW278" s="7">
        <f t="shared" ca="1" si="204"/>
        <v>0</v>
      </c>
      <c r="BX278" s="7">
        <f t="shared" ca="1" si="204"/>
        <v>0</v>
      </c>
      <c r="BY278" s="7">
        <f t="shared" ca="1" si="204"/>
        <v>0</v>
      </c>
      <c r="BZ278" s="7">
        <f t="shared" ca="1" si="204"/>
        <v>0</v>
      </c>
      <c r="CA278" s="7">
        <f t="shared" ca="1" si="204"/>
        <v>0</v>
      </c>
      <c r="CB278" s="7">
        <f t="shared" ca="1" si="204"/>
        <v>0</v>
      </c>
      <c r="CC278" s="7">
        <f t="shared" ca="1" si="204"/>
        <v>0</v>
      </c>
      <c r="CD278" s="7">
        <f t="shared" ca="1" si="211"/>
        <v>0</v>
      </c>
      <c r="CE278" s="7">
        <f t="shared" ca="1" si="211"/>
        <v>0</v>
      </c>
      <c r="CF278" s="7">
        <f t="shared" ca="1" si="211"/>
        <v>0</v>
      </c>
      <c r="CG278" s="7">
        <f t="shared" ca="1" si="211"/>
        <v>0</v>
      </c>
      <c r="CH278" s="7">
        <f t="shared" ca="1" si="211"/>
        <v>0</v>
      </c>
      <c r="CI278" s="9">
        <f t="shared" ca="1" si="193"/>
        <v>0</v>
      </c>
      <c r="CJ278" s="9"/>
      <c r="CK278" s="13">
        <f t="shared" ca="1" si="216"/>
        <v>0</v>
      </c>
      <c r="CL278" s="7">
        <f ca="1">IF(NOT(snowball),0,IF(Z277=0,0,IF($C278&lt;=SUM($CK278:CK278),0,IF(BP278+$C278-SUM($CK278:CK278)&gt;Z277+AU278,Z277+AU278-BP278,$C278-SUM($CK278:CK278)))))</f>
        <v>0</v>
      </c>
      <c r="CM278" s="7">
        <f ca="1">IF(NOT(snowball),0,IF(AA277=0,0,IF($C278&lt;=SUM($CK278:CL278),0,IF(BQ278+$C278-SUM($CK278:CL278)&gt;AA277+AV278,AA277+AV278-BQ278,$C278-SUM($CK278:CL278)))))</f>
        <v>0</v>
      </c>
      <c r="CN278" s="7">
        <f ca="1">IF(NOT(snowball),0,IF(AB277=0,0,IF($C278&lt;=SUM($CK278:CM278),0,IF(BR278+$C278-SUM($CK278:CM278)&gt;AB277+AW278,AB277+AW278-BR278,$C278-SUM($CK278:CM278)))))</f>
        <v>0</v>
      </c>
      <c r="CO278" s="7">
        <f ca="1">IF(NOT(snowball),0,IF(AC277=0,0,IF($C278&lt;=SUM($CK278:CN278),0,IF(BS278+$C278-SUM($CK278:CN278)&gt;AC277+AX278,AC277+AX278-BS278,$C278-SUM($CK278:CN278)))))</f>
        <v>0</v>
      </c>
      <c r="CP278" s="7">
        <f ca="1">IF(NOT(snowball),0,IF(AD277=0,0,IF($C278&lt;=SUM($CK278:CO278),0,IF(BT278+$C278-SUM($CK278:CO278)&gt;AD277+AY278,AD277+AY278-BT278,$C278-SUM($CK278:CO278)))))</f>
        <v>0</v>
      </c>
      <c r="CQ278" s="7">
        <f ca="1">IF(NOT(snowball),0,IF(AE277=0,0,IF($C278&lt;=SUM($CK278:CP278),0,IF(BU278+$C278-SUM($CK278:CP278)&gt;AE277+AZ278,AE277+AZ278-BU278,$C278-SUM($CK278:CP278)))))</f>
        <v>0</v>
      </c>
      <c r="CR278" s="7">
        <f ca="1">IF(NOT(snowball),0,IF(AF277=0,0,IF($C278&lt;=SUM($CK278:CQ278),0,IF(BV278+$C278-SUM($CK278:CQ278)&gt;AF277+BA278,AF277+BA278-BV278,$C278-SUM($CK278:CQ278)))))</f>
        <v>0</v>
      </c>
      <c r="CS278" s="7">
        <f ca="1">IF(NOT(snowball),0,IF(AG277=0,0,IF($C278&lt;=SUM($CK278:CR278),0,IF(BW278+$C278-SUM($CK278:CR278)&gt;AG277+BB278,AG277+BB278-BW278,$C278-SUM($CK278:CR278)))))</f>
        <v>0</v>
      </c>
      <c r="CT278" s="7">
        <f ca="1">IF(NOT(snowball),0,IF(AH277=0,0,IF($C278&lt;=SUM($CK278:CS278),0,IF(BX278+$C278-SUM($CK278:CS278)&gt;AH277+BC278,AH277+BC278-BX278,$C278-SUM($CK278:CS278)))))</f>
        <v>0</v>
      </c>
      <c r="CU278" s="7">
        <f ca="1">IF(NOT(snowball),0,IF(AI277=0,0,IF($C278&lt;=SUM($CK278:CT278),0,IF(BY278+$C278-SUM($CK278:CT278)&gt;AI277+BD278,AI277+BD278-BY278,$C278-SUM($CK278:CT278)))))</f>
        <v>0</v>
      </c>
      <c r="CV278" s="7">
        <f ca="1">IF(NOT(snowball),0,IF(AJ277=0,0,IF($C278&lt;=SUM($CK278:CU278),0,IF(BZ278+$C278-SUM($CK278:CU278)&gt;AJ277+BE278,AJ277+BE278-BZ278,$C278-SUM($CK278:CU278)))))</f>
        <v>0</v>
      </c>
      <c r="CW278" s="7">
        <f ca="1">IF(NOT(snowball),0,IF(AK277=0,0,IF($C278&lt;=SUM($CK278:CV278),0,IF(CA278+$C278-SUM($CK278:CV278)&gt;AK277+BF278,AK277+BF278-CA278,$C278-SUM($CK278:CV278)))))</f>
        <v>0</v>
      </c>
      <c r="CX278" s="7">
        <f ca="1">IF(NOT(snowball),0,IF(AL277=0,0,IF($C278&lt;=SUM($CK278:CW278),0,IF(CB278+$C278-SUM($CK278:CW278)&gt;AL277+BG278,AL277+BG278-CB278,$C278-SUM($CK278:CW278)))))</f>
        <v>0</v>
      </c>
      <c r="CY278" s="7">
        <f ca="1">IF(NOT(snowball),0,IF(AM277=0,0,IF($C278&lt;=SUM($CK278:CX278),0,IF(CC278+$C278-SUM($CK278:CX278)&gt;AM277+BH278,AM277+BH278-CC278,$C278-SUM($CK278:CX278)))))</f>
        <v>0</v>
      </c>
      <c r="CZ278" s="7">
        <f ca="1">IF(NOT(snowball),0,IF(AN277=0,0,IF($C278&lt;=SUM($CK278:CY278),0,IF(CD278+$C278-SUM($CK278:CY278)&gt;AN277+BI278,AN277+BI278-CD278,$C278-SUM($CK278:CY278)))))</f>
        <v>0</v>
      </c>
      <c r="DA278" s="7">
        <f ca="1">IF(NOT(snowball),0,IF(AO277=0,0,IF($C278&lt;=SUM($CK278:CZ278),0,IF(CE278+$C278-SUM($CK278:CZ278)&gt;AO277+BJ278,AO277+BJ278-CE278,$C278-SUM($CK278:CZ278)))))</f>
        <v>0</v>
      </c>
      <c r="DB278" s="7">
        <f ca="1">IF(NOT(snowball),0,IF(AP277=0,0,IF($C278&lt;=SUM($CK278:DA278),0,IF(CF278+$C278-SUM($CK278:DA278)&gt;AP277+BK278,AP277+BK278-CF278,$C278-SUM($CK278:DA278)))))</f>
        <v>0</v>
      </c>
      <c r="DC278" s="7">
        <f ca="1">IF(NOT(snowball),0,IF(AQ277=0,0,IF($C278&lt;=SUM($CK278:DB278),0,IF(CG278+$C278-SUM($CK278:DB278)&gt;AQ277+BL278,AQ277+BL278-CG278,$C278-SUM($CK278:DB278)))))</f>
        <v>0</v>
      </c>
      <c r="DD278" s="7">
        <f ca="1">IF(NOT(snowball),0,IF(AR277=0,0,IF($C278&lt;=SUM($CK278:DC278),0,IF(CH278+$C278-SUM($CK278:DC278)&gt;AR277+BM278,AR277+BM278-CH278,$C278-SUM($CK278:DC278)))))</f>
        <v>0</v>
      </c>
    </row>
    <row r="279" spans="1:108">
      <c r="A279" s="27" t="str">
        <f t="shared" ref="A279:A342" ca="1" si="218">IF(SUM(Y278:AR278)&lt;=0,"",A278+1)</f>
        <v/>
      </c>
      <c r="B279" s="30" t="str">
        <f t="shared" ca="1" si="217"/>
        <v/>
      </c>
      <c r="C279" s="28" t="str">
        <f t="shared" ca="1" si="215"/>
        <v/>
      </c>
      <c r="D279" s="29">
        <f t="shared" ca="1" si="209"/>
        <v>0</v>
      </c>
      <c r="E279" s="29">
        <f t="shared" ca="1" si="209"/>
        <v>0</v>
      </c>
      <c r="F279" s="29">
        <f t="shared" ca="1" si="209"/>
        <v>0</v>
      </c>
      <c r="G279" s="29">
        <f t="shared" ca="1" si="209"/>
        <v>0</v>
      </c>
      <c r="H279" s="29">
        <f t="shared" ca="1" si="209"/>
        <v>0</v>
      </c>
      <c r="I279" s="29">
        <f t="shared" ca="1" si="209"/>
        <v>0</v>
      </c>
      <c r="J279" s="29">
        <f t="shared" ca="1" si="209"/>
        <v>0</v>
      </c>
      <c r="K279" s="29">
        <f t="shared" ca="1" si="208"/>
        <v>0</v>
      </c>
      <c r="L279" s="29">
        <f t="shared" ca="1" si="208"/>
        <v>0</v>
      </c>
      <c r="M279" s="29">
        <f t="shared" ca="1" si="208"/>
        <v>0</v>
      </c>
      <c r="N279" s="29">
        <f t="shared" ca="1" si="208"/>
        <v>0</v>
      </c>
      <c r="O279" s="29">
        <f t="shared" ca="1" si="200"/>
        <v>0</v>
      </c>
      <c r="P279" s="29">
        <f t="shared" ca="1" si="200"/>
        <v>0</v>
      </c>
      <c r="Q279" s="29">
        <f t="shared" ca="1" si="200"/>
        <v>0</v>
      </c>
      <c r="R279" s="29">
        <f t="shared" ca="1" si="200"/>
        <v>0</v>
      </c>
      <c r="S279" s="29">
        <f t="shared" ca="1" si="200"/>
        <v>0</v>
      </c>
      <c r="T279" s="29">
        <f t="shared" ca="1" si="200"/>
        <v>0</v>
      </c>
      <c r="U279" s="29">
        <f t="shared" ca="1" si="200"/>
        <v>0</v>
      </c>
      <c r="V279" s="29">
        <f t="shared" ca="1" si="200"/>
        <v>0</v>
      </c>
      <c r="W279" s="29">
        <f t="shared" ca="1" si="200"/>
        <v>0</v>
      </c>
      <c r="X279" s="12"/>
      <c r="Y279" s="7">
        <f t="shared" ca="1" si="214"/>
        <v>0</v>
      </c>
      <c r="Z279" s="7">
        <f t="shared" ca="1" si="214"/>
        <v>0</v>
      </c>
      <c r="AA279" s="7">
        <f t="shared" ca="1" si="214"/>
        <v>0</v>
      </c>
      <c r="AB279" s="7">
        <f t="shared" ca="1" si="214"/>
        <v>0</v>
      </c>
      <c r="AC279" s="7">
        <f t="shared" ca="1" si="214"/>
        <v>0</v>
      </c>
      <c r="AD279" s="7">
        <f t="shared" ca="1" si="214"/>
        <v>0</v>
      </c>
      <c r="AE279" s="7">
        <f t="shared" ca="1" si="214"/>
        <v>0</v>
      </c>
      <c r="AF279" s="7">
        <f t="shared" ca="1" si="214"/>
        <v>0</v>
      </c>
      <c r="AG279" s="7">
        <f t="shared" ca="1" si="214"/>
        <v>0</v>
      </c>
      <c r="AH279" s="7">
        <f t="shared" ca="1" si="214"/>
        <v>0</v>
      </c>
      <c r="AI279" s="7">
        <f t="shared" ca="1" si="214"/>
        <v>0</v>
      </c>
      <c r="AJ279" s="7">
        <f t="shared" ca="1" si="214"/>
        <v>0</v>
      </c>
      <c r="AK279" s="7">
        <f t="shared" ca="1" si="214"/>
        <v>0</v>
      </c>
      <c r="AL279" s="7">
        <f t="shared" ca="1" si="214"/>
        <v>0</v>
      </c>
      <c r="AM279" s="7">
        <f t="shared" ca="1" si="214"/>
        <v>0</v>
      </c>
      <c r="AN279" s="7">
        <f t="shared" ca="1" si="214"/>
        <v>0</v>
      </c>
      <c r="AO279" s="7">
        <f t="shared" ca="1" si="213"/>
        <v>0</v>
      </c>
      <c r="AP279" s="7">
        <f t="shared" ca="1" si="213"/>
        <v>0</v>
      </c>
      <c r="AQ279" s="7">
        <f t="shared" ca="1" si="213"/>
        <v>0</v>
      </c>
      <c r="AR279" s="7">
        <f t="shared" ca="1" si="213"/>
        <v>0</v>
      </c>
      <c r="AS279" s="2"/>
      <c r="AT279" s="7">
        <f t="shared" ca="1" si="212"/>
        <v>0</v>
      </c>
      <c r="AU279" s="7">
        <f t="shared" ca="1" si="212"/>
        <v>0</v>
      </c>
      <c r="AV279" s="7">
        <f t="shared" ca="1" si="212"/>
        <v>0</v>
      </c>
      <c r="AW279" s="7">
        <f t="shared" ca="1" si="212"/>
        <v>0</v>
      </c>
      <c r="AX279" s="7">
        <f t="shared" ca="1" si="212"/>
        <v>0</v>
      </c>
      <c r="AY279" s="7">
        <f t="shared" ca="1" si="212"/>
        <v>0</v>
      </c>
      <c r="AZ279" s="7">
        <f t="shared" ca="1" si="212"/>
        <v>0</v>
      </c>
      <c r="BA279" s="7">
        <f t="shared" ca="1" si="212"/>
        <v>0</v>
      </c>
      <c r="BB279" s="7">
        <f t="shared" ca="1" si="212"/>
        <v>0</v>
      </c>
      <c r="BC279" s="7">
        <f t="shared" ca="1" si="212"/>
        <v>0</v>
      </c>
      <c r="BD279" s="7">
        <f t="shared" ca="1" si="212"/>
        <v>0</v>
      </c>
      <c r="BE279" s="7">
        <f t="shared" ca="1" si="212"/>
        <v>0</v>
      </c>
      <c r="BF279" s="7">
        <f t="shared" ca="1" si="212"/>
        <v>0</v>
      </c>
      <c r="BG279" s="7">
        <f t="shared" ca="1" si="212"/>
        <v>0</v>
      </c>
      <c r="BH279" s="7">
        <f t="shared" ca="1" si="212"/>
        <v>0</v>
      </c>
      <c r="BI279" s="7">
        <f t="shared" ca="1" si="199"/>
        <v>0</v>
      </c>
      <c r="BJ279" s="7">
        <f t="shared" ca="1" si="199"/>
        <v>0</v>
      </c>
      <c r="BK279" s="7">
        <f t="shared" ca="1" si="199"/>
        <v>0</v>
      </c>
      <c r="BL279" s="7">
        <f t="shared" ca="1" si="199"/>
        <v>0</v>
      </c>
      <c r="BM279" s="7">
        <f t="shared" ca="1" si="199"/>
        <v>0</v>
      </c>
      <c r="BN279" s="4"/>
      <c r="BO279" s="7">
        <f t="shared" ca="1" si="210"/>
        <v>0</v>
      </c>
      <c r="BP279" s="7">
        <f t="shared" ca="1" si="205"/>
        <v>0</v>
      </c>
      <c r="BQ279" s="7">
        <f t="shared" ca="1" si="206"/>
        <v>0</v>
      </c>
      <c r="BR279" s="7">
        <f t="shared" ca="1" si="207"/>
        <v>0</v>
      </c>
      <c r="BS279" s="7">
        <f t="shared" ca="1" si="204"/>
        <v>0</v>
      </c>
      <c r="BT279" s="7">
        <f t="shared" ca="1" si="204"/>
        <v>0</v>
      </c>
      <c r="BU279" s="7">
        <f t="shared" ca="1" si="204"/>
        <v>0</v>
      </c>
      <c r="BV279" s="7">
        <f t="shared" ca="1" si="204"/>
        <v>0</v>
      </c>
      <c r="BW279" s="7">
        <f t="shared" ca="1" si="204"/>
        <v>0</v>
      </c>
      <c r="BX279" s="7">
        <f t="shared" ca="1" si="204"/>
        <v>0</v>
      </c>
      <c r="BY279" s="7">
        <f t="shared" ca="1" si="204"/>
        <v>0</v>
      </c>
      <c r="BZ279" s="7">
        <f t="shared" ca="1" si="204"/>
        <v>0</v>
      </c>
      <c r="CA279" s="7">
        <f t="shared" ca="1" si="204"/>
        <v>0</v>
      </c>
      <c r="CB279" s="7">
        <f t="shared" ca="1" si="204"/>
        <v>0</v>
      </c>
      <c r="CC279" s="7">
        <f t="shared" ca="1" si="204"/>
        <v>0</v>
      </c>
      <c r="CD279" s="7">
        <f t="shared" ca="1" si="211"/>
        <v>0</v>
      </c>
      <c r="CE279" s="7">
        <f t="shared" ca="1" si="211"/>
        <v>0</v>
      </c>
      <c r="CF279" s="7">
        <f t="shared" ca="1" si="211"/>
        <v>0</v>
      </c>
      <c r="CG279" s="7">
        <f t="shared" ca="1" si="211"/>
        <v>0</v>
      </c>
      <c r="CH279" s="7">
        <f t="shared" ca="1" si="211"/>
        <v>0</v>
      </c>
      <c r="CI279" s="9">
        <f t="shared" ca="1" si="193"/>
        <v>0</v>
      </c>
      <c r="CJ279" s="9"/>
      <c r="CK279" s="13">
        <f t="shared" ca="1" si="216"/>
        <v>0</v>
      </c>
      <c r="CL279" s="7">
        <f ca="1">IF(NOT(snowball),0,IF(Z278=0,0,IF($C279&lt;=SUM($CK279:CK279),0,IF(BP279+$C279-SUM($CK279:CK279)&gt;Z278+AU279,Z278+AU279-BP279,$C279-SUM($CK279:CK279)))))</f>
        <v>0</v>
      </c>
      <c r="CM279" s="7">
        <f ca="1">IF(NOT(snowball),0,IF(AA278=0,0,IF($C279&lt;=SUM($CK279:CL279),0,IF(BQ279+$C279-SUM($CK279:CL279)&gt;AA278+AV279,AA278+AV279-BQ279,$C279-SUM($CK279:CL279)))))</f>
        <v>0</v>
      </c>
      <c r="CN279" s="7">
        <f ca="1">IF(NOT(snowball),0,IF(AB278=0,0,IF($C279&lt;=SUM($CK279:CM279),0,IF(BR279+$C279-SUM($CK279:CM279)&gt;AB278+AW279,AB278+AW279-BR279,$C279-SUM($CK279:CM279)))))</f>
        <v>0</v>
      </c>
      <c r="CO279" s="7">
        <f ca="1">IF(NOT(snowball),0,IF(AC278=0,0,IF($C279&lt;=SUM($CK279:CN279),0,IF(BS279+$C279-SUM($CK279:CN279)&gt;AC278+AX279,AC278+AX279-BS279,$C279-SUM($CK279:CN279)))))</f>
        <v>0</v>
      </c>
      <c r="CP279" s="7">
        <f ca="1">IF(NOT(snowball),0,IF(AD278=0,0,IF($C279&lt;=SUM($CK279:CO279),0,IF(BT279+$C279-SUM($CK279:CO279)&gt;AD278+AY279,AD278+AY279-BT279,$C279-SUM($CK279:CO279)))))</f>
        <v>0</v>
      </c>
      <c r="CQ279" s="7">
        <f ca="1">IF(NOT(snowball),0,IF(AE278=0,0,IF($C279&lt;=SUM($CK279:CP279),0,IF(BU279+$C279-SUM($CK279:CP279)&gt;AE278+AZ279,AE278+AZ279-BU279,$C279-SUM($CK279:CP279)))))</f>
        <v>0</v>
      </c>
      <c r="CR279" s="7">
        <f ca="1">IF(NOT(snowball),0,IF(AF278=0,0,IF($C279&lt;=SUM($CK279:CQ279),0,IF(BV279+$C279-SUM($CK279:CQ279)&gt;AF278+BA279,AF278+BA279-BV279,$C279-SUM($CK279:CQ279)))))</f>
        <v>0</v>
      </c>
      <c r="CS279" s="7">
        <f ca="1">IF(NOT(snowball),0,IF(AG278=0,0,IF($C279&lt;=SUM($CK279:CR279),0,IF(BW279+$C279-SUM($CK279:CR279)&gt;AG278+BB279,AG278+BB279-BW279,$C279-SUM($CK279:CR279)))))</f>
        <v>0</v>
      </c>
      <c r="CT279" s="7">
        <f ca="1">IF(NOT(snowball),0,IF(AH278=0,0,IF($C279&lt;=SUM($CK279:CS279),0,IF(BX279+$C279-SUM($CK279:CS279)&gt;AH278+BC279,AH278+BC279-BX279,$C279-SUM($CK279:CS279)))))</f>
        <v>0</v>
      </c>
      <c r="CU279" s="7">
        <f ca="1">IF(NOT(snowball),0,IF(AI278=0,0,IF($C279&lt;=SUM($CK279:CT279),0,IF(BY279+$C279-SUM($CK279:CT279)&gt;AI278+BD279,AI278+BD279-BY279,$C279-SUM($CK279:CT279)))))</f>
        <v>0</v>
      </c>
      <c r="CV279" s="7">
        <f ca="1">IF(NOT(snowball),0,IF(AJ278=0,0,IF($C279&lt;=SUM($CK279:CU279),0,IF(BZ279+$C279-SUM($CK279:CU279)&gt;AJ278+BE279,AJ278+BE279-BZ279,$C279-SUM($CK279:CU279)))))</f>
        <v>0</v>
      </c>
      <c r="CW279" s="7">
        <f ca="1">IF(NOT(snowball),0,IF(AK278=0,0,IF($C279&lt;=SUM($CK279:CV279),0,IF(CA279+$C279-SUM($CK279:CV279)&gt;AK278+BF279,AK278+BF279-CA279,$C279-SUM($CK279:CV279)))))</f>
        <v>0</v>
      </c>
      <c r="CX279" s="7">
        <f ca="1">IF(NOT(snowball),0,IF(AL278=0,0,IF($C279&lt;=SUM($CK279:CW279),0,IF(CB279+$C279-SUM($CK279:CW279)&gt;AL278+BG279,AL278+BG279-CB279,$C279-SUM($CK279:CW279)))))</f>
        <v>0</v>
      </c>
      <c r="CY279" s="7">
        <f ca="1">IF(NOT(snowball),0,IF(AM278=0,0,IF($C279&lt;=SUM($CK279:CX279),0,IF(CC279+$C279-SUM($CK279:CX279)&gt;AM278+BH279,AM278+BH279-CC279,$C279-SUM($CK279:CX279)))))</f>
        <v>0</v>
      </c>
      <c r="CZ279" s="7">
        <f ca="1">IF(NOT(snowball),0,IF(AN278=0,0,IF($C279&lt;=SUM($CK279:CY279),0,IF(CD279+$C279-SUM($CK279:CY279)&gt;AN278+BI279,AN278+BI279-CD279,$C279-SUM($CK279:CY279)))))</f>
        <v>0</v>
      </c>
      <c r="DA279" s="7">
        <f ca="1">IF(NOT(snowball),0,IF(AO278=0,0,IF($C279&lt;=SUM($CK279:CZ279),0,IF(CE279+$C279-SUM($CK279:CZ279)&gt;AO278+BJ279,AO278+BJ279-CE279,$C279-SUM($CK279:CZ279)))))</f>
        <v>0</v>
      </c>
      <c r="DB279" s="7">
        <f ca="1">IF(NOT(snowball),0,IF(AP278=0,0,IF($C279&lt;=SUM($CK279:DA279),0,IF(CF279+$C279-SUM($CK279:DA279)&gt;AP278+BK279,AP278+BK279-CF279,$C279-SUM($CK279:DA279)))))</f>
        <v>0</v>
      </c>
      <c r="DC279" s="7">
        <f ca="1">IF(NOT(snowball),0,IF(AQ278=0,0,IF($C279&lt;=SUM($CK279:DB279),0,IF(CG279+$C279-SUM($CK279:DB279)&gt;AQ278+BL279,AQ278+BL279-CG279,$C279-SUM($CK279:DB279)))))</f>
        <v>0</v>
      </c>
      <c r="DD279" s="7">
        <f ca="1">IF(NOT(snowball),0,IF(AR278=0,0,IF($C279&lt;=SUM($CK279:DC279),0,IF(CH279+$C279-SUM($CK279:DC279)&gt;AR278+BM279,AR278+BM279-CH279,$C279-SUM($CK279:DC279)))))</f>
        <v>0</v>
      </c>
    </row>
    <row r="280" spans="1:108">
      <c r="A280" s="27" t="str">
        <f t="shared" ca="1" si="218"/>
        <v/>
      </c>
      <c r="B280" s="30" t="str">
        <f t="shared" ca="1" si="217"/>
        <v/>
      </c>
      <c r="C280" s="28" t="str">
        <f t="shared" ca="1" si="215"/>
        <v/>
      </c>
      <c r="D280" s="29">
        <f t="shared" ca="1" si="209"/>
        <v>0</v>
      </c>
      <c r="E280" s="29">
        <f t="shared" ca="1" si="209"/>
        <v>0</v>
      </c>
      <c r="F280" s="29">
        <f t="shared" ca="1" si="209"/>
        <v>0</v>
      </c>
      <c r="G280" s="29">
        <f t="shared" ca="1" si="209"/>
        <v>0</v>
      </c>
      <c r="H280" s="29">
        <f t="shared" ca="1" si="209"/>
        <v>0</v>
      </c>
      <c r="I280" s="29">
        <f t="shared" ca="1" si="209"/>
        <v>0</v>
      </c>
      <c r="J280" s="29">
        <f t="shared" ca="1" si="209"/>
        <v>0</v>
      </c>
      <c r="K280" s="29">
        <f t="shared" ca="1" si="208"/>
        <v>0</v>
      </c>
      <c r="L280" s="29">
        <f t="shared" ca="1" si="208"/>
        <v>0</v>
      </c>
      <c r="M280" s="29">
        <f t="shared" ca="1" si="208"/>
        <v>0</v>
      </c>
      <c r="N280" s="29">
        <f t="shared" ca="1" si="208"/>
        <v>0</v>
      </c>
      <c r="O280" s="29">
        <f t="shared" ca="1" si="200"/>
        <v>0</v>
      </c>
      <c r="P280" s="29">
        <f t="shared" ca="1" si="200"/>
        <v>0</v>
      </c>
      <c r="Q280" s="29">
        <f t="shared" ca="1" si="200"/>
        <v>0</v>
      </c>
      <c r="R280" s="29">
        <f t="shared" ca="1" si="200"/>
        <v>0</v>
      </c>
      <c r="S280" s="29">
        <f t="shared" ca="1" si="200"/>
        <v>0</v>
      </c>
      <c r="T280" s="29">
        <f t="shared" ca="1" si="200"/>
        <v>0</v>
      </c>
      <c r="U280" s="29">
        <f t="shared" ca="1" si="200"/>
        <v>0</v>
      </c>
      <c r="V280" s="29">
        <f t="shared" ca="1" si="200"/>
        <v>0</v>
      </c>
      <c r="W280" s="29">
        <f t="shared" ca="1" si="200"/>
        <v>0</v>
      </c>
      <c r="X280" s="12"/>
      <c r="Y280" s="7">
        <f t="shared" ca="1" si="214"/>
        <v>0</v>
      </c>
      <c r="Z280" s="7">
        <f t="shared" ca="1" si="214"/>
        <v>0</v>
      </c>
      <c r="AA280" s="7">
        <f t="shared" ca="1" si="214"/>
        <v>0</v>
      </c>
      <c r="AB280" s="7">
        <f t="shared" ca="1" si="214"/>
        <v>0</v>
      </c>
      <c r="AC280" s="7">
        <f t="shared" ca="1" si="214"/>
        <v>0</v>
      </c>
      <c r="AD280" s="7">
        <f t="shared" ca="1" si="214"/>
        <v>0</v>
      </c>
      <c r="AE280" s="7">
        <f t="shared" ca="1" si="214"/>
        <v>0</v>
      </c>
      <c r="AF280" s="7">
        <f t="shared" ca="1" si="214"/>
        <v>0</v>
      </c>
      <c r="AG280" s="7">
        <f t="shared" ca="1" si="214"/>
        <v>0</v>
      </c>
      <c r="AH280" s="7">
        <f t="shared" ca="1" si="214"/>
        <v>0</v>
      </c>
      <c r="AI280" s="7">
        <f t="shared" ca="1" si="214"/>
        <v>0</v>
      </c>
      <c r="AJ280" s="7">
        <f t="shared" ca="1" si="214"/>
        <v>0</v>
      </c>
      <c r="AK280" s="7">
        <f t="shared" ca="1" si="214"/>
        <v>0</v>
      </c>
      <c r="AL280" s="7">
        <f t="shared" ca="1" si="214"/>
        <v>0</v>
      </c>
      <c r="AM280" s="7">
        <f t="shared" ca="1" si="214"/>
        <v>0</v>
      </c>
      <c r="AN280" s="7">
        <f t="shared" ca="1" si="214"/>
        <v>0</v>
      </c>
      <c r="AO280" s="7">
        <f t="shared" ca="1" si="213"/>
        <v>0</v>
      </c>
      <c r="AP280" s="7">
        <f t="shared" ca="1" si="213"/>
        <v>0</v>
      </c>
      <c r="AQ280" s="7">
        <f t="shared" ca="1" si="213"/>
        <v>0</v>
      </c>
      <c r="AR280" s="7">
        <f t="shared" ca="1" si="213"/>
        <v>0</v>
      </c>
      <c r="AS280" s="2"/>
      <c r="AT280" s="7">
        <f t="shared" ca="1" si="212"/>
        <v>0</v>
      </c>
      <c r="AU280" s="7">
        <f t="shared" ca="1" si="212"/>
        <v>0</v>
      </c>
      <c r="AV280" s="7">
        <f t="shared" ca="1" si="212"/>
        <v>0</v>
      </c>
      <c r="AW280" s="7">
        <f t="shared" ca="1" si="212"/>
        <v>0</v>
      </c>
      <c r="AX280" s="7">
        <f t="shared" ca="1" si="212"/>
        <v>0</v>
      </c>
      <c r="AY280" s="7">
        <f t="shared" ca="1" si="212"/>
        <v>0</v>
      </c>
      <c r="AZ280" s="7">
        <f t="shared" ca="1" si="212"/>
        <v>0</v>
      </c>
      <c r="BA280" s="7">
        <f t="shared" ca="1" si="212"/>
        <v>0</v>
      </c>
      <c r="BB280" s="7">
        <f t="shared" ca="1" si="212"/>
        <v>0</v>
      </c>
      <c r="BC280" s="7">
        <f t="shared" ca="1" si="212"/>
        <v>0</v>
      </c>
      <c r="BD280" s="7">
        <f t="shared" ca="1" si="212"/>
        <v>0</v>
      </c>
      <c r="BE280" s="7">
        <f t="shared" ca="1" si="212"/>
        <v>0</v>
      </c>
      <c r="BF280" s="7">
        <f t="shared" ca="1" si="212"/>
        <v>0</v>
      </c>
      <c r="BG280" s="7">
        <f t="shared" ca="1" si="212"/>
        <v>0</v>
      </c>
      <c r="BH280" s="7">
        <f t="shared" ca="1" si="212"/>
        <v>0</v>
      </c>
      <c r="BI280" s="7">
        <f t="shared" ca="1" si="199"/>
        <v>0</v>
      </c>
      <c r="BJ280" s="7">
        <f t="shared" ca="1" si="199"/>
        <v>0</v>
      </c>
      <c r="BK280" s="7">
        <f t="shared" ca="1" si="199"/>
        <v>0</v>
      </c>
      <c r="BL280" s="7">
        <f t="shared" ca="1" si="199"/>
        <v>0</v>
      </c>
      <c r="BM280" s="7">
        <f t="shared" ca="1" si="199"/>
        <v>0</v>
      </c>
      <c r="BN280" s="4"/>
      <c r="BO280" s="7">
        <f t="shared" ca="1" si="210"/>
        <v>0</v>
      </c>
      <c r="BP280" s="7">
        <f t="shared" ca="1" si="205"/>
        <v>0</v>
      </c>
      <c r="BQ280" s="7">
        <f t="shared" ca="1" si="206"/>
        <v>0</v>
      </c>
      <c r="BR280" s="7">
        <f t="shared" ca="1" si="207"/>
        <v>0</v>
      </c>
      <c r="BS280" s="7">
        <f t="shared" ca="1" si="204"/>
        <v>0</v>
      </c>
      <c r="BT280" s="7">
        <f t="shared" ca="1" si="204"/>
        <v>0</v>
      </c>
      <c r="BU280" s="7">
        <f t="shared" ca="1" si="204"/>
        <v>0</v>
      </c>
      <c r="BV280" s="7">
        <f t="shared" ca="1" si="204"/>
        <v>0</v>
      </c>
      <c r="BW280" s="7">
        <f t="shared" ca="1" si="204"/>
        <v>0</v>
      </c>
      <c r="BX280" s="7">
        <f t="shared" ca="1" si="204"/>
        <v>0</v>
      </c>
      <c r="BY280" s="7">
        <f t="shared" ca="1" si="204"/>
        <v>0</v>
      </c>
      <c r="BZ280" s="7">
        <f t="shared" ca="1" si="204"/>
        <v>0</v>
      </c>
      <c r="CA280" s="7">
        <f t="shared" ca="1" si="204"/>
        <v>0</v>
      </c>
      <c r="CB280" s="7">
        <f t="shared" ca="1" si="204"/>
        <v>0</v>
      </c>
      <c r="CC280" s="7">
        <f t="shared" ca="1" si="204"/>
        <v>0</v>
      </c>
      <c r="CD280" s="7">
        <f t="shared" ca="1" si="211"/>
        <v>0</v>
      </c>
      <c r="CE280" s="7">
        <f t="shared" ca="1" si="211"/>
        <v>0</v>
      </c>
      <c r="CF280" s="7">
        <f t="shared" ca="1" si="211"/>
        <v>0</v>
      </c>
      <c r="CG280" s="7">
        <f t="shared" ca="1" si="211"/>
        <v>0</v>
      </c>
      <c r="CH280" s="7">
        <f t="shared" ca="1" si="211"/>
        <v>0</v>
      </c>
      <c r="CI280" s="9">
        <f t="shared" ca="1" si="193"/>
        <v>0</v>
      </c>
      <c r="CJ280" s="9"/>
      <c r="CK280" s="13">
        <f t="shared" ca="1" si="216"/>
        <v>0</v>
      </c>
      <c r="CL280" s="7">
        <f ca="1">IF(NOT(snowball),0,IF(Z279=0,0,IF($C280&lt;=SUM($CK280:CK280),0,IF(BP280+$C280-SUM($CK280:CK280)&gt;Z279+AU280,Z279+AU280-BP280,$C280-SUM($CK280:CK280)))))</f>
        <v>0</v>
      </c>
      <c r="CM280" s="7">
        <f ca="1">IF(NOT(snowball),0,IF(AA279=0,0,IF($C280&lt;=SUM($CK280:CL280),0,IF(BQ280+$C280-SUM($CK280:CL280)&gt;AA279+AV280,AA279+AV280-BQ280,$C280-SUM($CK280:CL280)))))</f>
        <v>0</v>
      </c>
      <c r="CN280" s="7">
        <f ca="1">IF(NOT(snowball),0,IF(AB279=0,0,IF($C280&lt;=SUM($CK280:CM280),0,IF(BR280+$C280-SUM($CK280:CM280)&gt;AB279+AW280,AB279+AW280-BR280,$C280-SUM($CK280:CM280)))))</f>
        <v>0</v>
      </c>
      <c r="CO280" s="7">
        <f ca="1">IF(NOT(snowball),0,IF(AC279=0,0,IF($C280&lt;=SUM($CK280:CN280),0,IF(BS280+$C280-SUM($CK280:CN280)&gt;AC279+AX280,AC279+AX280-BS280,$C280-SUM($CK280:CN280)))))</f>
        <v>0</v>
      </c>
      <c r="CP280" s="7">
        <f ca="1">IF(NOT(snowball),0,IF(AD279=0,0,IF($C280&lt;=SUM($CK280:CO280),0,IF(BT280+$C280-SUM($CK280:CO280)&gt;AD279+AY280,AD279+AY280-BT280,$C280-SUM($CK280:CO280)))))</f>
        <v>0</v>
      </c>
      <c r="CQ280" s="7">
        <f ca="1">IF(NOT(snowball),0,IF(AE279=0,0,IF($C280&lt;=SUM($CK280:CP280),0,IF(BU280+$C280-SUM($CK280:CP280)&gt;AE279+AZ280,AE279+AZ280-BU280,$C280-SUM($CK280:CP280)))))</f>
        <v>0</v>
      </c>
      <c r="CR280" s="7">
        <f ca="1">IF(NOT(snowball),0,IF(AF279=0,0,IF($C280&lt;=SUM($CK280:CQ280),0,IF(BV280+$C280-SUM($CK280:CQ280)&gt;AF279+BA280,AF279+BA280-BV280,$C280-SUM($CK280:CQ280)))))</f>
        <v>0</v>
      </c>
      <c r="CS280" s="7">
        <f ca="1">IF(NOT(snowball),0,IF(AG279=0,0,IF($C280&lt;=SUM($CK280:CR280),0,IF(BW280+$C280-SUM($CK280:CR280)&gt;AG279+BB280,AG279+BB280-BW280,$C280-SUM($CK280:CR280)))))</f>
        <v>0</v>
      </c>
      <c r="CT280" s="7">
        <f ca="1">IF(NOT(snowball),0,IF(AH279=0,0,IF($C280&lt;=SUM($CK280:CS280),0,IF(BX280+$C280-SUM($CK280:CS280)&gt;AH279+BC280,AH279+BC280-BX280,$C280-SUM($CK280:CS280)))))</f>
        <v>0</v>
      </c>
      <c r="CU280" s="7">
        <f ca="1">IF(NOT(snowball),0,IF(AI279=0,0,IF($C280&lt;=SUM($CK280:CT280),0,IF(BY280+$C280-SUM($CK280:CT280)&gt;AI279+BD280,AI279+BD280-BY280,$C280-SUM($CK280:CT280)))))</f>
        <v>0</v>
      </c>
      <c r="CV280" s="7">
        <f ca="1">IF(NOT(snowball),0,IF(AJ279=0,0,IF($C280&lt;=SUM($CK280:CU280),0,IF(BZ280+$C280-SUM($CK280:CU280)&gt;AJ279+BE280,AJ279+BE280-BZ280,$C280-SUM($CK280:CU280)))))</f>
        <v>0</v>
      </c>
      <c r="CW280" s="7">
        <f ca="1">IF(NOT(snowball),0,IF(AK279=0,0,IF($C280&lt;=SUM($CK280:CV280),0,IF(CA280+$C280-SUM($CK280:CV280)&gt;AK279+BF280,AK279+BF280-CA280,$C280-SUM($CK280:CV280)))))</f>
        <v>0</v>
      </c>
      <c r="CX280" s="7">
        <f ca="1">IF(NOT(snowball),0,IF(AL279=0,0,IF($C280&lt;=SUM($CK280:CW280),0,IF(CB280+$C280-SUM($CK280:CW280)&gt;AL279+BG280,AL279+BG280-CB280,$C280-SUM($CK280:CW280)))))</f>
        <v>0</v>
      </c>
      <c r="CY280" s="7">
        <f ca="1">IF(NOT(snowball),0,IF(AM279=0,0,IF($C280&lt;=SUM($CK280:CX280),0,IF(CC280+$C280-SUM($CK280:CX280)&gt;AM279+BH280,AM279+BH280-CC280,$C280-SUM($CK280:CX280)))))</f>
        <v>0</v>
      </c>
      <c r="CZ280" s="7">
        <f ca="1">IF(NOT(snowball),0,IF(AN279=0,0,IF($C280&lt;=SUM($CK280:CY280),0,IF(CD280+$C280-SUM($CK280:CY280)&gt;AN279+BI280,AN279+BI280-CD280,$C280-SUM($CK280:CY280)))))</f>
        <v>0</v>
      </c>
      <c r="DA280" s="7">
        <f ca="1">IF(NOT(snowball),0,IF(AO279=0,0,IF($C280&lt;=SUM($CK280:CZ280),0,IF(CE280+$C280-SUM($CK280:CZ280)&gt;AO279+BJ280,AO279+BJ280-CE280,$C280-SUM($CK280:CZ280)))))</f>
        <v>0</v>
      </c>
      <c r="DB280" s="7">
        <f ca="1">IF(NOT(snowball),0,IF(AP279=0,0,IF($C280&lt;=SUM($CK280:DA280),0,IF(CF280+$C280-SUM($CK280:DA280)&gt;AP279+BK280,AP279+BK280-CF280,$C280-SUM($CK280:DA280)))))</f>
        <v>0</v>
      </c>
      <c r="DC280" s="7">
        <f ca="1">IF(NOT(snowball),0,IF(AQ279=0,0,IF($C280&lt;=SUM($CK280:DB280),0,IF(CG280+$C280-SUM($CK280:DB280)&gt;AQ279+BL280,AQ279+BL280-CG280,$C280-SUM($CK280:DB280)))))</f>
        <v>0</v>
      </c>
      <c r="DD280" s="7">
        <f ca="1">IF(NOT(snowball),0,IF(AR279=0,0,IF($C280&lt;=SUM($CK280:DC280),0,IF(CH280+$C280-SUM($CK280:DC280)&gt;AR279+BM280,AR279+BM280-CH280,$C280-SUM($CK280:DC280)))))</f>
        <v>0</v>
      </c>
    </row>
    <row r="281" spans="1:108">
      <c r="A281" s="27" t="str">
        <f t="shared" ca="1" si="218"/>
        <v/>
      </c>
      <c r="B281" s="30" t="str">
        <f t="shared" ca="1" si="217"/>
        <v/>
      </c>
      <c r="C281" s="28" t="str">
        <f t="shared" ca="1" si="215"/>
        <v/>
      </c>
      <c r="D281" s="29">
        <f t="shared" ca="1" si="209"/>
        <v>0</v>
      </c>
      <c r="E281" s="29">
        <f t="shared" ca="1" si="209"/>
        <v>0</v>
      </c>
      <c r="F281" s="29">
        <f t="shared" ca="1" si="209"/>
        <v>0</v>
      </c>
      <c r="G281" s="29">
        <f t="shared" ca="1" si="209"/>
        <v>0</v>
      </c>
      <c r="H281" s="29">
        <f t="shared" ca="1" si="209"/>
        <v>0</v>
      </c>
      <c r="I281" s="29">
        <f t="shared" ca="1" si="209"/>
        <v>0</v>
      </c>
      <c r="J281" s="29">
        <f t="shared" ca="1" si="209"/>
        <v>0</v>
      </c>
      <c r="K281" s="29">
        <f t="shared" ca="1" si="208"/>
        <v>0</v>
      </c>
      <c r="L281" s="29">
        <f t="shared" ca="1" si="208"/>
        <v>0</v>
      </c>
      <c r="M281" s="29">
        <f t="shared" ca="1" si="208"/>
        <v>0</v>
      </c>
      <c r="N281" s="29">
        <f t="shared" ca="1" si="208"/>
        <v>0</v>
      </c>
      <c r="O281" s="29">
        <f t="shared" ca="1" si="200"/>
        <v>0</v>
      </c>
      <c r="P281" s="29">
        <f t="shared" ca="1" si="200"/>
        <v>0</v>
      </c>
      <c r="Q281" s="29">
        <f t="shared" ca="1" si="200"/>
        <v>0</v>
      </c>
      <c r="R281" s="29">
        <f t="shared" ca="1" si="200"/>
        <v>0</v>
      </c>
      <c r="S281" s="29">
        <f t="shared" ca="1" si="200"/>
        <v>0</v>
      </c>
      <c r="T281" s="29">
        <f t="shared" ca="1" si="200"/>
        <v>0</v>
      </c>
      <c r="U281" s="29">
        <f t="shared" ca="1" si="200"/>
        <v>0</v>
      </c>
      <c r="V281" s="29">
        <f t="shared" ca="1" si="200"/>
        <v>0</v>
      </c>
      <c r="W281" s="29">
        <f t="shared" ca="1" si="200"/>
        <v>0</v>
      </c>
      <c r="X281" s="12"/>
      <c r="Y281" s="7">
        <f t="shared" ca="1" si="214"/>
        <v>0</v>
      </c>
      <c r="Z281" s="7">
        <f t="shared" ca="1" si="214"/>
        <v>0</v>
      </c>
      <c r="AA281" s="7">
        <f t="shared" ca="1" si="214"/>
        <v>0</v>
      </c>
      <c r="AB281" s="7">
        <f t="shared" ca="1" si="214"/>
        <v>0</v>
      </c>
      <c r="AC281" s="7">
        <f t="shared" ca="1" si="214"/>
        <v>0</v>
      </c>
      <c r="AD281" s="7">
        <f t="shared" ca="1" si="214"/>
        <v>0</v>
      </c>
      <c r="AE281" s="7">
        <f t="shared" ca="1" si="214"/>
        <v>0</v>
      </c>
      <c r="AF281" s="7">
        <f t="shared" ca="1" si="214"/>
        <v>0</v>
      </c>
      <c r="AG281" s="7">
        <f t="shared" ca="1" si="214"/>
        <v>0</v>
      </c>
      <c r="AH281" s="7">
        <f t="shared" ca="1" si="214"/>
        <v>0</v>
      </c>
      <c r="AI281" s="7">
        <f t="shared" ca="1" si="214"/>
        <v>0</v>
      </c>
      <c r="AJ281" s="7">
        <f t="shared" ca="1" si="214"/>
        <v>0</v>
      </c>
      <c r="AK281" s="7">
        <f t="shared" ca="1" si="214"/>
        <v>0</v>
      </c>
      <c r="AL281" s="7">
        <f t="shared" ca="1" si="214"/>
        <v>0</v>
      </c>
      <c r="AM281" s="7">
        <f t="shared" ca="1" si="214"/>
        <v>0</v>
      </c>
      <c r="AN281" s="7">
        <f t="shared" ca="1" si="214"/>
        <v>0</v>
      </c>
      <c r="AO281" s="7">
        <f t="shared" ca="1" si="213"/>
        <v>0</v>
      </c>
      <c r="AP281" s="7">
        <f t="shared" ca="1" si="213"/>
        <v>0</v>
      </c>
      <c r="AQ281" s="7">
        <f t="shared" ca="1" si="213"/>
        <v>0</v>
      </c>
      <c r="AR281" s="7">
        <f t="shared" ca="1" si="213"/>
        <v>0</v>
      </c>
      <c r="AS281" s="2"/>
      <c r="AT281" s="7">
        <f t="shared" ca="1" si="212"/>
        <v>0</v>
      </c>
      <c r="AU281" s="7">
        <f t="shared" ca="1" si="212"/>
        <v>0</v>
      </c>
      <c r="AV281" s="7">
        <f t="shared" ca="1" si="212"/>
        <v>0</v>
      </c>
      <c r="AW281" s="7">
        <f t="shared" ca="1" si="212"/>
        <v>0</v>
      </c>
      <c r="AX281" s="7">
        <f t="shared" ca="1" si="212"/>
        <v>0</v>
      </c>
      <c r="AY281" s="7">
        <f t="shared" ca="1" si="212"/>
        <v>0</v>
      </c>
      <c r="AZ281" s="7">
        <f t="shared" ca="1" si="212"/>
        <v>0</v>
      </c>
      <c r="BA281" s="7">
        <f t="shared" ca="1" si="212"/>
        <v>0</v>
      </c>
      <c r="BB281" s="7">
        <f t="shared" ca="1" si="212"/>
        <v>0</v>
      </c>
      <c r="BC281" s="7">
        <f t="shared" ca="1" si="212"/>
        <v>0</v>
      </c>
      <c r="BD281" s="7">
        <f t="shared" ca="1" si="212"/>
        <v>0</v>
      </c>
      <c r="BE281" s="7">
        <f t="shared" ca="1" si="212"/>
        <v>0</v>
      </c>
      <c r="BF281" s="7">
        <f t="shared" ca="1" si="212"/>
        <v>0</v>
      </c>
      <c r="BG281" s="7">
        <f t="shared" ca="1" si="212"/>
        <v>0</v>
      </c>
      <c r="BH281" s="7">
        <f t="shared" ca="1" si="212"/>
        <v>0</v>
      </c>
      <c r="BI281" s="7">
        <f t="shared" ca="1" si="199"/>
        <v>0</v>
      </c>
      <c r="BJ281" s="7">
        <f t="shared" ca="1" si="199"/>
        <v>0</v>
      </c>
      <c r="BK281" s="7">
        <f t="shared" ca="1" si="199"/>
        <v>0</v>
      </c>
      <c r="BL281" s="7">
        <f t="shared" ca="1" si="199"/>
        <v>0</v>
      </c>
      <c r="BM281" s="7">
        <f t="shared" ca="1" si="199"/>
        <v>0</v>
      </c>
      <c r="BN281" s="4"/>
      <c r="BO281" s="7">
        <f t="shared" ca="1" si="210"/>
        <v>0</v>
      </c>
      <c r="BP281" s="7">
        <f t="shared" ca="1" si="205"/>
        <v>0</v>
      </c>
      <c r="BQ281" s="7">
        <f t="shared" ca="1" si="206"/>
        <v>0</v>
      </c>
      <c r="BR281" s="7">
        <f t="shared" ca="1" si="207"/>
        <v>0</v>
      </c>
      <c r="BS281" s="7">
        <f t="shared" ca="1" si="204"/>
        <v>0</v>
      </c>
      <c r="BT281" s="7">
        <f t="shared" ca="1" si="204"/>
        <v>0</v>
      </c>
      <c r="BU281" s="7">
        <f t="shared" ca="1" si="204"/>
        <v>0</v>
      </c>
      <c r="BV281" s="7">
        <f t="shared" ca="1" si="204"/>
        <v>0</v>
      </c>
      <c r="BW281" s="7">
        <f t="shared" ca="1" si="204"/>
        <v>0</v>
      </c>
      <c r="BX281" s="7">
        <f t="shared" ca="1" si="204"/>
        <v>0</v>
      </c>
      <c r="BY281" s="7">
        <f t="shared" ca="1" si="204"/>
        <v>0</v>
      </c>
      <c r="BZ281" s="7">
        <f t="shared" ca="1" si="204"/>
        <v>0</v>
      </c>
      <c r="CA281" s="7">
        <f t="shared" ca="1" si="204"/>
        <v>0</v>
      </c>
      <c r="CB281" s="7">
        <f t="shared" ca="1" si="204"/>
        <v>0</v>
      </c>
      <c r="CC281" s="7">
        <f t="shared" ca="1" si="204"/>
        <v>0</v>
      </c>
      <c r="CD281" s="7">
        <f t="shared" ca="1" si="211"/>
        <v>0</v>
      </c>
      <c r="CE281" s="7">
        <f t="shared" ca="1" si="211"/>
        <v>0</v>
      </c>
      <c r="CF281" s="7">
        <f t="shared" ca="1" si="211"/>
        <v>0</v>
      </c>
      <c r="CG281" s="7">
        <f t="shared" ca="1" si="211"/>
        <v>0</v>
      </c>
      <c r="CH281" s="7">
        <f t="shared" ca="1" si="211"/>
        <v>0</v>
      </c>
      <c r="CI281" s="9">
        <f t="shared" ca="1" si="193"/>
        <v>0</v>
      </c>
      <c r="CJ281" s="9"/>
      <c r="CK281" s="13">
        <f t="shared" ca="1" si="216"/>
        <v>0</v>
      </c>
      <c r="CL281" s="7">
        <f ca="1">IF(NOT(snowball),0,IF(Z280=0,0,IF($C281&lt;=SUM($CK281:CK281),0,IF(BP281+$C281-SUM($CK281:CK281)&gt;Z280+AU281,Z280+AU281-BP281,$C281-SUM($CK281:CK281)))))</f>
        <v>0</v>
      </c>
      <c r="CM281" s="7">
        <f ca="1">IF(NOT(snowball),0,IF(AA280=0,0,IF($C281&lt;=SUM($CK281:CL281),0,IF(BQ281+$C281-SUM($CK281:CL281)&gt;AA280+AV281,AA280+AV281-BQ281,$C281-SUM($CK281:CL281)))))</f>
        <v>0</v>
      </c>
      <c r="CN281" s="7">
        <f ca="1">IF(NOT(snowball),0,IF(AB280=0,0,IF($C281&lt;=SUM($CK281:CM281),0,IF(BR281+$C281-SUM($CK281:CM281)&gt;AB280+AW281,AB280+AW281-BR281,$C281-SUM($CK281:CM281)))))</f>
        <v>0</v>
      </c>
      <c r="CO281" s="7">
        <f ca="1">IF(NOT(snowball),0,IF(AC280=0,0,IF($C281&lt;=SUM($CK281:CN281),0,IF(BS281+$C281-SUM($CK281:CN281)&gt;AC280+AX281,AC280+AX281-BS281,$C281-SUM($CK281:CN281)))))</f>
        <v>0</v>
      </c>
      <c r="CP281" s="7">
        <f ca="1">IF(NOT(snowball),0,IF(AD280=0,0,IF($C281&lt;=SUM($CK281:CO281),0,IF(BT281+$C281-SUM($CK281:CO281)&gt;AD280+AY281,AD280+AY281-BT281,$C281-SUM($CK281:CO281)))))</f>
        <v>0</v>
      </c>
      <c r="CQ281" s="7">
        <f ca="1">IF(NOT(snowball),0,IF(AE280=0,0,IF($C281&lt;=SUM($CK281:CP281),0,IF(BU281+$C281-SUM($CK281:CP281)&gt;AE280+AZ281,AE280+AZ281-BU281,$C281-SUM($CK281:CP281)))))</f>
        <v>0</v>
      </c>
      <c r="CR281" s="7">
        <f ca="1">IF(NOT(snowball),0,IF(AF280=0,0,IF($C281&lt;=SUM($CK281:CQ281),0,IF(BV281+$C281-SUM($CK281:CQ281)&gt;AF280+BA281,AF280+BA281-BV281,$C281-SUM($CK281:CQ281)))))</f>
        <v>0</v>
      </c>
      <c r="CS281" s="7">
        <f ca="1">IF(NOT(snowball),0,IF(AG280=0,0,IF($C281&lt;=SUM($CK281:CR281),0,IF(BW281+$C281-SUM($CK281:CR281)&gt;AG280+BB281,AG280+BB281-BW281,$C281-SUM($CK281:CR281)))))</f>
        <v>0</v>
      </c>
      <c r="CT281" s="7">
        <f ca="1">IF(NOT(snowball),0,IF(AH280=0,0,IF($C281&lt;=SUM($CK281:CS281),0,IF(BX281+$C281-SUM($CK281:CS281)&gt;AH280+BC281,AH280+BC281-BX281,$C281-SUM($CK281:CS281)))))</f>
        <v>0</v>
      </c>
      <c r="CU281" s="7">
        <f ca="1">IF(NOT(snowball),0,IF(AI280=0,0,IF($C281&lt;=SUM($CK281:CT281),0,IF(BY281+$C281-SUM($CK281:CT281)&gt;AI280+BD281,AI280+BD281-BY281,$C281-SUM($CK281:CT281)))))</f>
        <v>0</v>
      </c>
      <c r="CV281" s="7">
        <f ca="1">IF(NOT(snowball),0,IF(AJ280=0,0,IF($C281&lt;=SUM($CK281:CU281),0,IF(BZ281+$C281-SUM($CK281:CU281)&gt;AJ280+BE281,AJ280+BE281-BZ281,$C281-SUM($CK281:CU281)))))</f>
        <v>0</v>
      </c>
      <c r="CW281" s="7">
        <f ca="1">IF(NOT(snowball),0,IF(AK280=0,0,IF($C281&lt;=SUM($CK281:CV281),0,IF(CA281+$C281-SUM($CK281:CV281)&gt;AK280+BF281,AK280+BF281-CA281,$C281-SUM($CK281:CV281)))))</f>
        <v>0</v>
      </c>
      <c r="CX281" s="7">
        <f ca="1">IF(NOT(snowball),0,IF(AL280=0,0,IF($C281&lt;=SUM($CK281:CW281),0,IF(CB281+$C281-SUM($CK281:CW281)&gt;AL280+BG281,AL280+BG281-CB281,$C281-SUM($CK281:CW281)))))</f>
        <v>0</v>
      </c>
      <c r="CY281" s="7">
        <f ca="1">IF(NOT(snowball),0,IF(AM280=0,0,IF($C281&lt;=SUM($CK281:CX281),0,IF(CC281+$C281-SUM($CK281:CX281)&gt;AM280+BH281,AM280+BH281-CC281,$C281-SUM($CK281:CX281)))))</f>
        <v>0</v>
      </c>
      <c r="CZ281" s="7">
        <f ca="1">IF(NOT(snowball),0,IF(AN280=0,0,IF($C281&lt;=SUM($CK281:CY281),0,IF(CD281+$C281-SUM($CK281:CY281)&gt;AN280+BI281,AN280+BI281-CD281,$C281-SUM($CK281:CY281)))))</f>
        <v>0</v>
      </c>
      <c r="DA281" s="7">
        <f ca="1">IF(NOT(snowball),0,IF(AO280=0,0,IF($C281&lt;=SUM($CK281:CZ281),0,IF(CE281+$C281-SUM($CK281:CZ281)&gt;AO280+BJ281,AO280+BJ281-CE281,$C281-SUM($CK281:CZ281)))))</f>
        <v>0</v>
      </c>
      <c r="DB281" s="7">
        <f ca="1">IF(NOT(snowball),0,IF(AP280=0,0,IF($C281&lt;=SUM($CK281:DA281),0,IF(CF281+$C281-SUM($CK281:DA281)&gt;AP280+BK281,AP280+BK281-CF281,$C281-SUM($CK281:DA281)))))</f>
        <v>0</v>
      </c>
      <c r="DC281" s="7">
        <f ca="1">IF(NOT(snowball),0,IF(AQ280=0,0,IF($C281&lt;=SUM($CK281:DB281),0,IF(CG281+$C281-SUM($CK281:DB281)&gt;AQ280+BL281,AQ280+BL281-CG281,$C281-SUM($CK281:DB281)))))</f>
        <v>0</v>
      </c>
      <c r="DD281" s="7">
        <f ca="1">IF(NOT(snowball),0,IF(AR280=0,0,IF($C281&lt;=SUM($CK281:DC281),0,IF(CH281+$C281-SUM($CK281:DC281)&gt;AR280+BM281,AR280+BM281-CH281,$C281-SUM($CK281:DC281)))))</f>
        <v>0</v>
      </c>
    </row>
    <row r="282" spans="1:108">
      <c r="A282" s="27" t="str">
        <f t="shared" ca="1" si="218"/>
        <v/>
      </c>
      <c r="B282" s="30" t="str">
        <f t="shared" ca="1" si="217"/>
        <v/>
      </c>
      <c r="C282" s="28" t="str">
        <f t="shared" ca="1" si="215"/>
        <v/>
      </c>
      <c r="D282" s="29">
        <f t="shared" ca="1" si="209"/>
        <v>0</v>
      </c>
      <c r="E282" s="29">
        <f t="shared" ca="1" si="209"/>
        <v>0</v>
      </c>
      <c r="F282" s="29">
        <f t="shared" ca="1" si="209"/>
        <v>0</v>
      </c>
      <c r="G282" s="29">
        <f t="shared" ca="1" si="209"/>
        <v>0</v>
      </c>
      <c r="H282" s="29">
        <f t="shared" ca="1" si="209"/>
        <v>0</v>
      </c>
      <c r="I282" s="29">
        <f t="shared" ca="1" si="209"/>
        <v>0</v>
      </c>
      <c r="J282" s="29">
        <f t="shared" ca="1" si="209"/>
        <v>0</v>
      </c>
      <c r="K282" s="29">
        <f t="shared" ca="1" si="208"/>
        <v>0</v>
      </c>
      <c r="L282" s="29">
        <f t="shared" ca="1" si="208"/>
        <v>0</v>
      </c>
      <c r="M282" s="29">
        <f t="shared" ca="1" si="208"/>
        <v>0</v>
      </c>
      <c r="N282" s="29">
        <f t="shared" ca="1" si="208"/>
        <v>0</v>
      </c>
      <c r="O282" s="29">
        <f t="shared" ca="1" si="200"/>
        <v>0</v>
      </c>
      <c r="P282" s="29">
        <f t="shared" ca="1" si="200"/>
        <v>0</v>
      </c>
      <c r="Q282" s="29">
        <f t="shared" ca="1" si="200"/>
        <v>0</v>
      </c>
      <c r="R282" s="29">
        <f t="shared" ref="R282:W324" ca="1" si="219">CC282+CY282</f>
        <v>0</v>
      </c>
      <c r="S282" s="29">
        <f t="shared" ca="1" si="219"/>
        <v>0</v>
      </c>
      <c r="T282" s="29">
        <f t="shared" ca="1" si="219"/>
        <v>0</v>
      </c>
      <c r="U282" s="29">
        <f t="shared" ca="1" si="219"/>
        <v>0</v>
      </c>
      <c r="V282" s="29">
        <f t="shared" ca="1" si="219"/>
        <v>0</v>
      </c>
      <c r="W282" s="29">
        <f t="shared" ca="1" si="219"/>
        <v>0</v>
      </c>
      <c r="X282" s="12"/>
      <c r="Y282" s="7">
        <f t="shared" ca="1" si="214"/>
        <v>0</v>
      </c>
      <c r="Z282" s="7">
        <f t="shared" ca="1" si="214"/>
        <v>0</v>
      </c>
      <c r="AA282" s="7">
        <f t="shared" ca="1" si="214"/>
        <v>0</v>
      </c>
      <c r="AB282" s="7">
        <f t="shared" ca="1" si="214"/>
        <v>0</v>
      </c>
      <c r="AC282" s="7">
        <f t="shared" ca="1" si="214"/>
        <v>0</v>
      </c>
      <c r="AD282" s="7">
        <f t="shared" ca="1" si="214"/>
        <v>0</v>
      </c>
      <c r="AE282" s="7">
        <f t="shared" ca="1" si="214"/>
        <v>0</v>
      </c>
      <c r="AF282" s="7">
        <f t="shared" ca="1" si="214"/>
        <v>0</v>
      </c>
      <c r="AG282" s="7">
        <f t="shared" ca="1" si="214"/>
        <v>0</v>
      </c>
      <c r="AH282" s="7">
        <f t="shared" ca="1" si="214"/>
        <v>0</v>
      </c>
      <c r="AI282" s="7">
        <f t="shared" ca="1" si="214"/>
        <v>0</v>
      </c>
      <c r="AJ282" s="7">
        <f t="shared" ca="1" si="214"/>
        <v>0</v>
      </c>
      <c r="AK282" s="7">
        <f t="shared" ca="1" si="214"/>
        <v>0</v>
      </c>
      <c r="AL282" s="7">
        <f t="shared" ca="1" si="214"/>
        <v>0</v>
      </c>
      <c r="AM282" s="7">
        <f t="shared" ca="1" si="214"/>
        <v>0</v>
      </c>
      <c r="AN282" s="7">
        <f t="shared" ca="1" si="214"/>
        <v>0</v>
      </c>
      <c r="AO282" s="7">
        <f t="shared" ca="1" si="213"/>
        <v>0</v>
      </c>
      <c r="AP282" s="7">
        <f t="shared" ca="1" si="213"/>
        <v>0</v>
      </c>
      <c r="AQ282" s="7">
        <f t="shared" ca="1" si="213"/>
        <v>0</v>
      </c>
      <c r="AR282" s="7">
        <f t="shared" ca="1" si="213"/>
        <v>0</v>
      </c>
      <c r="AS282" s="2"/>
      <c r="AT282" s="7">
        <f t="shared" ca="1" si="212"/>
        <v>0</v>
      </c>
      <c r="AU282" s="7">
        <f t="shared" ca="1" si="212"/>
        <v>0</v>
      </c>
      <c r="AV282" s="7">
        <f t="shared" ca="1" si="212"/>
        <v>0</v>
      </c>
      <c r="AW282" s="7">
        <f t="shared" ca="1" si="212"/>
        <v>0</v>
      </c>
      <c r="AX282" s="7">
        <f t="shared" ca="1" si="212"/>
        <v>0</v>
      </c>
      <c r="AY282" s="7">
        <f t="shared" ca="1" si="212"/>
        <v>0</v>
      </c>
      <c r="AZ282" s="7">
        <f t="shared" ca="1" si="212"/>
        <v>0</v>
      </c>
      <c r="BA282" s="7">
        <f t="shared" ca="1" si="212"/>
        <v>0</v>
      </c>
      <c r="BB282" s="7">
        <f t="shared" ca="1" si="212"/>
        <v>0</v>
      </c>
      <c r="BC282" s="7">
        <f t="shared" ca="1" si="212"/>
        <v>0</v>
      </c>
      <c r="BD282" s="7">
        <f t="shared" ca="1" si="212"/>
        <v>0</v>
      </c>
      <c r="BE282" s="7">
        <f t="shared" ca="1" si="212"/>
        <v>0</v>
      </c>
      <c r="BF282" s="7">
        <f t="shared" ca="1" si="212"/>
        <v>0</v>
      </c>
      <c r="BG282" s="7">
        <f t="shared" ca="1" si="212"/>
        <v>0</v>
      </c>
      <c r="BH282" s="7">
        <f t="shared" ca="1" si="212"/>
        <v>0</v>
      </c>
      <c r="BI282" s="7">
        <f t="shared" ca="1" si="199"/>
        <v>0</v>
      </c>
      <c r="BJ282" s="7">
        <f t="shared" ca="1" si="199"/>
        <v>0</v>
      </c>
      <c r="BK282" s="7">
        <f t="shared" ca="1" si="199"/>
        <v>0</v>
      </c>
      <c r="BL282" s="7">
        <f t="shared" ca="1" si="199"/>
        <v>0</v>
      </c>
      <c r="BM282" s="7">
        <f t="shared" ca="1" si="199"/>
        <v>0</v>
      </c>
      <c r="BN282" s="4"/>
      <c r="BO282" s="7">
        <f t="shared" ca="1" si="210"/>
        <v>0</v>
      </c>
      <c r="BP282" s="7">
        <f t="shared" ca="1" si="205"/>
        <v>0</v>
      </c>
      <c r="BQ282" s="7">
        <f t="shared" ca="1" si="206"/>
        <v>0</v>
      </c>
      <c r="BR282" s="7">
        <f t="shared" ca="1" si="207"/>
        <v>0</v>
      </c>
      <c r="BS282" s="7">
        <f t="shared" ca="1" si="204"/>
        <v>0</v>
      </c>
      <c r="BT282" s="7">
        <f t="shared" ca="1" si="204"/>
        <v>0</v>
      </c>
      <c r="BU282" s="7">
        <f t="shared" ca="1" si="204"/>
        <v>0</v>
      </c>
      <c r="BV282" s="7">
        <f t="shared" ca="1" si="204"/>
        <v>0</v>
      </c>
      <c r="BW282" s="7">
        <f t="shared" ca="1" si="204"/>
        <v>0</v>
      </c>
      <c r="BX282" s="7">
        <f t="shared" ca="1" si="204"/>
        <v>0</v>
      </c>
      <c r="BY282" s="7">
        <f t="shared" ca="1" si="204"/>
        <v>0</v>
      </c>
      <c r="BZ282" s="7">
        <f t="shared" ca="1" si="204"/>
        <v>0</v>
      </c>
      <c r="CA282" s="7">
        <f t="shared" ca="1" si="204"/>
        <v>0</v>
      </c>
      <c r="CB282" s="7">
        <f t="shared" ca="1" si="204"/>
        <v>0</v>
      </c>
      <c r="CC282" s="7">
        <f t="shared" ca="1" si="204"/>
        <v>0</v>
      </c>
      <c r="CD282" s="7">
        <f t="shared" ca="1" si="211"/>
        <v>0</v>
      </c>
      <c r="CE282" s="7">
        <f t="shared" ca="1" si="211"/>
        <v>0</v>
      </c>
      <c r="CF282" s="7">
        <f t="shared" ca="1" si="211"/>
        <v>0</v>
      </c>
      <c r="CG282" s="7">
        <f t="shared" ca="1" si="211"/>
        <v>0</v>
      </c>
      <c r="CH282" s="7">
        <f t="shared" ca="1" si="211"/>
        <v>0</v>
      </c>
      <c r="CI282" s="9">
        <f t="shared" ca="1" si="193"/>
        <v>0</v>
      </c>
      <c r="CJ282" s="9"/>
      <c r="CK282" s="13">
        <f t="shared" ca="1" si="216"/>
        <v>0</v>
      </c>
      <c r="CL282" s="7">
        <f ca="1">IF(NOT(snowball),0,IF(Z281=0,0,IF($C282&lt;=SUM($CK282:CK282),0,IF(BP282+$C282-SUM($CK282:CK282)&gt;Z281+AU282,Z281+AU282-BP282,$C282-SUM($CK282:CK282)))))</f>
        <v>0</v>
      </c>
      <c r="CM282" s="7">
        <f ca="1">IF(NOT(snowball),0,IF(AA281=0,0,IF($C282&lt;=SUM($CK282:CL282),0,IF(BQ282+$C282-SUM($CK282:CL282)&gt;AA281+AV282,AA281+AV282-BQ282,$C282-SUM($CK282:CL282)))))</f>
        <v>0</v>
      </c>
      <c r="CN282" s="7">
        <f ca="1">IF(NOT(snowball),0,IF(AB281=0,0,IF($C282&lt;=SUM($CK282:CM282),0,IF(BR282+$C282-SUM($CK282:CM282)&gt;AB281+AW282,AB281+AW282-BR282,$C282-SUM($CK282:CM282)))))</f>
        <v>0</v>
      </c>
      <c r="CO282" s="7">
        <f ca="1">IF(NOT(snowball),0,IF(AC281=0,0,IF($C282&lt;=SUM($CK282:CN282),0,IF(BS282+$C282-SUM($CK282:CN282)&gt;AC281+AX282,AC281+AX282-BS282,$C282-SUM($CK282:CN282)))))</f>
        <v>0</v>
      </c>
      <c r="CP282" s="7">
        <f ca="1">IF(NOT(snowball),0,IF(AD281=0,0,IF($C282&lt;=SUM($CK282:CO282),0,IF(BT282+$C282-SUM($CK282:CO282)&gt;AD281+AY282,AD281+AY282-BT282,$C282-SUM($CK282:CO282)))))</f>
        <v>0</v>
      </c>
      <c r="CQ282" s="7">
        <f ca="1">IF(NOT(snowball),0,IF(AE281=0,0,IF($C282&lt;=SUM($CK282:CP282),0,IF(BU282+$C282-SUM($CK282:CP282)&gt;AE281+AZ282,AE281+AZ282-BU282,$C282-SUM($CK282:CP282)))))</f>
        <v>0</v>
      </c>
      <c r="CR282" s="7">
        <f ca="1">IF(NOT(snowball),0,IF(AF281=0,0,IF($C282&lt;=SUM($CK282:CQ282),0,IF(BV282+$C282-SUM($CK282:CQ282)&gt;AF281+BA282,AF281+BA282-BV282,$C282-SUM($CK282:CQ282)))))</f>
        <v>0</v>
      </c>
      <c r="CS282" s="7">
        <f ca="1">IF(NOT(snowball),0,IF(AG281=0,0,IF($C282&lt;=SUM($CK282:CR282),0,IF(BW282+$C282-SUM($CK282:CR282)&gt;AG281+BB282,AG281+BB282-BW282,$C282-SUM($CK282:CR282)))))</f>
        <v>0</v>
      </c>
      <c r="CT282" s="7">
        <f ca="1">IF(NOT(snowball),0,IF(AH281=0,0,IF($C282&lt;=SUM($CK282:CS282),0,IF(BX282+$C282-SUM($CK282:CS282)&gt;AH281+BC282,AH281+BC282-BX282,$C282-SUM($CK282:CS282)))))</f>
        <v>0</v>
      </c>
      <c r="CU282" s="7">
        <f ca="1">IF(NOT(snowball),0,IF(AI281=0,0,IF($C282&lt;=SUM($CK282:CT282),0,IF(BY282+$C282-SUM($CK282:CT282)&gt;AI281+BD282,AI281+BD282-BY282,$C282-SUM($CK282:CT282)))))</f>
        <v>0</v>
      </c>
      <c r="CV282" s="7">
        <f ca="1">IF(NOT(snowball),0,IF(AJ281=0,0,IF($C282&lt;=SUM($CK282:CU282),0,IF(BZ282+$C282-SUM($CK282:CU282)&gt;AJ281+BE282,AJ281+BE282-BZ282,$C282-SUM($CK282:CU282)))))</f>
        <v>0</v>
      </c>
      <c r="CW282" s="7">
        <f ca="1">IF(NOT(snowball),0,IF(AK281=0,0,IF($C282&lt;=SUM($CK282:CV282),0,IF(CA282+$C282-SUM($CK282:CV282)&gt;AK281+BF282,AK281+BF282-CA282,$C282-SUM($CK282:CV282)))))</f>
        <v>0</v>
      </c>
      <c r="CX282" s="7">
        <f ca="1">IF(NOT(snowball),0,IF(AL281=0,0,IF($C282&lt;=SUM($CK282:CW282),0,IF(CB282+$C282-SUM($CK282:CW282)&gt;AL281+BG282,AL281+BG282-CB282,$C282-SUM($CK282:CW282)))))</f>
        <v>0</v>
      </c>
      <c r="CY282" s="7">
        <f ca="1">IF(NOT(snowball),0,IF(AM281=0,0,IF($C282&lt;=SUM($CK282:CX282),0,IF(CC282+$C282-SUM($CK282:CX282)&gt;AM281+BH282,AM281+BH282-CC282,$C282-SUM($CK282:CX282)))))</f>
        <v>0</v>
      </c>
      <c r="CZ282" s="7">
        <f ca="1">IF(NOT(snowball),0,IF(AN281=0,0,IF($C282&lt;=SUM($CK282:CY282),0,IF(CD282+$C282-SUM($CK282:CY282)&gt;AN281+BI282,AN281+BI282-CD282,$C282-SUM($CK282:CY282)))))</f>
        <v>0</v>
      </c>
      <c r="DA282" s="7">
        <f ca="1">IF(NOT(snowball),0,IF(AO281=0,0,IF($C282&lt;=SUM($CK282:CZ282),0,IF(CE282+$C282-SUM($CK282:CZ282)&gt;AO281+BJ282,AO281+BJ282-CE282,$C282-SUM($CK282:CZ282)))))</f>
        <v>0</v>
      </c>
      <c r="DB282" s="7">
        <f ca="1">IF(NOT(snowball),0,IF(AP281=0,0,IF($C282&lt;=SUM($CK282:DA282),0,IF(CF282+$C282-SUM($CK282:DA282)&gt;AP281+BK282,AP281+BK282-CF282,$C282-SUM($CK282:DA282)))))</f>
        <v>0</v>
      </c>
      <c r="DC282" s="7">
        <f ca="1">IF(NOT(snowball),0,IF(AQ281=0,0,IF($C282&lt;=SUM($CK282:DB282),0,IF(CG282+$C282-SUM($CK282:DB282)&gt;AQ281+BL282,AQ281+BL282-CG282,$C282-SUM($CK282:DB282)))))</f>
        <v>0</v>
      </c>
      <c r="DD282" s="7">
        <f ca="1">IF(NOT(snowball),0,IF(AR281=0,0,IF($C282&lt;=SUM($CK282:DC282),0,IF(CH282+$C282-SUM($CK282:DC282)&gt;AR281+BM282,AR281+BM282-CH282,$C282-SUM($CK282:DC282)))))</f>
        <v>0</v>
      </c>
    </row>
    <row r="283" spans="1:108">
      <c r="A283" s="27" t="str">
        <f t="shared" ca="1" si="218"/>
        <v/>
      </c>
      <c r="B283" s="30" t="str">
        <f t="shared" ca="1" si="217"/>
        <v/>
      </c>
      <c r="C283" s="28" t="str">
        <f t="shared" ca="1" si="215"/>
        <v/>
      </c>
      <c r="D283" s="29">
        <f t="shared" ca="1" si="209"/>
        <v>0</v>
      </c>
      <c r="E283" s="29">
        <f t="shared" ca="1" si="209"/>
        <v>0</v>
      </c>
      <c r="F283" s="29">
        <f t="shared" ca="1" si="209"/>
        <v>0</v>
      </c>
      <c r="G283" s="29">
        <f t="shared" ca="1" si="209"/>
        <v>0</v>
      </c>
      <c r="H283" s="29">
        <f t="shared" ca="1" si="209"/>
        <v>0</v>
      </c>
      <c r="I283" s="29">
        <f t="shared" ca="1" si="209"/>
        <v>0</v>
      </c>
      <c r="J283" s="29">
        <f t="shared" ca="1" si="209"/>
        <v>0</v>
      </c>
      <c r="K283" s="29">
        <f t="shared" ca="1" si="208"/>
        <v>0</v>
      </c>
      <c r="L283" s="29">
        <f t="shared" ca="1" si="208"/>
        <v>0</v>
      </c>
      <c r="M283" s="29">
        <f t="shared" ca="1" si="208"/>
        <v>0</v>
      </c>
      <c r="N283" s="29">
        <f t="shared" ca="1" si="208"/>
        <v>0</v>
      </c>
      <c r="O283" s="29">
        <f t="shared" ca="1" si="208"/>
        <v>0</v>
      </c>
      <c r="P283" s="29">
        <f t="shared" ca="1" si="208"/>
        <v>0</v>
      </c>
      <c r="Q283" s="29">
        <f t="shared" ca="1" si="208"/>
        <v>0</v>
      </c>
      <c r="R283" s="29">
        <f t="shared" ca="1" si="219"/>
        <v>0</v>
      </c>
      <c r="S283" s="29">
        <f t="shared" ca="1" si="219"/>
        <v>0</v>
      </c>
      <c r="T283" s="29">
        <f t="shared" ca="1" si="219"/>
        <v>0</v>
      </c>
      <c r="U283" s="29">
        <f t="shared" ca="1" si="219"/>
        <v>0</v>
      </c>
      <c r="V283" s="29">
        <f t="shared" ca="1" si="219"/>
        <v>0</v>
      </c>
      <c r="W283" s="29">
        <f t="shared" ca="1" si="219"/>
        <v>0</v>
      </c>
      <c r="X283" s="12"/>
      <c r="Y283" s="7">
        <f t="shared" ca="1" si="214"/>
        <v>0</v>
      </c>
      <c r="Z283" s="7">
        <f t="shared" ca="1" si="214"/>
        <v>0</v>
      </c>
      <c r="AA283" s="7">
        <f t="shared" ca="1" si="214"/>
        <v>0</v>
      </c>
      <c r="AB283" s="7">
        <f t="shared" ca="1" si="214"/>
        <v>0</v>
      </c>
      <c r="AC283" s="7">
        <f t="shared" ca="1" si="214"/>
        <v>0</v>
      </c>
      <c r="AD283" s="7">
        <f t="shared" ca="1" si="214"/>
        <v>0</v>
      </c>
      <c r="AE283" s="7">
        <f t="shared" ca="1" si="214"/>
        <v>0</v>
      </c>
      <c r="AF283" s="7">
        <f t="shared" ca="1" si="214"/>
        <v>0</v>
      </c>
      <c r="AG283" s="7">
        <f t="shared" ca="1" si="214"/>
        <v>0</v>
      </c>
      <c r="AH283" s="7">
        <f t="shared" ca="1" si="214"/>
        <v>0</v>
      </c>
      <c r="AI283" s="7">
        <f t="shared" ca="1" si="214"/>
        <v>0</v>
      </c>
      <c r="AJ283" s="7">
        <f t="shared" ca="1" si="214"/>
        <v>0</v>
      </c>
      <c r="AK283" s="7">
        <f t="shared" ca="1" si="214"/>
        <v>0</v>
      </c>
      <c r="AL283" s="7">
        <f t="shared" ca="1" si="214"/>
        <v>0</v>
      </c>
      <c r="AM283" s="7">
        <f t="shared" ca="1" si="214"/>
        <v>0</v>
      </c>
      <c r="AN283" s="7">
        <f t="shared" ca="1" si="214"/>
        <v>0</v>
      </c>
      <c r="AO283" s="7">
        <f t="shared" ca="1" si="213"/>
        <v>0</v>
      </c>
      <c r="AP283" s="7">
        <f t="shared" ca="1" si="213"/>
        <v>0</v>
      </c>
      <c r="AQ283" s="7">
        <f t="shared" ca="1" si="213"/>
        <v>0</v>
      </c>
      <c r="AR283" s="7">
        <f t="shared" ca="1" si="213"/>
        <v>0</v>
      </c>
      <c r="AS283" s="2"/>
      <c r="AT283" s="7">
        <f t="shared" ca="1" si="212"/>
        <v>0</v>
      </c>
      <c r="AU283" s="7">
        <f t="shared" ca="1" si="212"/>
        <v>0</v>
      </c>
      <c r="AV283" s="7">
        <f t="shared" ca="1" si="212"/>
        <v>0</v>
      </c>
      <c r="AW283" s="7">
        <f t="shared" ca="1" si="212"/>
        <v>0</v>
      </c>
      <c r="AX283" s="7">
        <f t="shared" ca="1" si="212"/>
        <v>0</v>
      </c>
      <c r="AY283" s="7">
        <f t="shared" ca="1" si="212"/>
        <v>0</v>
      </c>
      <c r="AZ283" s="7">
        <f t="shared" ca="1" si="212"/>
        <v>0</v>
      </c>
      <c r="BA283" s="7">
        <f t="shared" ca="1" si="212"/>
        <v>0</v>
      </c>
      <c r="BB283" s="7">
        <f t="shared" ca="1" si="212"/>
        <v>0</v>
      </c>
      <c r="BC283" s="7">
        <f t="shared" ca="1" si="212"/>
        <v>0</v>
      </c>
      <c r="BD283" s="7">
        <f t="shared" ca="1" si="212"/>
        <v>0</v>
      </c>
      <c r="BE283" s="7">
        <f t="shared" ca="1" si="212"/>
        <v>0</v>
      </c>
      <c r="BF283" s="7">
        <f t="shared" ca="1" si="212"/>
        <v>0</v>
      </c>
      <c r="BG283" s="7">
        <f t="shared" ca="1" si="212"/>
        <v>0</v>
      </c>
      <c r="BH283" s="7">
        <f t="shared" ca="1" si="212"/>
        <v>0</v>
      </c>
      <c r="BI283" s="7">
        <f t="shared" ca="1" si="199"/>
        <v>0</v>
      </c>
      <c r="BJ283" s="7">
        <f t="shared" ca="1" si="199"/>
        <v>0</v>
      </c>
      <c r="BK283" s="7">
        <f t="shared" ca="1" si="199"/>
        <v>0</v>
      </c>
      <c r="BL283" s="7">
        <f t="shared" ca="1" si="199"/>
        <v>0</v>
      </c>
      <c r="BM283" s="7">
        <f t="shared" ca="1" si="199"/>
        <v>0</v>
      </c>
      <c r="BN283" s="4"/>
      <c r="BO283" s="7">
        <f t="shared" ca="1" si="210"/>
        <v>0</v>
      </c>
      <c r="BP283" s="7">
        <f t="shared" ca="1" si="205"/>
        <v>0</v>
      </c>
      <c r="BQ283" s="7">
        <f t="shared" ca="1" si="206"/>
        <v>0</v>
      </c>
      <c r="BR283" s="7">
        <f t="shared" ca="1" si="207"/>
        <v>0</v>
      </c>
      <c r="BS283" s="7">
        <f t="shared" ca="1" si="204"/>
        <v>0</v>
      </c>
      <c r="BT283" s="7">
        <f t="shared" ca="1" si="204"/>
        <v>0</v>
      </c>
      <c r="BU283" s="7">
        <f t="shared" ca="1" si="204"/>
        <v>0</v>
      </c>
      <c r="BV283" s="7">
        <f t="shared" ca="1" si="204"/>
        <v>0</v>
      </c>
      <c r="BW283" s="7">
        <f t="shared" ca="1" si="204"/>
        <v>0</v>
      </c>
      <c r="BX283" s="7">
        <f t="shared" ca="1" si="204"/>
        <v>0</v>
      </c>
      <c r="BY283" s="7">
        <f t="shared" ca="1" si="204"/>
        <v>0</v>
      </c>
      <c r="BZ283" s="7">
        <f t="shared" ca="1" si="204"/>
        <v>0</v>
      </c>
      <c r="CA283" s="7">
        <f t="shared" ca="1" si="204"/>
        <v>0</v>
      </c>
      <c r="CB283" s="7">
        <f t="shared" ca="1" si="204"/>
        <v>0</v>
      </c>
      <c r="CC283" s="7">
        <f t="shared" ca="1" si="204"/>
        <v>0</v>
      </c>
      <c r="CD283" s="7">
        <f t="shared" ca="1" si="211"/>
        <v>0</v>
      </c>
      <c r="CE283" s="7">
        <f t="shared" ca="1" si="211"/>
        <v>0</v>
      </c>
      <c r="CF283" s="7">
        <f t="shared" ca="1" si="211"/>
        <v>0</v>
      </c>
      <c r="CG283" s="7">
        <f t="shared" ca="1" si="211"/>
        <v>0</v>
      </c>
      <c r="CH283" s="7">
        <f t="shared" ca="1" si="211"/>
        <v>0</v>
      </c>
      <c r="CI283" s="9">
        <f t="shared" ca="1" si="193"/>
        <v>0</v>
      </c>
      <c r="CJ283" s="9"/>
      <c r="CK283" s="13">
        <f t="shared" ca="1" si="216"/>
        <v>0</v>
      </c>
      <c r="CL283" s="7">
        <f ca="1">IF(NOT(snowball),0,IF(Z282=0,0,IF($C283&lt;=SUM($CK283:CK283),0,IF(BP283+$C283-SUM($CK283:CK283)&gt;Z282+AU283,Z282+AU283-BP283,$C283-SUM($CK283:CK283)))))</f>
        <v>0</v>
      </c>
      <c r="CM283" s="7">
        <f ca="1">IF(NOT(snowball),0,IF(AA282=0,0,IF($C283&lt;=SUM($CK283:CL283),0,IF(BQ283+$C283-SUM($CK283:CL283)&gt;AA282+AV283,AA282+AV283-BQ283,$C283-SUM($CK283:CL283)))))</f>
        <v>0</v>
      </c>
      <c r="CN283" s="7">
        <f ca="1">IF(NOT(snowball),0,IF(AB282=0,0,IF($C283&lt;=SUM($CK283:CM283),0,IF(BR283+$C283-SUM($CK283:CM283)&gt;AB282+AW283,AB282+AW283-BR283,$C283-SUM($CK283:CM283)))))</f>
        <v>0</v>
      </c>
      <c r="CO283" s="7">
        <f ca="1">IF(NOT(snowball),0,IF(AC282=0,0,IF($C283&lt;=SUM($CK283:CN283),0,IF(BS283+$C283-SUM($CK283:CN283)&gt;AC282+AX283,AC282+AX283-BS283,$C283-SUM($CK283:CN283)))))</f>
        <v>0</v>
      </c>
      <c r="CP283" s="7">
        <f ca="1">IF(NOT(snowball),0,IF(AD282=0,0,IF($C283&lt;=SUM($CK283:CO283),0,IF(BT283+$C283-SUM($CK283:CO283)&gt;AD282+AY283,AD282+AY283-BT283,$C283-SUM($CK283:CO283)))))</f>
        <v>0</v>
      </c>
      <c r="CQ283" s="7">
        <f ca="1">IF(NOT(snowball),0,IF(AE282=0,0,IF($C283&lt;=SUM($CK283:CP283),0,IF(BU283+$C283-SUM($CK283:CP283)&gt;AE282+AZ283,AE282+AZ283-BU283,$C283-SUM($CK283:CP283)))))</f>
        <v>0</v>
      </c>
      <c r="CR283" s="7">
        <f ca="1">IF(NOT(snowball),0,IF(AF282=0,0,IF($C283&lt;=SUM($CK283:CQ283),0,IF(BV283+$C283-SUM($CK283:CQ283)&gt;AF282+BA283,AF282+BA283-BV283,$C283-SUM($CK283:CQ283)))))</f>
        <v>0</v>
      </c>
      <c r="CS283" s="7">
        <f ca="1">IF(NOT(snowball),0,IF(AG282=0,0,IF($C283&lt;=SUM($CK283:CR283),0,IF(BW283+$C283-SUM($CK283:CR283)&gt;AG282+BB283,AG282+BB283-BW283,$C283-SUM($CK283:CR283)))))</f>
        <v>0</v>
      </c>
      <c r="CT283" s="7">
        <f ca="1">IF(NOT(snowball),0,IF(AH282=0,0,IF($C283&lt;=SUM($CK283:CS283),0,IF(BX283+$C283-SUM($CK283:CS283)&gt;AH282+BC283,AH282+BC283-BX283,$C283-SUM($CK283:CS283)))))</f>
        <v>0</v>
      </c>
      <c r="CU283" s="7">
        <f ca="1">IF(NOT(snowball),0,IF(AI282=0,0,IF($C283&lt;=SUM($CK283:CT283),0,IF(BY283+$C283-SUM($CK283:CT283)&gt;AI282+BD283,AI282+BD283-BY283,$C283-SUM($CK283:CT283)))))</f>
        <v>0</v>
      </c>
      <c r="CV283" s="7">
        <f ca="1">IF(NOT(snowball),0,IF(AJ282=0,0,IF($C283&lt;=SUM($CK283:CU283),0,IF(BZ283+$C283-SUM($CK283:CU283)&gt;AJ282+BE283,AJ282+BE283-BZ283,$C283-SUM($CK283:CU283)))))</f>
        <v>0</v>
      </c>
      <c r="CW283" s="7">
        <f ca="1">IF(NOT(snowball),0,IF(AK282=0,0,IF($C283&lt;=SUM($CK283:CV283),0,IF(CA283+$C283-SUM($CK283:CV283)&gt;AK282+BF283,AK282+BF283-CA283,$C283-SUM($CK283:CV283)))))</f>
        <v>0</v>
      </c>
      <c r="CX283" s="7">
        <f ca="1">IF(NOT(snowball),0,IF(AL282=0,0,IF($C283&lt;=SUM($CK283:CW283),0,IF(CB283+$C283-SUM($CK283:CW283)&gt;AL282+BG283,AL282+BG283-CB283,$C283-SUM($CK283:CW283)))))</f>
        <v>0</v>
      </c>
      <c r="CY283" s="7">
        <f ca="1">IF(NOT(snowball),0,IF(AM282=0,0,IF($C283&lt;=SUM($CK283:CX283),0,IF(CC283+$C283-SUM($CK283:CX283)&gt;AM282+BH283,AM282+BH283-CC283,$C283-SUM($CK283:CX283)))))</f>
        <v>0</v>
      </c>
      <c r="CZ283" s="7">
        <f ca="1">IF(NOT(snowball),0,IF(AN282=0,0,IF($C283&lt;=SUM($CK283:CY283),0,IF(CD283+$C283-SUM($CK283:CY283)&gt;AN282+BI283,AN282+BI283-CD283,$C283-SUM($CK283:CY283)))))</f>
        <v>0</v>
      </c>
      <c r="DA283" s="7">
        <f ca="1">IF(NOT(snowball),0,IF(AO282=0,0,IF($C283&lt;=SUM($CK283:CZ283),0,IF(CE283+$C283-SUM($CK283:CZ283)&gt;AO282+BJ283,AO282+BJ283-CE283,$C283-SUM($CK283:CZ283)))))</f>
        <v>0</v>
      </c>
      <c r="DB283" s="7">
        <f ca="1">IF(NOT(snowball),0,IF(AP282=0,0,IF($C283&lt;=SUM($CK283:DA283),0,IF(CF283+$C283-SUM($CK283:DA283)&gt;AP282+BK283,AP282+BK283-CF283,$C283-SUM($CK283:DA283)))))</f>
        <v>0</v>
      </c>
      <c r="DC283" s="7">
        <f ca="1">IF(NOT(snowball),0,IF(AQ282=0,0,IF($C283&lt;=SUM($CK283:DB283),0,IF(CG283+$C283-SUM($CK283:DB283)&gt;AQ282+BL283,AQ282+BL283-CG283,$C283-SUM($CK283:DB283)))))</f>
        <v>0</v>
      </c>
      <c r="DD283" s="7">
        <f ca="1">IF(NOT(snowball),0,IF(AR282=0,0,IF($C283&lt;=SUM($CK283:DC283),0,IF(CH283+$C283-SUM($CK283:DC283)&gt;AR282+BM283,AR282+BM283-CH283,$C283-SUM($CK283:DC283)))))</f>
        <v>0</v>
      </c>
    </row>
    <row r="284" spans="1:108">
      <c r="A284" s="27" t="str">
        <f t="shared" ca="1" si="218"/>
        <v/>
      </c>
      <c r="B284" s="30" t="str">
        <f t="shared" ca="1" si="217"/>
        <v/>
      </c>
      <c r="C284" s="28" t="str">
        <f t="shared" ca="1" si="215"/>
        <v/>
      </c>
      <c r="D284" s="29">
        <f t="shared" ca="1" si="209"/>
        <v>0</v>
      </c>
      <c r="E284" s="29">
        <f t="shared" ca="1" si="209"/>
        <v>0</v>
      </c>
      <c r="F284" s="29">
        <f t="shared" ca="1" si="209"/>
        <v>0</v>
      </c>
      <c r="G284" s="29">
        <f t="shared" ca="1" si="209"/>
        <v>0</v>
      </c>
      <c r="H284" s="29">
        <f t="shared" ca="1" si="209"/>
        <v>0</v>
      </c>
      <c r="I284" s="29">
        <f t="shared" ca="1" si="209"/>
        <v>0</v>
      </c>
      <c r="J284" s="29">
        <f t="shared" ca="1" si="209"/>
        <v>0</v>
      </c>
      <c r="K284" s="29">
        <f t="shared" ca="1" si="208"/>
        <v>0</v>
      </c>
      <c r="L284" s="29">
        <f t="shared" ca="1" si="208"/>
        <v>0</v>
      </c>
      <c r="M284" s="29">
        <f t="shared" ca="1" si="208"/>
        <v>0</v>
      </c>
      <c r="N284" s="29">
        <f t="shared" ca="1" si="208"/>
        <v>0</v>
      </c>
      <c r="O284" s="29">
        <f t="shared" ca="1" si="208"/>
        <v>0</v>
      </c>
      <c r="P284" s="29">
        <f t="shared" ca="1" si="208"/>
        <v>0</v>
      </c>
      <c r="Q284" s="29">
        <f t="shared" ca="1" si="208"/>
        <v>0</v>
      </c>
      <c r="R284" s="29">
        <f t="shared" ca="1" si="219"/>
        <v>0</v>
      </c>
      <c r="S284" s="29">
        <f t="shared" ca="1" si="219"/>
        <v>0</v>
      </c>
      <c r="T284" s="29">
        <f t="shared" ca="1" si="219"/>
        <v>0</v>
      </c>
      <c r="U284" s="29">
        <f t="shared" ca="1" si="219"/>
        <v>0</v>
      </c>
      <c r="V284" s="29">
        <f t="shared" ca="1" si="219"/>
        <v>0</v>
      </c>
      <c r="W284" s="29">
        <f t="shared" ca="1" si="219"/>
        <v>0</v>
      </c>
      <c r="X284" s="12"/>
      <c r="Y284" s="7">
        <f t="shared" ca="1" si="214"/>
        <v>0</v>
      </c>
      <c r="Z284" s="7">
        <f t="shared" ca="1" si="214"/>
        <v>0</v>
      </c>
      <c r="AA284" s="7">
        <f t="shared" ca="1" si="214"/>
        <v>0</v>
      </c>
      <c r="AB284" s="7">
        <f t="shared" ca="1" si="214"/>
        <v>0</v>
      </c>
      <c r="AC284" s="7">
        <f t="shared" ca="1" si="214"/>
        <v>0</v>
      </c>
      <c r="AD284" s="7">
        <f t="shared" ca="1" si="214"/>
        <v>0</v>
      </c>
      <c r="AE284" s="7">
        <f t="shared" ca="1" si="214"/>
        <v>0</v>
      </c>
      <c r="AF284" s="7">
        <f t="shared" ca="1" si="214"/>
        <v>0</v>
      </c>
      <c r="AG284" s="7">
        <f t="shared" ca="1" si="214"/>
        <v>0</v>
      </c>
      <c r="AH284" s="7">
        <f t="shared" ca="1" si="214"/>
        <v>0</v>
      </c>
      <c r="AI284" s="7">
        <f t="shared" ca="1" si="214"/>
        <v>0</v>
      </c>
      <c r="AJ284" s="7">
        <f t="shared" ca="1" si="214"/>
        <v>0</v>
      </c>
      <c r="AK284" s="7">
        <f t="shared" ca="1" si="214"/>
        <v>0</v>
      </c>
      <c r="AL284" s="7">
        <f t="shared" ca="1" si="214"/>
        <v>0</v>
      </c>
      <c r="AM284" s="7">
        <f t="shared" ca="1" si="214"/>
        <v>0</v>
      </c>
      <c r="AN284" s="7">
        <f t="shared" ca="1" si="214"/>
        <v>0</v>
      </c>
      <c r="AO284" s="7">
        <f t="shared" ca="1" si="213"/>
        <v>0</v>
      </c>
      <c r="AP284" s="7">
        <f t="shared" ca="1" si="213"/>
        <v>0</v>
      </c>
      <c r="AQ284" s="7">
        <f t="shared" ca="1" si="213"/>
        <v>0</v>
      </c>
      <c r="AR284" s="7">
        <f t="shared" ca="1" si="213"/>
        <v>0</v>
      </c>
      <c r="AS284" s="2"/>
      <c r="AT284" s="7">
        <f t="shared" ca="1" si="212"/>
        <v>0</v>
      </c>
      <c r="AU284" s="7">
        <f t="shared" ca="1" si="212"/>
        <v>0</v>
      </c>
      <c r="AV284" s="7">
        <f t="shared" ca="1" si="212"/>
        <v>0</v>
      </c>
      <c r="AW284" s="7">
        <f t="shared" ca="1" si="212"/>
        <v>0</v>
      </c>
      <c r="AX284" s="7">
        <f t="shared" ca="1" si="212"/>
        <v>0</v>
      </c>
      <c r="AY284" s="7">
        <f t="shared" ca="1" si="212"/>
        <v>0</v>
      </c>
      <c r="AZ284" s="7">
        <f t="shared" ca="1" si="212"/>
        <v>0</v>
      </c>
      <c r="BA284" s="7">
        <f t="shared" ca="1" si="212"/>
        <v>0</v>
      </c>
      <c r="BB284" s="7">
        <f t="shared" ca="1" si="212"/>
        <v>0</v>
      </c>
      <c r="BC284" s="7">
        <f t="shared" ca="1" si="212"/>
        <v>0</v>
      </c>
      <c r="BD284" s="7">
        <f t="shared" ca="1" si="212"/>
        <v>0</v>
      </c>
      <c r="BE284" s="7">
        <f t="shared" ca="1" si="212"/>
        <v>0</v>
      </c>
      <c r="BF284" s="7">
        <f t="shared" ca="1" si="212"/>
        <v>0</v>
      </c>
      <c r="BG284" s="7">
        <f t="shared" ca="1" si="212"/>
        <v>0</v>
      </c>
      <c r="BH284" s="7">
        <f t="shared" ca="1" si="212"/>
        <v>0</v>
      </c>
      <c r="BI284" s="7">
        <f t="shared" ca="1" si="199"/>
        <v>0</v>
      </c>
      <c r="BJ284" s="7">
        <f t="shared" ca="1" si="199"/>
        <v>0</v>
      </c>
      <c r="BK284" s="7">
        <f t="shared" ca="1" si="199"/>
        <v>0</v>
      </c>
      <c r="BL284" s="7">
        <f t="shared" ca="1" si="199"/>
        <v>0</v>
      </c>
      <c r="BM284" s="7">
        <f t="shared" ca="1" si="199"/>
        <v>0</v>
      </c>
      <c r="BN284" s="4"/>
      <c r="BO284" s="7">
        <f t="shared" ca="1" si="210"/>
        <v>0</v>
      </c>
      <c r="BP284" s="7">
        <f t="shared" ca="1" si="205"/>
        <v>0</v>
      </c>
      <c r="BQ284" s="7">
        <f t="shared" ca="1" si="206"/>
        <v>0</v>
      </c>
      <c r="BR284" s="7">
        <f t="shared" ca="1" si="207"/>
        <v>0</v>
      </c>
      <c r="BS284" s="7">
        <f t="shared" ca="1" si="204"/>
        <v>0</v>
      </c>
      <c r="BT284" s="7">
        <f t="shared" ca="1" si="204"/>
        <v>0</v>
      </c>
      <c r="BU284" s="7">
        <f t="shared" ca="1" si="204"/>
        <v>0</v>
      </c>
      <c r="BV284" s="7">
        <f t="shared" ca="1" si="204"/>
        <v>0</v>
      </c>
      <c r="BW284" s="7">
        <f t="shared" ca="1" si="204"/>
        <v>0</v>
      </c>
      <c r="BX284" s="7">
        <f t="shared" ca="1" si="204"/>
        <v>0</v>
      </c>
      <c r="BY284" s="7">
        <f t="shared" ca="1" si="204"/>
        <v>0</v>
      </c>
      <c r="BZ284" s="7">
        <f t="shared" ca="1" si="204"/>
        <v>0</v>
      </c>
      <c r="CA284" s="7">
        <f t="shared" ca="1" si="204"/>
        <v>0</v>
      </c>
      <c r="CB284" s="7">
        <f t="shared" ca="1" si="204"/>
        <v>0</v>
      </c>
      <c r="CC284" s="7">
        <f t="shared" ca="1" si="204"/>
        <v>0</v>
      </c>
      <c r="CD284" s="7">
        <f t="shared" ca="1" si="211"/>
        <v>0</v>
      </c>
      <c r="CE284" s="7">
        <f t="shared" ca="1" si="211"/>
        <v>0</v>
      </c>
      <c r="CF284" s="7">
        <f t="shared" ca="1" si="211"/>
        <v>0</v>
      </c>
      <c r="CG284" s="7">
        <f t="shared" ca="1" si="211"/>
        <v>0</v>
      </c>
      <c r="CH284" s="7">
        <f t="shared" ca="1" si="211"/>
        <v>0</v>
      </c>
      <c r="CI284" s="9">
        <f t="shared" ca="1" si="193"/>
        <v>0</v>
      </c>
      <c r="CJ284" s="9"/>
      <c r="CK284" s="13">
        <f t="shared" ca="1" si="216"/>
        <v>0</v>
      </c>
      <c r="CL284" s="7">
        <f ca="1">IF(NOT(snowball),0,IF(Z283=0,0,IF($C284&lt;=SUM($CK284:CK284),0,IF(BP284+$C284-SUM($CK284:CK284)&gt;Z283+AU284,Z283+AU284-BP284,$C284-SUM($CK284:CK284)))))</f>
        <v>0</v>
      </c>
      <c r="CM284" s="7">
        <f ca="1">IF(NOT(snowball),0,IF(AA283=0,0,IF($C284&lt;=SUM($CK284:CL284),0,IF(BQ284+$C284-SUM($CK284:CL284)&gt;AA283+AV284,AA283+AV284-BQ284,$C284-SUM($CK284:CL284)))))</f>
        <v>0</v>
      </c>
      <c r="CN284" s="7">
        <f ca="1">IF(NOT(snowball),0,IF(AB283=0,0,IF($C284&lt;=SUM($CK284:CM284),0,IF(BR284+$C284-SUM($CK284:CM284)&gt;AB283+AW284,AB283+AW284-BR284,$C284-SUM($CK284:CM284)))))</f>
        <v>0</v>
      </c>
      <c r="CO284" s="7">
        <f ca="1">IF(NOT(snowball),0,IF(AC283=0,0,IF($C284&lt;=SUM($CK284:CN284),0,IF(BS284+$C284-SUM($CK284:CN284)&gt;AC283+AX284,AC283+AX284-BS284,$C284-SUM($CK284:CN284)))))</f>
        <v>0</v>
      </c>
      <c r="CP284" s="7">
        <f ca="1">IF(NOT(snowball),0,IF(AD283=0,0,IF($C284&lt;=SUM($CK284:CO284),0,IF(BT284+$C284-SUM($CK284:CO284)&gt;AD283+AY284,AD283+AY284-BT284,$C284-SUM($CK284:CO284)))))</f>
        <v>0</v>
      </c>
      <c r="CQ284" s="7">
        <f ca="1">IF(NOT(snowball),0,IF(AE283=0,0,IF($C284&lt;=SUM($CK284:CP284),0,IF(BU284+$C284-SUM($CK284:CP284)&gt;AE283+AZ284,AE283+AZ284-BU284,$C284-SUM($CK284:CP284)))))</f>
        <v>0</v>
      </c>
      <c r="CR284" s="7">
        <f ca="1">IF(NOT(snowball),0,IF(AF283=0,0,IF($C284&lt;=SUM($CK284:CQ284),0,IF(BV284+$C284-SUM($CK284:CQ284)&gt;AF283+BA284,AF283+BA284-BV284,$C284-SUM($CK284:CQ284)))))</f>
        <v>0</v>
      </c>
      <c r="CS284" s="7">
        <f ca="1">IF(NOT(snowball),0,IF(AG283=0,0,IF($C284&lt;=SUM($CK284:CR284),0,IF(BW284+$C284-SUM($CK284:CR284)&gt;AG283+BB284,AG283+BB284-BW284,$C284-SUM($CK284:CR284)))))</f>
        <v>0</v>
      </c>
      <c r="CT284" s="7">
        <f ca="1">IF(NOT(snowball),0,IF(AH283=0,0,IF($C284&lt;=SUM($CK284:CS284),0,IF(BX284+$C284-SUM($CK284:CS284)&gt;AH283+BC284,AH283+BC284-BX284,$C284-SUM($CK284:CS284)))))</f>
        <v>0</v>
      </c>
      <c r="CU284" s="7">
        <f ca="1">IF(NOT(snowball),0,IF(AI283=0,0,IF($C284&lt;=SUM($CK284:CT284),0,IF(BY284+$C284-SUM($CK284:CT284)&gt;AI283+BD284,AI283+BD284-BY284,$C284-SUM($CK284:CT284)))))</f>
        <v>0</v>
      </c>
      <c r="CV284" s="7">
        <f ca="1">IF(NOT(snowball),0,IF(AJ283=0,0,IF($C284&lt;=SUM($CK284:CU284),0,IF(BZ284+$C284-SUM($CK284:CU284)&gt;AJ283+BE284,AJ283+BE284-BZ284,$C284-SUM($CK284:CU284)))))</f>
        <v>0</v>
      </c>
      <c r="CW284" s="7">
        <f ca="1">IF(NOT(snowball),0,IF(AK283=0,0,IF($C284&lt;=SUM($CK284:CV284),0,IF(CA284+$C284-SUM($CK284:CV284)&gt;AK283+BF284,AK283+BF284-CA284,$C284-SUM($CK284:CV284)))))</f>
        <v>0</v>
      </c>
      <c r="CX284" s="7">
        <f ca="1">IF(NOT(snowball),0,IF(AL283=0,0,IF($C284&lt;=SUM($CK284:CW284),0,IF(CB284+$C284-SUM($CK284:CW284)&gt;AL283+BG284,AL283+BG284-CB284,$C284-SUM($CK284:CW284)))))</f>
        <v>0</v>
      </c>
      <c r="CY284" s="7">
        <f ca="1">IF(NOT(snowball),0,IF(AM283=0,0,IF($C284&lt;=SUM($CK284:CX284),0,IF(CC284+$C284-SUM($CK284:CX284)&gt;AM283+BH284,AM283+BH284-CC284,$C284-SUM($CK284:CX284)))))</f>
        <v>0</v>
      </c>
      <c r="CZ284" s="7">
        <f ca="1">IF(NOT(snowball),0,IF(AN283=0,0,IF($C284&lt;=SUM($CK284:CY284),0,IF(CD284+$C284-SUM($CK284:CY284)&gt;AN283+BI284,AN283+BI284-CD284,$C284-SUM($CK284:CY284)))))</f>
        <v>0</v>
      </c>
      <c r="DA284" s="7">
        <f ca="1">IF(NOT(snowball),0,IF(AO283=0,0,IF($C284&lt;=SUM($CK284:CZ284),0,IF(CE284+$C284-SUM($CK284:CZ284)&gt;AO283+BJ284,AO283+BJ284-CE284,$C284-SUM($CK284:CZ284)))))</f>
        <v>0</v>
      </c>
      <c r="DB284" s="7">
        <f ca="1">IF(NOT(snowball),0,IF(AP283=0,0,IF($C284&lt;=SUM($CK284:DA284),0,IF(CF284+$C284-SUM($CK284:DA284)&gt;AP283+BK284,AP283+BK284-CF284,$C284-SUM($CK284:DA284)))))</f>
        <v>0</v>
      </c>
      <c r="DC284" s="7">
        <f ca="1">IF(NOT(snowball),0,IF(AQ283=0,0,IF($C284&lt;=SUM($CK284:DB284),0,IF(CG284+$C284-SUM($CK284:DB284)&gt;AQ283+BL284,AQ283+BL284-CG284,$C284-SUM($CK284:DB284)))))</f>
        <v>0</v>
      </c>
      <c r="DD284" s="7">
        <f ca="1">IF(NOT(snowball),0,IF(AR283=0,0,IF($C284&lt;=SUM($CK284:DC284),0,IF(CH284+$C284-SUM($CK284:DC284)&gt;AR283+BM284,AR283+BM284-CH284,$C284-SUM($CK284:DC284)))))</f>
        <v>0</v>
      </c>
    </row>
    <row r="285" spans="1:108">
      <c r="A285" s="27" t="str">
        <f t="shared" ca="1" si="218"/>
        <v/>
      </c>
      <c r="B285" s="30" t="str">
        <f t="shared" ca="1" si="217"/>
        <v/>
      </c>
      <c r="C285" s="28" t="str">
        <f t="shared" ca="1" si="215"/>
        <v/>
      </c>
      <c r="D285" s="29">
        <f t="shared" ca="1" si="209"/>
        <v>0</v>
      </c>
      <c r="E285" s="29">
        <f t="shared" ca="1" si="209"/>
        <v>0</v>
      </c>
      <c r="F285" s="29">
        <f t="shared" ca="1" si="209"/>
        <v>0</v>
      </c>
      <c r="G285" s="29">
        <f t="shared" ca="1" si="209"/>
        <v>0</v>
      </c>
      <c r="H285" s="29">
        <f t="shared" ca="1" si="209"/>
        <v>0</v>
      </c>
      <c r="I285" s="29">
        <f t="shared" ca="1" si="209"/>
        <v>0</v>
      </c>
      <c r="J285" s="29">
        <f t="shared" ca="1" si="209"/>
        <v>0</v>
      </c>
      <c r="K285" s="29">
        <f t="shared" ca="1" si="208"/>
        <v>0</v>
      </c>
      <c r="L285" s="29">
        <f t="shared" ca="1" si="208"/>
        <v>0</v>
      </c>
      <c r="M285" s="29">
        <f t="shared" ca="1" si="208"/>
        <v>0</v>
      </c>
      <c r="N285" s="29">
        <f t="shared" ca="1" si="208"/>
        <v>0</v>
      </c>
      <c r="O285" s="29">
        <f t="shared" ca="1" si="208"/>
        <v>0</v>
      </c>
      <c r="P285" s="29">
        <f t="shared" ca="1" si="208"/>
        <v>0</v>
      </c>
      <c r="Q285" s="29">
        <f t="shared" ca="1" si="208"/>
        <v>0</v>
      </c>
      <c r="R285" s="29">
        <f t="shared" ca="1" si="219"/>
        <v>0</v>
      </c>
      <c r="S285" s="29">
        <f t="shared" ca="1" si="219"/>
        <v>0</v>
      </c>
      <c r="T285" s="29">
        <f t="shared" ca="1" si="219"/>
        <v>0</v>
      </c>
      <c r="U285" s="29">
        <f t="shared" ca="1" si="219"/>
        <v>0</v>
      </c>
      <c r="V285" s="29">
        <f t="shared" ca="1" si="219"/>
        <v>0</v>
      </c>
      <c r="W285" s="29">
        <f t="shared" ca="1" si="219"/>
        <v>0</v>
      </c>
      <c r="X285" s="12"/>
      <c r="Y285" s="7">
        <f t="shared" ca="1" si="214"/>
        <v>0</v>
      </c>
      <c r="Z285" s="7">
        <f t="shared" ca="1" si="214"/>
        <v>0</v>
      </c>
      <c r="AA285" s="7">
        <f t="shared" ca="1" si="214"/>
        <v>0</v>
      </c>
      <c r="AB285" s="7">
        <f t="shared" ca="1" si="214"/>
        <v>0</v>
      </c>
      <c r="AC285" s="7">
        <f t="shared" ca="1" si="214"/>
        <v>0</v>
      </c>
      <c r="AD285" s="7">
        <f t="shared" ca="1" si="214"/>
        <v>0</v>
      </c>
      <c r="AE285" s="7">
        <f t="shared" ca="1" si="214"/>
        <v>0</v>
      </c>
      <c r="AF285" s="7">
        <f t="shared" ca="1" si="214"/>
        <v>0</v>
      </c>
      <c r="AG285" s="7">
        <f t="shared" ca="1" si="214"/>
        <v>0</v>
      </c>
      <c r="AH285" s="7">
        <f t="shared" ca="1" si="214"/>
        <v>0</v>
      </c>
      <c r="AI285" s="7">
        <f t="shared" ca="1" si="214"/>
        <v>0</v>
      </c>
      <c r="AJ285" s="7">
        <f t="shared" ca="1" si="214"/>
        <v>0</v>
      </c>
      <c r="AK285" s="7">
        <f t="shared" ca="1" si="214"/>
        <v>0</v>
      </c>
      <c r="AL285" s="7">
        <f t="shared" ca="1" si="214"/>
        <v>0</v>
      </c>
      <c r="AM285" s="7">
        <f t="shared" ca="1" si="214"/>
        <v>0</v>
      </c>
      <c r="AN285" s="7">
        <f t="shared" ca="1" si="214"/>
        <v>0</v>
      </c>
      <c r="AO285" s="7">
        <f t="shared" ca="1" si="213"/>
        <v>0</v>
      </c>
      <c r="AP285" s="7">
        <f t="shared" ca="1" si="213"/>
        <v>0</v>
      </c>
      <c r="AQ285" s="7">
        <f t="shared" ca="1" si="213"/>
        <v>0</v>
      </c>
      <c r="AR285" s="7">
        <f t="shared" ca="1" si="213"/>
        <v>0</v>
      </c>
      <c r="AS285" s="2"/>
      <c r="AT285" s="7">
        <f t="shared" ca="1" si="212"/>
        <v>0</v>
      </c>
      <c r="AU285" s="7">
        <f t="shared" ca="1" si="212"/>
        <v>0</v>
      </c>
      <c r="AV285" s="7">
        <f t="shared" ca="1" si="212"/>
        <v>0</v>
      </c>
      <c r="AW285" s="7">
        <f t="shared" ca="1" si="212"/>
        <v>0</v>
      </c>
      <c r="AX285" s="7">
        <f t="shared" ca="1" si="212"/>
        <v>0</v>
      </c>
      <c r="AY285" s="7">
        <f t="shared" ca="1" si="212"/>
        <v>0</v>
      </c>
      <c r="AZ285" s="7">
        <f t="shared" ca="1" si="212"/>
        <v>0</v>
      </c>
      <c r="BA285" s="7">
        <f t="shared" ca="1" si="212"/>
        <v>0</v>
      </c>
      <c r="BB285" s="7">
        <f t="shared" ca="1" si="212"/>
        <v>0</v>
      </c>
      <c r="BC285" s="7">
        <f t="shared" ca="1" si="212"/>
        <v>0</v>
      </c>
      <c r="BD285" s="7">
        <f t="shared" ca="1" si="212"/>
        <v>0</v>
      </c>
      <c r="BE285" s="7">
        <f t="shared" ca="1" si="212"/>
        <v>0</v>
      </c>
      <c r="BF285" s="7">
        <f t="shared" ca="1" si="212"/>
        <v>0</v>
      </c>
      <c r="BG285" s="7">
        <f t="shared" ca="1" si="212"/>
        <v>0</v>
      </c>
      <c r="BH285" s="7">
        <f t="shared" ca="1" si="212"/>
        <v>0</v>
      </c>
      <c r="BI285" s="7">
        <f t="shared" ca="1" si="199"/>
        <v>0</v>
      </c>
      <c r="BJ285" s="7">
        <f t="shared" ca="1" si="199"/>
        <v>0</v>
      </c>
      <c r="BK285" s="7">
        <f t="shared" ca="1" si="199"/>
        <v>0</v>
      </c>
      <c r="BL285" s="7">
        <f t="shared" ca="1" si="199"/>
        <v>0</v>
      </c>
      <c r="BM285" s="7">
        <f t="shared" ca="1" si="199"/>
        <v>0</v>
      </c>
      <c r="BN285" s="4"/>
      <c r="BO285" s="7">
        <f t="shared" ca="1" si="210"/>
        <v>0</v>
      </c>
      <c r="BP285" s="7">
        <f t="shared" ca="1" si="205"/>
        <v>0</v>
      </c>
      <c r="BQ285" s="7">
        <f t="shared" ca="1" si="206"/>
        <v>0</v>
      </c>
      <c r="BR285" s="7">
        <f t="shared" ca="1" si="207"/>
        <v>0</v>
      </c>
      <c r="BS285" s="7">
        <f t="shared" ca="1" si="204"/>
        <v>0</v>
      </c>
      <c r="BT285" s="7">
        <f t="shared" ca="1" si="204"/>
        <v>0</v>
      </c>
      <c r="BU285" s="7">
        <f t="shared" ca="1" si="204"/>
        <v>0</v>
      </c>
      <c r="BV285" s="7">
        <f t="shared" ca="1" si="204"/>
        <v>0</v>
      </c>
      <c r="BW285" s="7">
        <f t="shared" ca="1" si="204"/>
        <v>0</v>
      </c>
      <c r="BX285" s="7">
        <f t="shared" ca="1" si="204"/>
        <v>0</v>
      </c>
      <c r="BY285" s="7">
        <f t="shared" ca="1" si="204"/>
        <v>0</v>
      </c>
      <c r="BZ285" s="7">
        <f t="shared" ca="1" si="204"/>
        <v>0</v>
      </c>
      <c r="CA285" s="7">
        <f t="shared" ca="1" si="204"/>
        <v>0</v>
      </c>
      <c r="CB285" s="7">
        <f t="shared" ref="CB285:CH344" ca="1" si="220">IF(AL284&gt;0,IF((AL284+BG285)&lt;Q$10,AL284+BG285,Q$10),0)</f>
        <v>0</v>
      </c>
      <c r="CC285" s="7">
        <f t="shared" ca="1" si="220"/>
        <v>0</v>
      </c>
      <c r="CD285" s="7">
        <f t="shared" ca="1" si="211"/>
        <v>0</v>
      </c>
      <c r="CE285" s="7">
        <f t="shared" ca="1" si="211"/>
        <v>0</v>
      </c>
      <c r="CF285" s="7">
        <f t="shared" ca="1" si="211"/>
        <v>0</v>
      </c>
      <c r="CG285" s="7">
        <f t="shared" ca="1" si="211"/>
        <v>0</v>
      </c>
      <c r="CH285" s="7">
        <f t="shared" ca="1" si="211"/>
        <v>0</v>
      </c>
      <c r="CI285" s="9">
        <f t="shared" ca="1" si="193"/>
        <v>0</v>
      </c>
      <c r="CJ285" s="9"/>
      <c r="CK285" s="13">
        <f t="shared" ca="1" si="216"/>
        <v>0</v>
      </c>
      <c r="CL285" s="7">
        <f ca="1">IF(NOT(snowball),0,IF(Z284=0,0,IF($C285&lt;=SUM($CK285:CK285),0,IF(BP285+$C285-SUM($CK285:CK285)&gt;Z284+AU285,Z284+AU285-BP285,$C285-SUM($CK285:CK285)))))</f>
        <v>0</v>
      </c>
      <c r="CM285" s="7">
        <f ca="1">IF(NOT(snowball),0,IF(AA284=0,0,IF($C285&lt;=SUM($CK285:CL285),0,IF(BQ285+$C285-SUM($CK285:CL285)&gt;AA284+AV285,AA284+AV285-BQ285,$C285-SUM($CK285:CL285)))))</f>
        <v>0</v>
      </c>
      <c r="CN285" s="7">
        <f ca="1">IF(NOT(snowball),0,IF(AB284=0,0,IF($C285&lt;=SUM($CK285:CM285),0,IF(BR285+$C285-SUM($CK285:CM285)&gt;AB284+AW285,AB284+AW285-BR285,$C285-SUM($CK285:CM285)))))</f>
        <v>0</v>
      </c>
      <c r="CO285" s="7">
        <f ca="1">IF(NOT(snowball),0,IF(AC284=0,0,IF($C285&lt;=SUM($CK285:CN285),0,IF(BS285+$C285-SUM($CK285:CN285)&gt;AC284+AX285,AC284+AX285-BS285,$C285-SUM($CK285:CN285)))))</f>
        <v>0</v>
      </c>
      <c r="CP285" s="7">
        <f ca="1">IF(NOT(snowball),0,IF(AD284=0,0,IF($C285&lt;=SUM($CK285:CO285),0,IF(BT285+$C285-SUM($CK285:CO285)&gt;AD284+AY285,AD284+AY285-BT285,$C285-SUM($CK285:CO285)))))</f>
        <v>0</v>
      </c>
      <c r="CQ285" s="7">
        <f ca="1">IF(NOT(snowball),0,IF(AE284=0,0,IF($C285&lt;=SUM($CK285:CP285),0,IF(BU285+$C285-SUM($CK285:CP285)&gt;AE284+AZ285,AE284+AZ285-BU285,$C285-SUM($CK285:CP285)))))</f>
        <v>0</v>
      </c>
      <c r="CR285" s="7">
        <f ca="1">IF(NOT(snowball),0,IF(AF284=0,0,IF($C285&lt;=SUM($CK285:CQ285),0,IF(BV285+$C285-SUM($CK285:CQ285)&gt;AF284+BA285,AF284+BA285-BV285,$C285-SUM($CK285:CQ285)))))</f>
        <v>0</v>
      </c>
      <c r="CS285" s="7">
        <f ca="1">IF(NOT(snowball),0,IF(AG284=0,0,IF($C285&lt;=SUM($CK285:CR285),0,IF(BW285+$C285-SUM($CK285:CR285)&gt;AG284+BB285,AG284+BB285-BW285,$C285-SUM($CK285:CR285)))))</f>
        <v>0</v>
      </c>
      <c r="CT285" s="7">
        <f ca="1">IF(NOT(snowball),0,IF(AH284=0,0,IF($C285&lt;=SUM($CK285:CS285),0,IF(BX285+$C285-SUM($CK285:CS285)&gt;AH284+BC285,AH284+BC285-BX285,$C285-SUM($CK285:CS285)))))</f>
        <v>0</v>
      </c>
      <c r="CU285" s="7">
        <f ca="1">IF(NOT(snowball),0,IF(AI284=0,0,IF($C285&lt;=SUM($CK285:CT285),0,IF(BY285+$C285-SUM($CK285:CT285)&gt;AI284+BD285,AI284+BD285-BY285,$C285-SUM($CK285:CT285)))))</f>
        <v>0</v>
      </c>
      <c r="CV285" s="7">
        <f ca="1">IF(NOT(snowball),0,IF(AJ284=0,0,IF($C285&lt;=SUM($CK285:CU285),0,IF(BZ285+$C285-SUM($CK285:CU285)&gt;AJ284+BE285,AJ284+BE285-BZ285,$C285-SUM($CK285:CU285)))))</f>
        <v>0</v>
      </c>
      <c r="CW285" s="7">
        <f ca="1">IF(NOT(snowball),0,IF(AK284=0,0,IF($C285&lt;=SUM($CK285:CV285),0,IF(CA285+$C285-SUM($CK285:CV285)&gt;AK284+BF285,AK284+BF285-CA285,$C285-SUM($CK285:CV285)))))</f>
        <v>0</v>
      </c>
      <c r="CX285" s="7">
        <f ca="1">IF(NOT(snowball),0,IF(AL284=0,0,IF($C285&lt;=SUM($CK285:CW285),0,IF(CB285+$C285-SUM($CK285:CW285)&gt;AL284+BG285,AL284+BG285-CB285,$C285-SUM($CK285:CW285)))))</f>
        <v>0</v>
      </c>
      <c r="CY285" s="7">
        <f ca="1">IF(NOT(snowball),0,IF(AM284=0,0,IF($C285&lt;=SUM($CK285:CX285),0,IF(CC285+$C285-SUM($CK285:CX285)&gt;AM284+BH285,AM284+BH285-CC285,$C285-SUM($CK285:CX285)))))</f>
        <v>0</v>
      </c>
      <c r="CZ285" s="7">
        <f ca="1">IF(NOT(snowball),0,IF(AN284=0,0,IF($C285&lt;=SUM($CK285:CY285),0,IF(CD285+$C285-SUM($CK285:CY285)&gt;AN284+BI285,AN284+BI285-CD285,$C285-SUM($CK285:CY285)))))</f>
        <v>0</v>
      </c>
      <c r="DA285" s="7">
        <f ca="1">IF(NOT(snowball),0,IF(AO284=0,0,IF($C285&lt;=SUM($CK285:CZ285),0,IF(CE285+$C285-SUM($CK285:CZ285)&gt;AO284+BJ285,AO284+BJ285-CE285,$C285-SUM($CK285:CZ285)))))</f>
        <v>0</v>
      </c>
      <c r="DB285" s="7">
        <f ca="1">IF(NOT(snowball),0,IF(AP284=0,0,IF($C285&lt;=SUM($CK285:DA285),0,IF(CF285+$C285-SUM($CK285:DA285)&gt;AP284+BK285,AP284+BK285-CF285,$C285-SUM($CK285:DA285)))))</f>
        <v>0</v>
      </c>
      <c r="DC285" s="7">
        <f ca="1">IF(NOT(snowball),0,IF(AQ284=0,0,IF($C285&lt;=SUM($CK285:DB285),0,IF(CG285+$C285-SUM($CK285:DB285)&gt;AQ284+BL285,AQ284+BL285-CG285,$C285-SUM($CK285:DB285)))))</f>
        <v>0</v>
      </c>
      <c r="DD285" s="7">
        <f ca="1">IF(NOT(snowball),0,IF(AR284=0,0,IF($C285&lt;=SUM($CK285:DC285),0,IF(CH285+$C285-SUM($CK285:DC285)&gt;AR284+BM285,AR284+BM285-CH285,$C285-SUM($CK285:DC285)))))</f>
        <v>0</v>
      </c>
    </row>
    <row r="286" spans="1:108">
      <c r="A286" s="27" t="str">
        <f t="shared" ca="1" si="218"/>
        <v/>
      </c>
      <c r="B286" s="30" t="str">
        <f t="shared" ca="1" si="217"/>
        <v/>
      </c>
      <c r="C286" s="28" t="str">
        <f t="shared" ca="1" si="215"/>
        <v/>
      </c>
      <c r="D286" s="29">
        <f t="shared" ca="1" si="209"/>
        <v>0</v>
      </c>
      <c r="E286" s="29">
        <f t="shared" ca="1" si="209"/>
        <v>0</v>
      </c>
      <c r="F286" s="29">
        <f t="shared" ca="1" si="209"/>
        <v>0</v>
      </c>
      <c r="G286" s="29">
        <f t="shared" ca="1" si="209"/>
        <v>0</v>
      </c>
      <c r="H286" s="29">
        <f t="shared" ca="1" si="209"/>
        <v>0</v>
      </c>
      <c r="I286" s="29">
        <f t="shared" ca="1" si="209"/>
        <v>0</v>
      </c>
      <c r="J286" s="29">
        <f t="shared" ca="1" si="209"/>
        <v>0</v>
      </c>
      <c r="K286" s="29">
        <f t="shared" ca="1" si="208"/>
        <v>0</v>
      </c>
      <c r="L286" s="29">
        <f t="shared" ca="1" si="208"/>
        <v>0</v>
      </c>
      <c r="M286" s="29">
        <f t="shared" ca="1" si="208"/>
        <v>0</v>
      </c>
      <c r="N286" s="29">
        <f t="shared" ca="1" si="208"/>
        <v>0</v>
      </c>
      <c r="O286" s="29">
        <f t="shared" ca="1" si="208"/>
        <v>0</v>
      </c>
      <c r="P286" s="29">
        <f t="shared" ca="1" si="208"/>
        <v>0</v>
      </c>
      <c r="Q286" s="29">
        <f t="shared" ca="1" si="208"/>
        <v>0</v>
      </c>
      <c r="R286" s="29">
        <f t="shared" ca="1" si="219"/>
        <v>0</v>
      </c>
      <c r="S286" s="29">
        <f t="shared" ca="1" si="219"/>
        <v>0</v>
      </c>
      <c r="T286" s="29">
        <f t="shared" ca="1" si="219"/>
        <v>0</v>
      </c>
      <c r="U286" s="29">
        <f t="shared" ca="1" si="219"/>
        <v>0</v>
      </c>
      <c r="V286" s="29">
        <f t="shared" ca="1" si="219"/>
        <v>0</v>
      </c>
      <c r="W286" s="29">
        <f t="shared" ca="1" si="219"/>
        <v>0</v>
      </c>
      <c r="X286" s="12"/>
      <c r="Y286" s="7">
        <f t="shared" ca="1" si="214"/>
        <v>0</v>
      </c>
      <c r="Z286" s="7">
        <f t="shared" ca="1" si="214"/>
        <v>0</v>
      </c>
      <c r="AA286" s="7">
        <f t="shared" ca="1" si="214"/>
        <v>0</v>
      </c>
      <c r="AB286" s="7">
        <f t="shared" ca="1" si="214"/>
        <v>0</v>
      </c>
      <c r="AC286" s="7">
        <f t="shared" ca="1" si="214"/>
        <v>0</v>
      </c>
      <c r="AD286" s="7">
        <f t="shared" ca="1" si="214"/>
        <v>0</v>
      </c>
      <c r="AE286" s="7">
        <f t="shared" ca="1" si="214"/>
        <v>0</v>
      </c>
      <c r="AF286" s="7">
        <f t="shared" ca="1" si="214"/>
        <v>0</v>
      </c>
      <c r="AG286" s="7">
        <f t="shared" ca="1" si="214"/>
        <v>0</v>
      </c>
      <c r="AH286" s="7">
        <f t="shared" ca="1" si="214"/>
        <v>0</v>
      </c>
      <c r="AI286" s="7">
        <f t="shared" ca="1" si="214"/>
        <v>0</v>
      </c>
      <c r="AJ286" s="7">
        <f t="shared" ca="1" si="214"/>
        <v>0</v>
      </c>
      <c r="AK286" s="7">
        <f t="shared" ca="1" si="214"/>
        <v>0</v>
      </c>
      <c r="AL286" s="7">
        <f t="shared" ca="1" si="214"/>
        <v>0</v>
      </c>
      <c r="AM286" s="7">
        <f t="shared" ca="1" si="214"/>
        <v>0</v>
      </c>
      <c r="AN286" s="7">
        <f t="shared" ca="1" si="214"/>
        <v>0</v>
      </c>
      <c r="AO286" s="7">
        <f t="shared" ca="1" si="213"/>
        <v>0</v>
      </c>
      <c r="AP286" s="7">
        <f t="shared" ca="1" si="213"/>
        <v>0</v>
      </c>
      <c r="AQ286" s="7">
        <f t="shared" ca="1" si="213"/>
        <v>0</v>
      </c>
      <c r="AR286" s="7">
        <f t="shared" ca="1" si="213"/>
        <v>0</v>
      </c>
      <c r="AS286" s="2"/>
      <c r="AT286" s="7">
        <f t="shared" ca="1" si="212"/>
        <v>0</v>
      </c>
      <c r="AU286" s="7">
        <f t="shared" ca="1" si="212"/>
        <v>0</v>
      </c>
      <c r="AV286" s="7">
        <f t="shared" ca="1" si="212"/>
        <v>0</v>
      </c>
      <c r="AW286" s="7">
        <f t="shared" ca="1" si="212"/>
        <v>0</v>
      </c>
      <c r="AX286" s="7">
        <f t="shared" ca="1" si="212"/>
        <v>0</v>
      </c>
      <c r="AY286" s="7">
        <f t="shared" ca="1" si="212"/>
        <v>0</v>
      </c>
      <c r="AZ286" s="7">
        <f t="shared" ca="1" si="212"/>
        <v>0</v>
      </c>
      <c r="BA286" s="7">
        <f t="shared" ca="1" si="212"/>
        <v>0</v>
      </c>
      <c r="BB286" s="7">
        <f t="shared" ca="1" si="212"/>
        <v>0</v>
      </c>
      <c r="BC286" s="7">
        <f t="shared" ca="1" si="212"/>
        <v>0</v>
      </c>
      <c r="BD286" s="7">
        <f t="shared" ca="1" si="212"/>
        <v>0</v>
      </c>
      <c r="BE286" s="7">
        <f t="shared" ca="1" si="212"/>
        <v>0</v>
      </c>
      <c r="BF286" s="7">
        <f t="shared" ca="1" si="212"/>
        <v>0</v>
      </c>
      <c r="BG286" s="7">
        <f t="shared" ca="1" si="212"/>
        <v>0</v>
      </c>
      <c r="BH286" s="7">
        <f t="shared" ca="1" si="212"/>
        <v>0</v>
      </c>
      <c r="BI286" s="7">
        <f t="shared" ca="1" si="199"/>
        <v>0</v>
      </c>
      <c r="BJ286" s="7">
        <f t="shared" ca="1" si="199"/>
        <v>0</v>
      </c>
      <c r="BK286" s="7">
        <f t="shared" ca="1" si="199"/>
        <v>0</v>
      </c>
      <c r="BL286" s="7">
        <f t="shared" ca="1" si="199"/>
        <v>0</v>
      </c>
      <c r="BM286" s="7">
        <f t="shared" ca="1" si="199"/>
        <v>0</v>
      </c>
      <c r="BN286" s="4"/>
      <c r="BO286" s="7">
        <f t="shared" ca="1" si="210"/>
        <v>0</v>
      </c>
      <c r="BP286" s="7">
        <f t="shared" ca="1" si="205"/>
        <v>0</v>
      </c>
      <c r="BQ286" s="7">
        <f t="shared" ca="1" si="206"/>
        <v>0</v>
      </c>
      <c r="BR286" s="7">
        <f t="shared" ca="1" si="207"/>
        <v>0</v>
      </c>
      <c r="BS286" s="7">
        <f t="shared" ref="BS286:BS294" ca="1" si="221">IF(AC285&gt;0,IF((AC285+AX286)&lt;H$10,AC285+AX286,H$10),0)</f>
        <v>0</v>
      </c>
      <c r="BT286" s="7">
        <f t="shared" ref="BT286:BT294" ca="1" si="222">IF(AD285&gt;0,IF((AD285+AY286)&lt;I$10,AD285+AY286,I$10),0)</f>
        <v>0</v>
      </c>
      <c r="BU286" s="7">
        <f t="shared" ref="BU286:BU294" ca="1" si="223">IF(AE285&gt;0,IF((AE285+AZ286)&lt;J$10,AE285+AZ286,J$10),0)</f>
        <v>0</v>
      </c>
      <c r="BV286" s="7">
        <f t="shared" ref="BV286:BV294" ca="1" si="224">IF(AF285&gt;0,IF((AF285+BA286)&lt;K$10,AF285+BA286,K$10),0)</f>
        <v>0</v>
      </c>
      <c r="BW286" s="7">
        <f t="shared" ref="BW286:BW294" ca="1" si="225">IF(AG285&gt;0,IF((AG285+BB286)&lt;L$10,AG285+BB286,L$10),0)</f>
        <v>0</v>
      </c>
      <c r="BX286" s="7">
        <f t="shared" ref="BX286:BX294" ca="1" si="226">IF(AH285&gt;0,IF((AH285+BC286)&lt;M$10,AH285+BC286,M$10),0)</f>
        <v>0</v>
      </c>
      <c r="BY286" s="7">
        <f t="shared" ref="BY286:BY294" ca="1" si="227">IF(AI285&gt;0,IF((AI285+BD286)&lt;N$10,AI285+BD286,N$10),0)</f>
        <v>0</v>
      </c>
      <c r="BZ286" s="7">
        <f t="shared" ref="BZ286:BZ294" ca="1" si="228">IF(AJ285&gt;0,IF((AJ285+BE286)&lt;O$10,AJ285+BE286,O$10),0)</f>
        <v>0</v>
      </c>
      <c r="CA286" s="7">
        <f t="shared" ref="CA286:CA294" ca="1" si="229">IF(AK285&gt;0,IF((AK285+BF286)&lt;P$10,AK285+BF286,P$10),0)</f>
        <v>0</v>
      </c>
      <c r="CB286" s="7">
        <f t="shared" ca="1" si="220"/>
        <v>0</v>
      </c>
      <c r="CC286" s="7">
        <f t="shared" ca="1" si="220"/>
        <v>0</v>
      </c>
      <c r="CD286" s="7">
        <f t="shared" ca="1" si="211"/>
        <v>0</v>
      </c>
      <c r="CE286" s="7">
        <f t="shared" ca="1" si="211"/>
        <v>0</v>
      </c>
      <c r="CF286" s="7">
        <f t="shared" ca="1" si="211"/>
        <v>0</v>
      </c>
      <c r="CG286" s="7">
        <f t="shared" ca="1" si="211"/>
        <v>0</v>
      </c>
      <c r="CH286" s="7">
        <f t="shared" ca="1" si="211"/>
        <v>0</v>
      </c>
      <c r="CI286" s="9">
        <f t="shared" ca="1" si="193"/>
        <v>0</v>
      </c>
      <c r="CJ286" s="9"/>
      <c r="CK286" s="13">
        <f t="shared" ca="1" si="216"/>
        <v>0</v>
      </c>
      <c r="CL286" s="7">
        <f ca="1">IF(NOT(snowball),0,IF(Z285=0,0,IF($C286&lt;=SUM($CK286:CK286),0,IF(BP286+$C286-SUM($CK286:CK286)&gt;Z285+AU286,Z285+AU286-BP286,$C286-SUM($CK286:CK286)))))</f>
        <v>0</v>
      </c>
      <c r="CM286" s="7">
        <f ca="1">IF(NOT(snowball),0,IF(AA285=0,0,IF($C286&lt;=SUM($CK286:CL286),0,IF(BQ286+$C286-SUM($CK286:CL286)&gt;AA285+AV286,AA285+AV286-BQ286,$C286-SUM($CK286:CL286)))))</f>
        <v>0</v>
      </c>
      <c r="CN286" s="7">
        <f ca="1">IF(NOT(snowball),0,IF(AB285=0,0,IF($C286&lt;=SUM($CK286:CM286),0,IF(BR286+$C286-SUM($CK286:CM286)&gt;AB285+AW286,AB285+AW286-BR286,$C286-SUM($CK286:CM286)))))</f>
        <v>0</v>
      </c>
      <c r="CO286" s="7">
        <f ca="1">IF(NOT(snowball),0,IF(AC285=0,0,IF($C286&lt;=SUM($CK286:CN286),0,IF(BS286+$C286-SUM($CK286:CN286)&gt;AC285+AX286,AC285+AX286-BS286,$C286-SUM($CK286:CN286)))))</f>
        <v>0</v>
      </c>
      <c r="CP286" s="7">
        <f ca="1">IF(NOT(snowball),0,IF(AD285=0,0,IF($C286&lt;=SUM($CK286:CO286),0,IF(BT286+$C286-SUM($CK286:CO286)&gt;AD285+AY286,AD285+AY286-BT286,$C286-SUM($CK286:CO286)))))</f>
        <v>0</v>
      </c>
      <c r="CQ286" s="7">
        <f ca="1">IF(NOT(snowball),0,IF(AE285=0,0,IF($C286&lt;=SUM($CK286:CP286),0,IF(BU286+$C286-SUM($CK286:CP286)&gt;AE285+AZ286,AE285+AZ286-BU286,$C286-SUM($CK286:CP286)))))</f>
        <v>0</v>
      </c>
      <c r="CR286" s="7">
        <f ca="1">IF(NOT(snowball),0,IF(AF285=0,0,IF($C286&lt;=SUM($CK286:CQ286),0,IF(BV286+$C286-SUM($CK286:CQ286)&gt;AF285+BA286,AF285+BA286-BV286,$C286-SUM($CK286:CQ286)))))</f>
        <v>0</v>
      </c>
      <c r="CS286" s="7">
        <f ca="1">IF(NOT(snowball),0,IF(AG285=0,0,IF($C286&lt;=SUM($CK286:CR286),0,IF(BW286+$C286-SUM($CK286:CR286)&gt;AG285+BB286,AG285+BB286-BW286,$C286-SUM($CK286:CR286)))))</f>
        <v>0</v>
      </c>
      <c r="CT286" s="7">
        <f ca="1">IF(NOT(snowball),0,IF(AH285=0,0,IF($C286&lt;=SUM($CK286:CS286),0,IF(BX286+$C286-SUM($CK286:CS286)&gt;AH285+BC286,AH285+BC286-BX286,$C286-SUM($CK286:CS286)))))</f>
        <v>0</v>
      </c>
      <c r="CU286" s="7">
        <f ca="1">IF(NOT(snowball),0,IF(AI285=0,0,IF($C286&lt;=SUM($CK286:CT286),0,IF(BY286+$C286-SUM($CK286:CT286)&gt;AI285+BD286,AI285+BD286-BY286,$C286-SUM($CK286:CT286)))))</f>
        <v>0</v>
      </c>
      <c r="CV286" s="7">
        <f ca="1">IF(NOT(snowball),0,IF(AJ285=0,0,IF($C286&lt;=SUM($CK286:CU286),0,IF(BZ286+$C286-SUM($CK286:CU286)&gt;AJ285+BE286,AJ285+BE286-BZ286,$C286-SUM($CK286:CU286)))))</f>
        <v>0</v>
      </c>
      <c r="CW286" s="7">
        <f ca="1">IF(NOT(snowball),0,IF(AK285=0,0,IF($C286&lt;=SUM($CK286:CV286),0,IF(CA286+$C286-SUM($CK286:CV286)&gt;AK285+BF286,AK285+BF286-CA286,$C286-SUM($CK286:CV286)))))</f>
        <v>0</v>
      </c>
      <c r="CX286" s="7">
        <f ca="1">IF(NOT(snowball),0,IF(AL285=0,0,IF($C286&lt;=SUM($CK286:CW286),0,IF(CB286+$C286-SUM($CK286:CW286)&gt;AL285+BG286,AL285+BG286-CB286,$C286-SUM($CK286:CW286)))))</f>
        <v>0</v>
      </c>
      <c r="CY286" s="7">
        <f ca="1">IF(NOT(snowball),0,IF(AM285=0,0,IF($C286&lt;=SUM($CK286:CX286),0,IF(CC286+$C286-SUM($CK286:CX286)&gt;AM285+BH286,AM285+BH286-CC286,$C286-SUM($CK286:CX286)))))</f>
        <v>0</v>
      </c>
      <c r="CZ286" s="7">
        <f ca="1">IF(NOT(snowball),0,IF(AN285=0,0,IF($C286&lt;=SUM($CK286:CY286),0,IF(CD286+$C286-SUM($CK286:CY286)&gt;AN285+BI286,AN285+BI286-CD286,$C286-SUM($CK286:CY286)))))</f>
        <v>0</v>
      </c>
      <c r="DA286" s="7">
        <f ca="1">IF(NOT(snowball),0,IF(AO285=0,0,IF($C286&lt;=SUM($CK286:CZ286),0,IF(CE286+$C286-SUM($CK286:CZ286)&gt;AO285+BJ286,AO285+BJ286-CE286,$C286-SUM($CK286:CZ286)))))</f>
        <v>0</v>
      </c>
      <c r="DB286" s="7">
        <f ca="1">IF(NOT(snowball),0,IF(AP285=0,0,IF($C286&lt;=SUM($CK286:DA286),0,IF(CF286+$C286-SUM($CK286:DA286)&gt;AP285+BK286,AP285+BK286-CF286,$C286-SUM($CK286:DA286)))))</f>
        <v>0</v>
      </c>
      <c r="DC286" s="7">
        <f ca="1">IF(NOT(snowball),0,IF(AQ285=0,0,IF($C286&lt;=SUM($CK286:DB286),0,IF(CG286+$C286-SUM($CK286:DB286)&gt;AQ285+BL286,AQ285+BL286-CG286,$C286-SUM($CK286:DB286)))))</f>
        <v>0</v>
      </c>
      <c r="DD286" s="7">
        <f ca="1">IF(NOT(snowball),0,IF(AR285=0,0,IF($C286&lt;=SUM($CK286:DC286),0,IF(CH286+$C286-SUM($CK286:DC286)&gt;AR285+BM286,AR285+BM286-CH286,$C286-SUM($CK286:DC286)))))</f>
        <v>0</v>
      </c>
    </row>
    <row r="287" spans="1:108">
      <c r="A287" s="27" t="str">
        <f t="shared" ca="1" si="218"/>
        <v/>
      </c>
      <c r="B287" s="30" t="str">
        <f t="shared" ca="1" si="217"/>
        <v/>
      </c>
      <c r="C287" s="28" t="str">
        <f t="shared" ca="1" si="215"/>
        <v/>
      </c>
      <c r="D287" s="29">
        <f t="shared" ca="1" si="209"/>
        <v>0</v>
      </c>
      <c r="E287" s="29">
        <f t="shared" ca="1" si="209"/>
        <v>0</v>
      </c>
      <c r="F287" s="29">
        <f t="shared" ca="1" si="209"/>
        <v>0</v>
      </c>
      <c r="G287" s="29">
        <f t="shared" ca="1" si="209"/>
        <v>0</v>
      </c>
      <c r="H287" s="29">
        <f t="shared" ca="1" si="209"/>
        <v>0</v>
      </c>
      <c r="I287" s="29">
        <f t="shared" ca="1" si="209"/>
        <v>0</v>
      </c>
      <c r="J287" s="29">
        <f t="shared" ca="1" si="209"/>
        <v>0</v>
      </c>
      <c r="K287" s="29">
        <f t="shared" ca="1" si="208"/>
        <v>0</v>
      </c>
      <c r="L287" s="29">
        <f t="shared" ca="1" si="208"/>
        <v>0</v>
      </c>
      <c r="M287" s="29">
        <f t="shared" ca="1" si="208"/>
        <v>0</v>
      </c>
      <c r="N287" s="29">
        <f t="shared" ca="1" si="208"/>
        <v>0</v>
      </c>
      <c r="O287" s="29">
        <f t="shared" ca="1" si="208"/>
        <v>0</v>
      </c>
      <c r="P287" s="29">
        <f t="shared" ca="1" si="208"/>
        <v>0</v>
      </c>
      <c r="Q287" s="29">
        <f t="shared" ca="1" si="208"/>
        <v>0</v>
      </c>
      <c r="R287" s="29">
        <f t="shared" ca="1" si="219"/>
        <v>0</v>
      </c>
      <c r="S287" s="29">
        <f t="shared" ca="1" si="219"/>
        <v>0</v>
      </c>
      <c r="T287" s="29">
        <f t="shared" ca="1" si="219"/>
        <v>0</v>
      </c>
      <c r="U287" s="29">
        <f t="shared" ca="1" si="219"/>
        <v>0</v>
      </c>
      <c r="V287" s="29">
        <f t="shared" ca="1" si="219"/>
        <v>0</v>
      </c>
      <c r="W287" s="29">
        <f t="shared" ca="1" si="219"/>
        <v>0</v>
      </c>
      <c r="X287" s="12"/>
      <c r="Y287" s="7">
        <f t="shared" ca="1" si="214"/>
        <v>0</v>
      </c>
      <c r="Z287" s="7">
        <f t="shared" ca="1" si="214"/>
        <v>0</v>
      </c>
      <c r="AA287" s="7">
        <f t="shared" ca="1" si="214"/>
        <v>0</v>
      </c>
      <c r="AB287" s="7">
        <f t="shared" ca="1" si="214"/>
        <v>0</v>
      </c>
      <c r="AC287" s="7">
        <f t="shared" ca="1" si="214"/>
        <v>0</v>
      </c>
      <c r="AD287" s="7">
        <f t="shared" ca="1" si="214"/>
        <v>0</v>
      </c>
      <c r="AE287" s="7">
        <f t="shared" ca="1" si="214"/>
        <v>0</v>
      </c>
      <c r="AF287" s="7">
        <f t="shared" ca="1" si="214"/>
        <v>0</v>
      </c>
      <c r="AG287" s="7">
        <f t="shared" ca="1" si="214"/>
        <v>0</v>
      </c>
      <c r="AH287" s="7">
        <f t="shared" ca="1" si="214"/>
        <v>0</v>
      </c>
      <c r="AI287" s="7">
        <f t="shared" ca="1" si="214"/>
        <v>0</v>
      </c>
      <c r="AJ287" s="7">
        <f t="shared" ca="1" si="214"/>
        <v>0</v>
      </c>
      <c r="AK287" s="7">
        <f t="shared" ca="1" si="214"/>
        <v>0</v>
      </c>
      <c r="AL287" s="7">
        <f t="shared" ca="1" si="214"/>
        <v>0</v>
      </c>
      <c r="AM287" s="7">
        <f t="shared" ca="1" si="214"/>
        <v>0</v>
      </c>
      <c r="AN287" s="7">
        <f t="shared" ca="1" si="214"/>
        <v>0</v>
      </c>
      <c r="AO287" s="7">
        <f t="shared" ca="1" si="213"/>
        <v>0</v>
      </c>
      <c r="AP287" s="7">
        <f t="shared" ca="1" si="213"/>
        <v>0</v>
      </c>
      <c r="AQ287" s="7">
        <f t="shared" ca="1" si="213"/>
        <v>0</v>
      </c>
      <c r="AR287" s="7">
        <f t="shared" ca="1" si="213"/>
        <v>0</v>
      </c>
      <c r="AS287" s="2"/>
      <c r="AT287" s="7">
        <f t="shared" ca="1" si="212"/>
        <v>0</v>
      </c>
      <c r="AU287" s="7">
        <f t="shared" ca="1" si="212"/>
        <v>0</v>
      </c>
      <c r="AV287" s="7">
        <f t="shared" ca="1" si="212"/>
        <v>0</v>
      </c>
      <c r="AW287" s="7">
        <f t="shared" ca="1" si="212"/>
        <v>0</v>
      </c>
      <c r="AX287" s="7">
        <f t="shared" ca="1" si="212"/>
        <v>0</v>
      </c>
      <c r="AY287" s="7">
        <f t="shared" ca="1" si="212"/>
        <v>0</v>
      </c>
      <c r="AZ287" s="7">
        <f t="shared" ca="1" si="212"/>
        <v>0</v>
      </c>
      <c r="BA287" s="7">
        <f t="shared" ca="1" si="212"/>
        <v>0</v>
      </c>
      <c r="BB287" s="7">
        <f t="shared" ca="1" si="212"/>
        <v>0</v>
      </c>
      <c r="BC287" s="7">
        <f t="shared" ca="1" si="212"/>
        <v>0</v>
      </c>
      <c r="BD287" s="7">
        <f t="shared" ca="1" si="212"/>
        <v>0</v>
      </c>
      <c r="BE287" s="7">
        <f t="shared" ca="1" si="212"/>
        <v>0</v>
      </c>
      <c r="BF287" s="7">
        <f t="shared" ca="1" si="212"/>
        <v>0</v>
      </c>
      <c r="BG287" s="7">
        <f t="shared" ca="1" si="212"/>
        <v>0</v>
      </c>
      <c r="BH287" s="7">
        <f t="shared" ca="1" si="212"/>
        <v>0</v>
      </c>
      <c r="BI287" s="7">
        <f t="shared" ca="1" si="199"/>
        <v>0</v>
      </c>
      <c r="BJ287" s="7">
        <f t="shared" ca="1" si="199"/>
        <v>0</v>
      </c>
      <c r="BK287" s="7">
        <f t="shared" ca="1" si="199"/>
        <v>0</v>
      </c>
      <c r="BL287" s="7">
        <f t="shared" ca="1" si="199"/>
        <v>0</v>
      </c>
      <c r="BM287" s="7">
        <f t="shared" ca="1" si="199"/>
        <v>0</v>
      </c>
      <c r="BN287" s="4"/>
      <c r="BO287" s="7">
        <f t="shared" ca="1" si="210"/>
        <v>0</v>
      </c>
      <c r="BP287" s="7">
        <f t="shared" ca="1" si="205"/>
        <v>0</v>
      </c>
      <c r="BQ287" s="7">
        <f t="shared" ca="1" si="206"/>
        <v>0</v>
      </c>
      <c r="BR287" s="7">
        <f t="shared" ca="1" si="207"/>
        <v>0</v>
      </c>
      <c r="BS287" s="7">
        <f t="shared" ca="1" si="221"/>
        <v>0</v>
      </c>
      <c r="BT287" s="7">
        <f t="shared" ca="1" si="222"/>
        <v>0</v>
      </c>
      <c r="BU287" s="7">
        <f t="shared" ca="1" si="223"/>
        <v>0</v>
      </c>
      <c r="BV287" s="7">
        <f t="shared" ca="1" si="224"/>
        <v>0</v>
      </c>
      <c r="BW287" s="7">
        <f t="shared" ca="1" si="225"/>
        <v>0</v>
      </c>
      <c r="BX287" s="7">
        <f t="shared" ca="1" si="226"/>
        <v>0</v>
      </c>
      <c r="BY287" s="7">
        <f t="shared" ca="1" si="227"/>
        <v>0</v>
      </c>
      <c r="BZ287" s="7">
        <f t="shared" ca="1" si="228"/>
        <v>0</v>
      </c>
      <c r="CA287" s="7">
        <f t="shared" ca="1" si="229"/>
        <v>0</v>
      </c>
      <c r="CB287" s="7">
        <f t="shared" ca="1" si="220"/>
        <v>0</v>
      </c>
      <c r="CC287" s="7">
        <f t="shared" ca="1" si="220"/>
        <v>0</v>
      </c>
      <c r="CD287" s="7">
        <f t="shared" ca="1" si="211"/>
        <v>0</v>
      </c>
      <c r="CE287" s="7">
        <f t="shared" ca="1" si="211"/>
        <v>0</v>
      </c>
      <c r="CF287" s="7">
        <f t="shared" ca="1" si="211"/>
        <v>0</v>
      </c>
      <c r="CG287" s="7">
        <f t="shared" ca="1" si="211"/>
        <v>0</v>
      </c>
      <c r="CH287" s="7">
        <f t="shared" ca="1" si="211"/>
        <v>0</v>
      </c>
      <c r="CI287" s="9">
        <f t="shared" ca="1" si="193"/>
        <v>0</v>
      </c>
      <c r="CJ287" s="9"/>
      <c r="CK287" s="13">
        <f t="shared" ca="1" si="216"/>
        <v>0</v>
      </c>
      <c r="CL287" s="7">
        <f ca="1">IF(NOT(snowball),0,IF(Z286=0,0,IF($C287&lt;=SUM($CK287:CK287),0,IF(BP287+$C287-SUM($CK287:CK287)&gt;Z286+AU287,Z286+AU287-BP287,$C287-SUM($CK287:CK287)))))</f>
        <v>0</v>
      </c>
      <c r="CM287" s="7">
        <f ca="1">IF(NOT(snowball),0,IF(AA286=0,0,IF($C287&lt;=SUM($CK287:CL287),0,IF(BQ287+$C287-SUM($CK287:CL287)&gt;AA286+AV287,AA286+AV287-BQ287,$C287-SUM($CK287:CL287)))))</f>
        <v>0</v>
      </c>
      <c r="CN287" s="7">
        <f ca="1">IF(NOT(snowball),0,IF(AB286=0,0,IF($C287&lt;=SUM($CK287:CM287),0,IF(BR287+$C287-SUM($CK287:CM287)&gt;AB286+AW287,AB286+AW287-BR287,$C287-SUM($CK287:CM287)))))</f>
        <v>0</v>
      </c>
      <c r="CO287" s="7">
        <f ca="1">IF(NOT(snowball),0,IF(AC286=0,0,IF($C287&lt;=SUM($CK287:CN287),0,IF(BS287+$C287-SUM($CK287:CN287)&gt;AC286+AX287,AC286+AX287-BS287,$C287-SUM($CK287:CN287)))))</f>
        <v>0</v>
      </c>
      <c r="CP287" s="7">
        <f ca="1">IF(NOT(snowball),0,IF(AD286=0,0,IF($C287&lt;=SUM($CK287:CO287),0,IF(BT287+$C287-SUM($CK287:CO287)&gt;AD286+AY287,AD286+AY287-BT287,$C287-SUM($CK287:CO287)))))</f>
        <v>0</v>
      </c>
      <c r="CQ287" s="7">
        <f ca="1">IF(NOT(snowball),0,IF(AE286=0,0,IF($C287&lt;=SUM($CK287:CP287),0,IF(BU287+$C287-SUM($CK287:CP287)&gt;AE286+AZ287,AE286+AZ287-BU287,$C287-SUM($CK287:CP287)))))</f>
        <v>0</v>
      </c>
      <c r="CR287" s="7">
        <f ca="1">IF(NOT(snowball),0,IF(AF286=0,0,IF($C287&lt;=SUM($CK287:CQ287),0,IF(BV287+$C287-SUM($CK287:CQ287)&gt;AF286+BA287,AF286+BA287-BV287,$C287-SUM($CK287:CQ287)))))</f>
        <v>0</v>
      </c>
      <c r="CS287" s="7">
        <f ca="1">IF(NOT(snowball),0,IF(AG286=0,0,IF($C287&lt;=SUM($CK287:CR287),0,IF(BW287+$C287-SUM($CK287:CR287)&gt;AG286+BB287,AG286+BB287-BW287,$C287-SUM($CK287:CR287)))))</f>
        <v>0</v>
      </c>
      <c r="CT287" s="7">
        <f ca="1">IF(NOT(snowball),0,IF(AH286=0,0,IF($C287&lt;=SUM($CK287:CS287),0,IF(BX287+$C287-SUM($CK287:CS287)&gt;AH286+BC287,AH286+BC287-BX287,$C287-SUM($CK287:CS287)))))</f>
        <v>0</v>
      </c>
      <c r="CU287" s="7">
        <f ca="1">IF(NOT(snowball),0,IF(AI286=0,0,IF($C287&lt;=SUM($CK287:CT287),0,IF(BY287+$C287-SUM($CK287:CT287)&gt;AI286+BD287,AI286+BD287-BY287,$C287-SUM($CK287:CT287)))))</f>
        <v>0</v>
      </c>
      <c r="CV287" s="7">
        <f ca="1">IF(NOT(snowball),0,IF(AJ286=0,0,IF($C287&lt;=SUM($CK287:CU287),0,IF(BZ287+$C287-SUM($CK287:CU287)&gt;AJ286+BE287,AJ286+BE287-BZ287,$C287-SUM($CK287:CU287)))))</f>
        <v>0</v>
      </c>
      <c r="CW287" s="7">
        <f ca="1">IF(NOT(snowball),0,IF(AK286=0,0,IF($C287&lt;=SUM($CK287:CV287),0,IF(CA287+$C287-SUM($CK287:CV287)&gt;AK286+BF287,AK286+BF287-CA287,$C287-SUM($CK287:CV287)))))</f>
        <v>0</v>
      </c>
      <c r="CX287" s="7">
        <f ca="1">IF(NOT(snowball),0,IF(AL286=0,0,IF($C287&lt;=SUM($CK287:CW287),0,IF(CB287+$C287-SUM($CK287:CW287)&gt;AL286+BG287,AL286+BG287-CB287,$C287-SUM($CK287:CW287)))))</f>
        <v>0</v>
      </c>
      <c r="CY287" s="7">
        <f ca="1">IF(NOT(snowball),0,IF(AM286=0,0,IF($C287&lt;=SUM($CK287:CX287),0,IF(CC287+$C287-SUM($CK287:CX287)&gt;AM286+BH287,AM286+BH287-CC287,$C287-SUM($CK287:CX287)))))</f>
        <v>0</v>
      </c>
      <c r="CZ287" s="7">
        <f ca="1">IF(NOT(snowball),0,IF(AN286=0,0,IF($C287&lt;=SUM($CK287:CY287),0,IF(CD287+$C287-SUM($CK287:CY287)&gt;AN286+BI287,AN286+BI287-CD287,$C287-SUM($CK287:CY287)))))</f>
        <v>0</v>
      </c>
      <c r="DA287" s="7">
        <f ca="1">IF(NOT(snowball),0,IF(AO286=0,0,IF($C287&lt;=SUM($CK287:CZ287),0,IF(CE287+$C287-SUM($CK287:CZ287)&gt;AO286+BJ287,AO286+BJ287-CE287,$C287-SUM($CK287:CZ287)))))</f>
        <v>0</v>
      </c>
      <c r="DB287" s="7">
        <f ca="1">IF(NOT(snowball),0,IF(AP286=0,0,IF($C287&lt;=SUM($CK287:DA287),0,IF(CF287+$C287-SUM($CK287:DA287)&gt;AP286+BK287,AP286+BK287-CF287,$C287-SUM($CK287:DA287)))))</f>
        <v>0</v>
      </c>
      <c r="DC287" s="7">
        <f ca="1">IF(NOT(snowball),0,IF(AQ286=0,0,IF($C287&lt;=SUM($CK287:DB287),0,IF(CG287+$C287-SUM($CK287:DB287)&gt;AQ286+BL287,AQ286+BL287-CG287,$C287-SUM($CK287:DB287)))))</f>
        <v>0</v>
      </c>
      <c r="DD287" s="7">
        <f ca="1">IF(NOT(snowball),0,IF(AR286=0,0,IF($C287&lt;=SUM($CK287:DC287),0,IF(CH287+$C287-SUM($CK287:DC287)&gt;AR286+BM287,AR286+BM287-CH287,$C287-SUM($CK287:DC287)))))</f>
        <v>0</v>
      </c>
    </row>
    <row r="288" spans="1:108">
      <c r="A288" s="27" t="str">
        <f t="shared" ca="1" si="218"/>
        <v/>
      </c>
      <c r="B288" s="30" t="str">
        <f t="shared" ca="1" si="217"/>
        <v/>
      </c>
      <c r="C288" s="28" t="str">
        <f t="shared" ca="1" si="215"/>
        <v/>
      </c>
      <c r="D288" s="29">
        <f t="shared" ca="1" si="209"/>
        <v>0</v>
      </c>
      <c r="E288" s="29">
        <f t="shared" ca="1" si="209"/>
        <v>0</v>
      </c>
      <c r="F288" s="29">
        <f t="shared" ca="1" si="209"/>
        <v>0</v>
      </c>
      <c r="G288" s="29">
        <f t="shared" ca="1" si="209"/>
        <v>0</v>
      </c>
      <c r="H288" s="29">
        <f t="shared" ca="1" si="209"/>
        <v>0</v>
      </c>
      <c r="I288" s="29">
        <f t="shared" ca="1" si="209"/>
        <v>0</v>
      </c>
      <c r="J288" s="29">
        <f t="shared" ca="1" si="209"/>
        <v>0</v>
      </c>
      <c r="K288" s="29">
        <f t="shared" ca="1" si="208"/>
        <v>0</v>
      </c>
      <c r="L288" s="29">
        <f t="shared" ca="1" si="208"/>
        <v>0</v>
      </c>
      <c r="M288" s="29">
        <f t="shared" ca="1" si="208"/>
        <v>0</v>
      </c>
      <c r="N288" s="29">
        <f t="shared" ca="1" si="208"/>
        <v>0</v>
      </c>
      <c r="O288" s="29">
        <f t="shared" ca="1" si="208"/>
        <v>0</v>
      </c>
      <c r="P288" s="29">
        <f t="shared" ca="1" si="208"/>
        <v>0</v>
      </c>
      <c r="Q288" s="29">
        <f t="shared" ca="1" si="208"/>
        <v>0</v>
      </c>
      <c r="R288" s="29">
        <f t="shared" ca="1" si="219"/>
        <v>0</v>
      </c>
      <c r="S288" s="29">
        <f t="shared" ca="1" si="219"/>
        <v>0</v>
      </c>
      <c r="T288" s="29">
        <f t="shared" ca="1" si="219"/>
        <v>0</v>
      </c>
      <c r="U288" s="29">
        <f t="shared" ca="1" si="219"/>
        <v>0</v>
      </c>
      <c r="V288" s="29">
        <f t="shared" ca="1" si="219"/>
        <v>0</v>
      </c>
      <c r="W288" s="29">
        <f t="shared" ca="1" si="219"/>
        <v>0</v>
      </c>
      <c r="X288" s="12"/>
      <c r="Y288" s="7">
        <f t="shared" ca="1" si="214"/>
        <v>0</v>
      </c>
      <c r="Z288" s="7">
        <f t="shared" ca="1" si="214"/>
        <v>0</v>
      </c>
      <c r="AA288" s="7">
        <f t="shared" ca="1" si="214"/>
        <v>0</v>
      </c>
      <c r="AB288" s="7">
        <f t="shared" ca="1" si="214"/>
        <v>0</v>
      </c>
      <c r="AC288" s="7">
        <f t="shared" ca="1" si="214"/>
        <v>0</v>
      </c>
      <c r="AD288" s="7">
        <f t="shared" ca="1" si="214"/>
        <v>0</v>
      </c>
      <c r="AE288" s="7">
        <f t="shared" ca="1" si="214"/>
        <v>0</v>
      </c>
      <c r="AF288" s="7">
        <f t="shared" ca="1" si="214"/>
        <v>0</v>
      </c>
      <c r="AG288" s="7">
        <f t="shared" ca="1" si="214"/>
        <v>0</v>
      </c>
      <c r="AH288" s="7">
        <f t="shared" ca="1" si="214"/>
        <v>0</v>
      </c>
      <c r="AI288" s="7">
        <f t="shared" ca="1" si="214"/>
        <v>0</v>
      </c>
      <c r="AJ288" s="7">
        <f t="shared" ca="1" si="214"/>
        <v>0</v>
      </c>
      <c r="AK288" s="7">
        <f t="shared" ca="1" si="214"/>
        <v>0</v>
      </c>
      <c r="AL288" s="7">
        <f t="shared" ca="1" si="214"/>
        <v>0</v>
      </c>
      <c r="AM288" s="7">
        <f t="shared" ca="1" si="214"/>
        <v>0</v>
      </c>
      <c r="AN288" s="7">
        <f t="shared" ca="1" si="214"/>
        <v>0</v>
      </c>
      <c r="AO288" s="7">
        <f t="shared" ca="1" si="213"/>
        <v>0</v>
      </c>
      <c r="AP288" s="7">
        <f t="shared" ca="1" si="213"/>
        <v>0</v>
      </c>
      <c r="AQ288" s="7">
        <f t="shared" ca="1" si="213"/>
        <v>0</v>
      </c>
      <c r="AR288" s="7">
        <f t="shared" ca="1" si="213"/>
        <v>0</v>
      </c>
      <c r="AS288" s="2"/>
      <c r="AT288" s="7">
        <f t="shared" ref="AT288:BH304" ca="1" si="230">ROUND(Y287*D$9/12,2)</f>
        <v>0</v>
      </c>
      <c r="AU288" s="7">
        <f t="shared" ca="1" si="230"/>
        <v>0</v>
      </c>
      <c r="AV288" s="7">
        <f t="shared" ca="1" si="230"/>
        <v>0</v>
      </c>
      <c r="AW288" s="7">
        <f t="shared" ca="1" si="230"/>
        <v>0</v>
      </c>
      <c r="AX288" s="7">
        <f t="shared" ca="1" si="230"/>
        <v>0</v>
      </c>
      <c r="AY288" s="7">
        <f t="shared" ca="1" si="230"/>
        <v>0</v>
      </c>
      <c r="AZ288" s="7">
        <f t="shared" ca="1" si="230"/>
        <v>0</v>
      </c>
      <c r="BA288" s="7">
        <f t="shared" ca="1" si="230"/>
        <v>0</v>
      </c>
      <c r="BB288" s="7">
        <f t="shared" ca="1" si="230"/>
        <v>0</v>
      </c>
      <c r="BC288" s="7">
        <f t="shared" ca="1" si="230"/>
        <v>0</v>
      </c>
      <c r="BD288" s="7">
        <f t="shared" ca="1" si="230"/>
        <v>0</v>
      </c>
      <c r="BE288" s="7">
        <f t="shared" ca="1" si="230"/>
        <v>0</v>
      </c>
      <c r="BF288" s="7">
        <f t="shared" ca="1" si="230"/>
        <v>0</v>
      </c>
      <c r="BG288" s="7">
        <f t="shared" ca="1" si="230"/>
        <v>0</v>
      </c>
      <c r="BH288" s="7">
        <f t="shared" ca="1" si="230"/>
        <v>0</v>
      </c>
      <c r="BI288" s="7">
        <f t="shared" ca="1" si="199"/>
        <v>0</v>
      </c>
      <c r="BJ288" s="7">
        <f t="shared" ca="1" si="199"/>
        <v>0</v>
      </c>
      <c r="BK288" s="7">
        <f t="shared" ca="1" si="199"/>
        <v>0</v>
      </c>
      <c r="BL288" s="7">
        <f t="shared" ca="1" si="199"/>
        <v>0</v>
      </c>
      <c r="BM288" s="7">
        <f t="shared" ca="1" si="199"/>
        <v>0</v>
      </c>
      <c r="BN288" s="4"/>
      <c r="BO288" s="7">
        <f t="shared" ca="1" si="210"/>
        <v>0</v>
      </c>
      <c r="BP288" s="7">
        <f t="shared" ca="1" si="205"/>
        <v>0</v>
      </c>
      <c r="BQ288" s="7">
        <f t="shared" ca="1" si="206"/>
        <v>0</v>
      </c>
      <c r="BR288" s="7">
        <f t="shared" ca="1" si="207"/>
        <v>0</v>
      </c>
      <c r="BS288" s="7">
        <f t="shared" ca="1" si="221"/>
        <v>0</v>
      </c>
      <c r="BT288" s="7">
        <f t="shared" ca="1" si="222"/>
        <v>0</v>
      </c>
      <c r="BU288" s="7">
        <f t="shared" ca="1" si="223"/>
        <v>0</v>
      </c>
      <c r="BV288" s="7">
        <f t="shared" ca="1" si="224"/>
        <v>0</v>
      </c>
      <c r="BW288" s="7">
        <f t="shared" ca="1" si="225"/>
        <v>0</v>
      </c>
      <c r="BX288" s="7">
        <f t="shared" ca="1" si="226"/>
        <v>0</v>
      </c>
      <c r="BY288" s="7">
        <f t="shared" ca="1" si="227"/>
        <v>0</v>
      </c>
      <c r="BZ288" s="7">
        <f t="shared" ca="1" si="228"/>
        <v>0</v>
      </c>
      <c r="CA288" s="7">
        <f t="shared" ca="1" si="229"/>
        <v>0</v>
      </c>
      <c r="CB288" s="7">
        <f t="shared" ca="1" si="220"/>
        <v>0</v>
      </c>
      <c r="CC288" s="7">
        <f t="shared" ca="1" si="220"/>
        <v>0</v>
      </c>
      <c r="CD288" s="7">
        <f t="shared" ca="1" si="211"/>
        <v>0</v>
      </c>
      <c r="CE288" s="7">
        <f t="shared" ca="1" si="211"/>
        <v>0</v>
      </c>
      <c r="CF288" s="7">
        <f t="shared" ca="1" si="211"/>
        <v>0</v>
      </c>
      <c r="CG288" s="7">
        <f t="shared" ca="1" si="211"/>
        <v>0</v>
      </c>
      <c r="CH288" s="7">
        <f t="shared" ca="1" si="211"/>
        <v>0</v>
      </c>
      <c r="CI288" s="9">
        <f t="shared" ca="1" si="193"/>
        <v>0</v>
      </c>
      <c r="CJ288" s="9"/>
      <c r="CK288" s="13">
        <f t="shared" ca="1" si="216"/>
        <v>0</v>
      </c>
      <c r="CL288" s="7">
        <f ca="1">IF(NOT(snowball),0,IF(Z287=0,0,IF($C288&lt;=SUM($CK288:CK288),0,IF(BP288+$C288-SUM($CK288:CK288)&gt;Z287+AU288,Z287+AU288-BP288,$C288-SUM($CK288:CK288)))))</f>
        <v>0</v>
      </c>
      <c r="CM288" s="7">
        <f ca="1">IF(NOT(snowball),0,IF(AA287=0,0,IF($C288&lt;=SUM($CK288:CL288),0,IF(BQ288+$C288-SUM($CK288:CL288)&gt;AA287+AV288,AA287+AV288-BQ288,$C288-SUM($CK288:CL288)))))</f>
        <v>0</v>
      </c>
      <c r="CN288" s="7">
        <f ca="1">IF(NOT(snowball),0,IF(AB287=0,0,IF($C288&lt;=SUM($CK288:CM288),0,IF(BR288+$C288-SUM($CK288:CM288)&gt;AB287+AW288,AB287+AW288-BR288,$C288-SUM($CK288:CM288)))))</f>
        <v>0</v>
      </c>
      <c r="CO288" s="7">
        <f ca="1">IF(NOT(snowball),0,IF(AC287=0,0,IF($C288&lt;=SUM($CK288:CN288),0,IF(BS288+$C288-SUM($CK288:CN288)&gt;AC287+AX288,AC287+AX288-BS288,$C288-SUM($CK288:CN288)))))</f>
        <v>0</v>
      </c>
      <c r="CP288" s="7">
        <f ca="1">IF(NOT(snowball),0,IF(AD287=0,0,IF($C288&lt;=SUM($CK288:CO288),0,IF(BT288+$C288-SUM($CK288:CO288)&gt;AD287+AY288,AD287+AY288-BT288,$C288-SUM($CK288:CO288)))))</f>
        <v>0</v>
      </c>
      <c r="CQ288" s="7">
        <f ca="1">IF(NOT(snowball),0,IF(AE287=0,0,IF($C288&lt;=SUM($CK288:CP288),0,IF(BU288+$C288-SUM($CK288:CP288)&gt;AE287+AZ288,AE287+AZ288-BU288,$C288-SUM($CK288:CP288)))))</f>
        <v>0</v>
      </c>
      <c r="CR288" s="7">
        <f ca="1">IF(NOT(snowball),0,IF(AF287=0,0,IF($C288&lt;=SUM($CK288:CQ288),0,IF(BV288+$C288-SUM($CK288:CQ288)&gt;AF287+BA288,AF287+BA288-BV288,$C288-SUM($CK288:CQ288)))))</f>
        <v>0</v>
      </c>
      <c r="CS288" s="7">
        <f ca="1">IF(NOT(snowball),0,IF(AG287=0,0,IF($C288&lt;=SUM($CK288:CR288),0,IF(BW288+$C288-SUM($CK288:CR288)&gt;AG287+BB288,AG287+BB288-BW288,$C288-SUM($CK288:CR288)))))</f>
        <v>0</v>
      </c>
      <c r="CT288" s="7">
        <f ca="1">IF(NOT(snowball),0,IF(AH287=0,0,IF($C288&lt;=SUM($CK288:CS288),0,IF(BX288+$C288-SUM($CK288:CS288)&gt;AH287+BC288,AH287+BC288-BX288,$C288-SUM($CK288:CS288)))))</f>
        <v>0</v>
      </c>
      <c r="CU288" s="7">
        <f ca="1">IF(NOT(snowball),0,IF(AI287=0,0,IF($C288&lt;=SUM($CK288:CT288),0,IF(BY288+$C288-SUM($CK288:CT288)&gt;AI287+BD288,AI287+BD288-BY288,$C288-SUM($CK288:CT288)))))</f>
        <v>0</v>
      </c>
      <c r="CV288" s="7">
        <f ca="1">IF(NOT(snowball),0,IF(AJ287=0,0,IF($C288&lt;=SUM($CK288:CU288),0,IF(BZ288+$C288-SUM($CK288:CU288)&gt;AJ287+BE288,AJ287+BE288-BZ288,$C288-SUM($CK288:CU288)))))</f>
        <v>0</v>
      </c>
      <c r="CW288" s="7">
        <f ca="1">IF(NOT(snowball),0,IF(AK287=0,0,IF($C288&lt;=SUM($CK288:CV288),0,IF(CA288+$C288-SUM($CK288:CV288)&gt;AK287+BF288,AK287+BF288-CA288,$C288-SUM($CK288:CV288)))))</f>
        <v>0</v>
      </c>
      <c r="CX288" s="7">
        <f ca="1">IF(NOT(snowball),0,IF(AL287=0,0,IF($C288&lt;=SUM($CK288:CW288),0,IF(CB288+$C288-SUM($CK288:CW288)&gt;AL287+BG288,AL287+BG288-CB288,$C288-SUM($CK288:CW288)))))</f>
        <v>0</v>
      </c>
      <c r="CY288" s="7">
        <f ca="1">IF(NOT(snowball),0,IF(AM287=0,0,IF($C288&lt;=SUM($CK288:CX288),0,IF(CC288+$C288-SUM($CK288:CX288)&gt;AM287+BH288,AM287+BH288-CC288,$C288-SUM($CK288:CX288)))))</f>
        <v>0</v>
      </c>
      <c r="CZ288" s="7">
        <f ca="1">IF(NOT(snowball),0,IF(AN287=0,0,IF($C288&lt;=SUM($CK288:CY288),0,IF(CD288+$C288-SUM($CK288:CY288)&gt;AN287+BI288,AN287+BI288-CD288,$C288-SUM($CK288:CY288)))))</f>
        <v>0</v>
      </c>
      <c r="DA288" s="7">
        <f ca="1">IF(NOT(snowball),0,IF(AO287=0,0,IF($C288&lt;=SUM($CK288:CZ288),0,IF(CE288+$C288-SUM($CK288:CZ288)&gt;AO287+BJ288,AO287+BJ288-CE288,$C288-SUM($CK288:CZ288)))))</f>
        <v>0</v>
      </c>
      <c r="DB288" s="7">
        <f ca="1">IF(NOT(snowball),0,IF(AP287=0,0,IF($C288&lt;=SUM($CK288:DA288),0,IF(CF288+$C288-SUM($CK288:DA288)&gt;AP287+BK288,AP287+BK288-CF288,$C288-SUM($CK288:DA288)))))</f>
        <v>0</v>
      </c>
      <c r="DC288" s="7">
        <f ca="1">IF(NOT(snowball),0,IF(AQ287=0,0,IF($C288&lt;=SUM($CK288:DB288),0,IF(CG288+$C288-SUM($CK288:DB288)&gt;AQ287+BL288,AQ287+BL288-CG288,$C288-SUM($CK288:DB288)))))</f>
        <v>0</v>
      </c>
      <c r="DD288" s="7">
        <f ca="1">IF(NOT(snowball),0,IF(AR287=0,0,IF($C288&lt;=SUM($CK288:DC288),0,IF(CH288+$C288-SUM($CK288:DC288)&gt;AR287+BM288,AR287+BM288-CH288,$C288-SUM($CK288:DC288)))))</f>
        <v>0</v>
      </c>
    </row>
    <row r="289" spans="1:108">
      <c r="A289" s="27" t="str">
        <f t="shared" ca="1" si="218"/>
        <v/>
      </c>
      <c r="B289" s="30" t="str">
        <f t="shared" ca="1" si="217"/>
        <v/>
      </c>
      <c r="C289" s="28" t="str">
        <f t="shared" ca="1" si="215"/>
        <v/>
      </c>
      <c r="D289" s="29">
        <f t="shared" ca="1" si="209"/>
        <v>0</v>
      </c>
      <c r="E289" s="29">
        <f t="shared" ca="1" si="209"/>
        <v>0</v>
      </c>
      <c r="F289" s="29">
        <f t="shared" ca="1" si="209"/>
        <v>0</v>
      </c>
      <c r="G289" s="29">
        <f t="shared" ca="1" si="209"/>
        <v>0</v>
      </c>
      <c r="H289" s="29">
        <f t="shared" ca="1" si="209"/>
        <v>0</v>
      </c>
      <c r="I289" s="29">
        <f t="shared" ca="1" si="209"/>
        <v>0</v>
      </c>
      <c r="J289" s="29">
        <f t="shared" ca="1" si="209"/>
        <v>0</v>
      </c>
      <c r="K289" s="29">
        <f t="shared" ca="1" si="208"/>
        <v>0</v>
      </c>
      <c r="L289" s="29">
        <f t="shared" ca="1" si="208"/>
        <v>0</v>
      </c>
      <c r="M289" s="29">
        <f t="shared" ca="1" si="208"/>
        <v>0</v>
      </c>
      <c r="N289" s="29">
        <f t="shared" ca="1" si="208"/>
        <v>0</v>
      </c>
      <c r="O289" s="29">
        <f t="shared" ca="1" si="208"/>
        <v>0</v>
      </c>
      <c r="P289" s="29">
        <f t="shared" ca="1" si="208"/>
        <v>0</v>
      </c>
      <c r="Q289" s="29">
        <f t="shared" ca="1" si="208"/>
        <v>0</v>
      </c>
      <c r="R289" s="29">
        <f t="shared" ca="1" si="219"/>
        <v>0</v>
      </c>
      <c r="S289" s="29">
        <f t="shared" ca="1" si="219"/>
        <v>0</v>
      </c>
      <c r="T289" s="29">
        <f t="shared" ca="1" si="219"/>
        <v>0</v>
      </c>
      <c r="U289" s="29">
        <f t="shared" ca="1" si="219"/>
        <v>0</v>
      </c>
      <c r="V289" s="29">
        <f t="shared" ca="1" si="219"/>
        <v>0</v>
      </c>
      <c r="W289" s="29">
        <f t="shared" ca="1" si="219"/>
        <v>0</v>
      </c>
      <c r="X289" s="12"/>
      <c r="Y289" s="7">
        <f t="shared" ca="1" si="214"/>
        <v>0</v>
      </c>
      <c r="Z289" s="7">
        <f t="shared" ca="1" si="214"/>
        <v>0</v>
      </c>
      <c r="AA289" s="7">
        <f t="shared" ca="1" si="214"/>
        <v>0</v>
      </c>
      <c r="AB289" s="7">
        <f t="shared" ca="1" si="214"/>
        <v>0</v>
      </c>
      <c r="AC289" s="7">
        <f t="shared" ca="1" si="214"/>
        <v>0</v>
      </c>
      <c r="AD289" s="7">
        <f t="shared" ca="1" si="214"/>
        <v>0</v>
      </c>
      <c r="AE289" s="7">
        <f t="shared" ca="1" si="214"/>
        <v>0</v>
      </c>
      <c r="AF289" s="7">
        <f t="shared" ca="1" si="214"/>
        <v>0</v>
      </c>
      <c r="AG289" s="7">
        <f t="shared" ca="1" si="214"/>
        <v>0</v>
      </c>
      <c r="AH289" s="7">
        <f t="shared" ca="1" si="214"/>
        <v>0</v>
      </c>
      <c r="AI289" s="7">
        <f t="shared" ca="1" si="214"/>
        <v>0</v>
      </c>
      <c r="AJ289" s="7">
        <f t="shared" ca="1" si="214"/>
        <v>0</v>
      </c>
      <c r="AK289" s="7">
        <f t="shared" ca="1" si="214"/>
        <v>0</v>
      </c>
      <c r="AL289" s="7">
        <f t="shared" ca="1" si="214"/>
        <v>0</v>
      </c>
      <c r="AM289" s="7">
        <f t="shared" ca="1" si="214"/>
        <v>0</v>
      </c>
      <c r="AN289" s="7">
        <f t="shared" ref="AN289:AR304" ca="1" si="231">IF(S$8=0,0,AN288-(S289-BI289))</f>
        <v>0</v>
      </c>
      <c r="AO289" s="7">
        <f t="shared" ca="1" si="231"/>
        <v>0</v>
      </c>
      <c r="AP289" s="7">
        <f t="shared" ca="1" si="231"/>
        <v>0</v>
      </c>
      <c r="AQ289" s="7">
        <f t="shared" ca="1" si="231"/>
        <v>0</v>
      </c>
      <c r="AR289" s="7">
        <f t="shared" ca="1" si="231"/>
        <v>0</v>
      </c>
      <c r="AS289" s="2"/>
      <c r="AT289" s="7">
        <f t="shared" ca="1" si="230"/>
        <v>0</v>
      </c>
      <c r="AU289" s="7">
        <f t="shared" ca="1" si="230"/>
        <v>0</v>
      </c>
      <c r="AV289" s="7">
        <f t="shared" ca="1" si="230"/>
        <v>0</v>
      </c>
      <c r="AW289" s="7">
        <f t="shared" ca="1" si="230"/>
        <v>0</v>
      </c>
      <c r="AX289" s="7">
        <f t="shared" ca="1" si="230"/>
        <v>0</v>
      </c>
      <c r="AY289" s="7">
        <f t="shared" ca="1" si="230"/>
        <v>0</v>
      </c>
      <c r="AZ289" s="7">
        <f t="shared" ca="1" si="230"/>
        <v>0</v>
      </c>
      <c r="BA289" s="7">
        <f t="shared" ca="1" si="230"/>
        <v>0</v>
      </c>
      <c r="BB289" s="7">
        <f t="shared" ca="1" si="230"/>
        <v>0</v>
      </c>
      <c r="BC289" s="7">
        <f t="shared" ca="1" si="230"/>
        <v>0</v>
      </c>
      <c r="BD289" s="7">
        <f t="shared" ca="1" si="230"/>
        <v>0</v>
      </c>
      <c r="BE289" s="7">
        <f t="shared" ca="1" si="230"/>
        <v>0</v>
      </c>
      <c r="BF289" s="7">
        <f t="shared" ca="1" si="230"/>
        <v>0</v>
      </c>
      <c r="BG289" s="7">
        <f t="shared" ca="1" si="230"/>
        <v>0</v>
      </c>
      <c r="BH289" s="7">
        <f t="shared" ca="1" si="230"/>
        <v>0</v>
      </c>
      <c r="BI289" s="7">
        <f t="shared" ca="1" si="199"/>
        <v>0</v>
      </c>
      <c r="BJ289" s="7">
        <f t="shared" ca="1" si="199"/>
        <v>0</v>
      </c>
      <c r="BK289" s="7">
        <f t="shared" ca="1" si="199"/>
        <v>0</v>
      </c>
      <c r="BL289" s="7">
        <f t="shared" ca="1" si="199"/>
        <v>0</v>
      </c>
      <c r="BM289" s="7">
        <f t="shared" ca="1" si="199"/>
        <v>0</v>
      </c>
      <c r="BN289" s="4"/>
      <c r="BO289" s="7">
        <f t="shared" ca="1" si="210"/>
        <v>0</v>
      </c>
      <c r="BP289" s="7">
        <f t="shared" ca="1" si="205"/>
        <v>0</v>
      </c>
      <c r="BQ289" s="7">
        <f t="shared" ca="1" si="206"/>
        <v>0</v>
      </c>
      <c r="BR289" s="7">
        <f t="shared" ca="1" si="207"/>
        <v>0</v>
      </c>
      <c r="BS289" s="7">
        <f t="shared" ca="1" si="221"/>
        <v>0</v>
      </c>
      <c r="BT289" s="7">
        <f t="shared" ca="1" si="222"/>
        <v>0</v>
      </c>
      <c r="BU289" s="7">
        <f t="shared" ca="1" si="223"/>
        <v>0</v>
      </c>
      <c r="BV289" s="7">
        <f t="shared" ca="1" si="224"/>
        <v>0</v>
      </c>
      <c r="BW289" s="7">
        <f t="shared" ca="1" si="225"/>
        <v>0</v>
      </c>
      <c r="BX289" s="7">
        <f t="shared" ca="1" si="226"/>
        <v>0</v>
      </c>
      <c r="BY289" s="7">
        <f t="shared" ca="1" si="227"/>
        <v>0</v>
      </c>
      <c r="BZ289" s="7">
        <f t="shared" ca="1" si="228"/>
        <v>0</v>
      </c>
      <c r="CA289" s="7">
        <f t="shared" ca="1" si="229"/>
        <v>0</v>
      </c>
      <c r="CB289" s="7">
        <f t="shared" ca="1" si="220"/>
        <v>0</v>
      </c>
      <c r="CC289" s="7">
        <f t="shared" ca="1" si="220"/>
        <v>0</v>
      </c>
      <c r="CD289" s="7">
        <f t="shared" ca="1" si="211"/>
        <v>0</v>
      </c>
      <c r="CE289" s="7">
        <f t="shared" ca="1" si="211"/>
        <v>0</v>
      </c>
      <c r="CF289" s="7">
        <f t="shared" ca="1" si="211"/>
        <v>0</v>
      </c>
      <c r="CG289" s="7">
        <f t="shared" ca="1" si="211"/>
        <v>0</v>
      </c>
      <c r="CH289" s="7">
        <f t="shared" ca="1" si="211"/>
        <v>0</v>
      </c>
      <c r="CI289" s="9">
        <f t="shared" ca="1" si="193"/>
        <v>0</v>
      </c>
      <c r="CJ289" s="9"/>
      <c r="CK289" s="13">
        <f t="shared" ca="1" si="216"/>
        <v>0</v>
      </c>
      <c r="CL289" s="7">
        <f ca="1">IF(NOT(snowball),0,IF(Z288=0,0,IF($C289&lt;=SUM($CK289:CK289),0,IF(BP289+$C289-SUM($CK289:CK289)&gt;Z288+AU289,Z288+AU289-BP289,$C289-SUM($CK289:CK289)))))</f>
        <v>0</v>
      </c>
      <c r="CM289" s="7">
        <f ca="1">IF(NOT(snowball),0,IF(AA288=0,0,IF($C289&lt;=SUM($CK289:CL289),0,IF(BQ289+$C289-SUM($CK289:CL289)&gt;AA288+AV289,AA288+AV289-BQ289,$C289-SUM($CK289:CL289)))))</f>
        <v>0</v>
      </c>
      <c r="CN289" s="7">
        <f ca="1">IF(NOT(snowball),0,IF(AB288=0,0,IF($C289&lt;=SUM($CK289:CM289),0,IF(BR289+$C289-SUM($CK289:CM289)&gt;AB288+AW289,AB288+AW289-BR289,$C289-SUM($CK289:CM289)))))</f>
        <v>0</v>
      </c>
      <c r="CO289" s="7">
        <f ca="1">IF(NOT(snowball),0,IF(AC288=0,0,IF($C289&lt;=SUM($CK289:CN289),0,IF(BS289+$C289-SUM($CK289:CN289)&gt;AC288+AX289,AC288+AX289-BS289,$C289-SUM($CK289:CN289)))))</f>
        <v>0</v>
      </c>
      <c r="CP289" s="7">
        <f ca="1">IF(NOT(snowball),0,IF(AD288=0,0,IF($C289&lt;=SUM($CK289:CO289),0,IF(BT289+$C289-SUM($CK289:CO289)&gt;AD288+AY289,AD288+AY289-BT289,$C289-SUM($CK289:CO289)))))</f>
        <v>0</v>
      </c>
      <c r="CQ289" s="7">
        <f ca="1">IF(NOT(snowball),0,IF(AE288=0,0,IF($C289&lt;=SUM($CK289:CP289),0,IF(BU289+$C289-SUM($CK289:CP289)&gt;AE288+AZ289,AE288+AZ289-BU289,$C289-SUM($CK289:CP289)))))</f>
        <v>0</v>
      </c>
      <c r="CR289" s="7">
        <f ca="1">IF(NOT(snowball),0,IF(AF288=0,0,IF($C289&lt;=SUM($CK289:CQ289),0,IF(BV289+$C289-SUM($CK289:CQ289)&gt;AF288+BA289,AF288+BA289-BV289,$C289-SUM($CK289:CQ289)))))</f>
        <v>0</v>
      </c>
      <c r="CS289" s="7">
        <f ca="1">IF(NOT(snowball),0,IF(AG288=0,0,IF($C289&lt;=SUM($CK289:CR289),0,IF(BW289+$C289-SUM($CK289:CR289)&gt;AG288+BB289,AG288+BB289-BW289,$C289-SUM($CK289:CR289)))))</f>
        <v>0</v>
      </c>
      <c r="CT289" s="7">
        <f ca="1">IF(NOT(snowball),0,IF(AH288=0,0,IF($C289&lt;=SUM($CK289:CS289),0,IF(BX289+$C289-SUM($CK289:CS289)&gt;AH288+BC289,AH288+BC289-BX289,$C289-SUM($CK289:CS289)))))</f>
        <v>0</v>
      </c>
      <c r="CU289" s="7">
        <f ca="1">IF(NOT(snowball),0,IF(AI288=0,0,IF($C289&lt;=SUM($CK289:CT289),0,IF(BY289+$C289-SUM($CK289:CT289)&gt;AI288+BD289,AI288+BD289-BY289,$C289-SUM($CK289:CT289)))))</f>
        <v>0</v>
      </c>
      <c r="CV289" s="7">
        <f ca="1">IF(NOT(snowball),0,IF(AJ288=0,0,IF($C289&lt;=SUM($CK289:CU289),0,IF(BZ289+$C289-SUM($CK289:CU289)&gt;AJ288+BE289,AJ288+BE289-BZ289,$C289-SUM($CK289:CU289)))))</f>
        <v>0</v>
      </c>
      <c r="CW289" s="7">
        <f ca="1">IF(NOT(snowball),0,IF(AK288=0,0,IF($C289&lt;=SUM($CK289:CV289),0,IF(CA289+$C289-SUM($CK289:CV289)&gt;AK288+BF289,AK288+BF289-CA289,$C289-SUM($CK289:CV289)))))</f>
        <v>0</v>
      </c>
      <c r="CX289" s="7">
        <f ca="1">IF(NOT(snowball),0,IF(AL288=0,0,IF($C289&lt;=SUM($CK289:CW289),0,IF(CB289+$C289-SUM($CK289:CW289)&gt;AL288+BG289,AL288+BG289-CB289,$C289-SUM($CK289:CW289)))))</f>
        <v>0</v>
      </c>
      <c r="CY289" s="7">
        <f ca="1">IF(NOT(snowball),0,IF(AM288=0,0,IF($C289&lt;=SUM($CK289:CX289),0,IF(CC289+$C289-SUM($CK289:CX289)&gt;AM288+BH289,AM288+BH289-CC289,$C289-SUM($CK289:CX289)))))</f>
        <v>0</v>
      </c>
      <c r="CZ289" s="7">
        <f ca="1">IF(NOT(snowball),0,IF(AN288=0,0,IF($C289&lt;=SUM($CK289:CY289),0,IF(CD289+$C289-SUM($CK289:CY289)&gt;AN288+BI289,AN288+BI289-CD289,$C289-SUM($CK289:CY289)))))</f>
        <v>0</v>
      </c>
      <c r="DA289" s="7">
        <f ca="1">IF(NOT(snowball),0,IF(AO288=0,0,IF($C289&lt;=SUM($CK289:CZ289),0,IF(CE289+$C289-SUM($CK289:CZ289)&gt;AO288+BJ289,AO288+BJ289-CE289,$C289-SUM($CK289:CZ289)))))</f>
        <v>0</v>
      </c>
      <c r="DB289" s="7">
        <f ca="1">IF(NOT(snowball),0,IF(AP288=0,0,IF($C289&lt;=SUM($CK289:DA289),0,IF(CF289+$C289-SUM($CK289:DA289)&gt;AP288+BK289,AP288+BK289-CF289,$C289-SUM($CK289:DA289)))))</f>
        <v>0</v>
      </c>
      <c r="DC289" s="7">
        <f ca="1">IF(NOT(snowball),0,IF(AQ288=0,0,IF($C289&lt;=SUM($CK289:DB289),0,IF(CG289+$C289-SUM($CK289:DB289)&gt;AQ288+BL289,AQ288+BL289-CG289,$C289-SUM($CK289:DB289)))))</f>
        <v>0</v>
      </c>
      <c r="DD289" s="7">
        <f ca="1">IF(NOT(snowball),0,IF(AR288=0,0,IF($C289&lt;=SUM($CK289:DC289),0,IF(CH289+$C289-SUM($CK289:DC289)&gt;AR288+BM289,AR288+BM289-CH289,$C289-SUM($CK289:DC289)))))</f>
        <v>0</v>
      </c>
    </row>
    <row r="290" spans="1:108">
      <c r="A290" s="27" t="str">
        <f t="shared" ca="1" si="218"/>
        <v/>
      </c>
      <c r="B290" s="30" t="str">
        <f t="shared" ca="1" si="217"/>
        <v/>
      </c>
      <c r="C290" s="28" t="str">
        <f t="shared" ca="1" si="215"/>
        <v/>
      </c>
      <c r="D290" s="29">
        <f t="shared" ca="1" si="209"/>
        <v>0</v>
      </c>
      <c r="E290" s="29">
        <f t="shared" ca="1" si="209"/>
        <v>0</v>
      </c>
      <c r="F290" s="29">
        <f t="shared" ca="1" si="209"/>
        <v>0</v>
      </c>
      <c r="G290" s="29">
        <f t="shared" ca="1" si="209"/>
        <v>0</v>
      </c>
      <c r="H290" s="29">
        <f t="shared" ca="1" si="209"/>
        <v>0</v>
      </c>
      <c r="I290" s="29">
        <f t="shared" ca="1" si="209"/>
        <v>0</v>
      </c>
      <c r="J290" s="29">
        <f t="shared" ca="1" si="209"/>
        <v>0</v>
      </c>
      <c r="K290" s="29">
        <f t="shared" ca="1" si="208"/>
        <v>0</v>
      </c>
      <c r="L290" s="29">
        <f t="shared" ca="1" si="208"/>
        <v>0</v>
      </c>
      <c r="M290" s="29">
        <f t="shared" ca="1" si="208"/>
        <v>0</v>
      </c>
      <c r="N290" s="29">
        <f t="shared" ca="1" si="208"/>
        <v>0</v>
      </c>
      <c r="O290" s="29">
        <f t="shared" ca="1" si="208"/>
        <v>0</v>
      </c>
      <c r="P290" s="29">
        <f t="shared" ca="1" si="208"/>
        <v>0</v>
      </c>
      <c r="Q290" s="29">
        <f t="shared" ca="1" si="208"/>
        <v>0</v>
      </c>
      <c r="R290" s="29">
        <f t="shared" ca="1" si="219"/>
        <v>0</v>
      </c>
      <c r="S290" s="29">
        <f t="shared" ca="1" si="219"/>
        <v>0</v>
      </c>
      <c r="T290" s="29">
        <f t="shared" ca="1" si="219"/>
        <v>0</v>
      </c>
      <c r="U290" s="29">
        <f t="shared" ca="1" si="219"/>
        <v>0</v>
      </c>
      <c r="V290" s="29">
        <f t="shared" ca="1" si="219"/>
        <v>0</v>
      </c>
      <c r="W290" s="29">
        <f t="shared" ca="1" si="219"/>
        <v>0</v>
      </c>
      <c r="X290" s="12"/>
      <c r="Y290" s="7">
        <f t="shared" ref="Y290:AN305" ca="1" si="232">IF(D$8=0,0,Y289-(D290-AT290))</f>
        <v>0</v>
      </c>
      <c r="Z290" s="7">
        <f t="shared" ca="1" si="232"/>
        <v>0</v>
      </c>
      <c r="AA290" s="7">
        <f t="shared" ca="1" si="232"/>
        <v>0</v>
      </c>
      <c r="AB290" s="7">
        <f t="shared" ca="1" si="232"/>
        <v>0</v>
      </c>
      <c r="AC290" s="7">
        <f t="shared" ca="1" si="232"/>
        <v>0</v>
      </c>
      <c r="AD290" s="7">
        <f t="shared" ca="1" si="232"/>
        <v>0</v>
      </c>
      <c r="AE290" s="7">
        <f t="shared" ca="1" si="232"/>
        <v>0</v>
      </c>
      <c r="AF290" s="7">
        <f t="shared" ca="1" si="232"/>
        <v>0</v>
      </c>
      <c r="AG290" s="7">
        <f t="shared" ca="1" si="232"/>
        <v>0</v>
      </c>
      <c r="AH290" s="7">
        <f t="shared" ca="1" si="232"/>
        <v>0</v>
      </c>
      <c r="AI290" s="7">
        <f t="shared" ca="1" si="232"/>
        <v>0</v>
      </c>
      <c r="AJ290" s="7">
        <f t="shared" ca="1" si="232"/>
        <v>0</v>
      </c>
      <c r="AK290" s="7">
        <f t="shared" ca="1" si="232"/>
        <v>0</v>
      </c>
      <c r="AL290" s="7">
        <f t="shared" ca="1" si="232"/>
        <v>0</v>
      </c>
      <c r="AM290" s="7">
        <f t="shared" ca="1" si="232"/>
        <v>0</v>
      </c>
      <c r="AN290" s="7">
        <f t="shared" ca="1" si="231"/>
        <v>0</v>
      </c>
      <c r="AO290" s="7">
        <f t="shared" ca="1" si="231"/>
        <v>0</v>
      </c>
      <c r="AP290" s="7">
        <f t="shared" ca="1" si="231"/>
        <v>0</v>
      </c>
      <c r="AQ290" s="7">
        <f t="shared" ca="1" si="231"/>
        <v>0</v>
      </c>
      <c r="AR290" s="7">
        <f t="shared" ca="1" si="231"/>
        <v>0</v>
      </c>
      <c r="AS290" s="2"/>
      <c r="AT290" s="7">
        <f t="shared" ca="1" si="230"/>
        <v>0</v>
      </c>
      <c r="AU290" s="7">
        <f t="shared" ca="1" si="230"/>
        <v>0</v>
      </c>
      <c r="AV290" s="7">
        <f t="shared" ca="1" si="230"/>
        <v>0</v>
      </c>
      <c r="AW290" s="7">
        <f t="shared" ca="1" si="230"/>
        <v>0</v>
      </c>
      <c r="AX290" s="7">
        <f t="shared" ca="1" si="230"/>
        <v>0</v>
      </c>
      <c r="AY290" s="7">
        <f t="shared" ca="1" si="230"/>
        <v>0</v>
      </c>
      <c r="AZ290" s="7">
        <f t="shared" ca="1" si="230"/>
        <v>0</v>
      </c>
      <c r="BA290" s="7">
        <f t="shared" ca="1" si="230"/>
        <v>0</v>
      </c>
      <c r="BB290" s="7">
        <f t="shared" ca="1" si="230"/>
        <v>0</v>
      </c>
      <c r="BC290" s="7">
        <f t="shared" ca="1" si="230"/>
        <v>0</v>
      </c>
      <c r="BD290" s="7">
        <f t="shared" ca="1" si="230"/>
        <v>0</v>
      </c>
      <c r="BE290" s="7">
        <f t="shared" ca="1" si="230"/>
        <v>0</v>
      </c>
      <c r="BF290" s="7">
        <f t="shared" ca="1" si="230"/>
        <v>0</v>
      </c>
      <c r="BG290" s="7">
        <f t="shared" ca="1" si="230"/>
        <v>0</v>
      </c>
      <c r="BH290" s="7">
        <f t="shared" ca="1" si="230"/>
        <v>0</v>
      </c>
      <c r="BI290" s="7">
        <f t="shared" ca="1" si="199"/>
        <v>0</v>
      </c>
      <c r="BJ290" s="7">
        <f t="shared" ca="1" si="199"/>
        <v>0</v>
      </c>
      <c r="BK290" s="7">
        <f t="shared" ca="1" si="199"/>
        <v>0</v>
      </c>
      <c r="BL290" s="7">
        <f t="shared" ca="1" si="199"/>
        <v>0</v>
      </c>
      <c r="BM290" s="7">
        <f t="shared" ca="1" si="199"/>
        <v>0</v>
      </c>
      <c r="BN290" s="4"/>
      <c r="BO290" s="7">
        <f t="shared" ca="1" si="210"/>
        <v>0</v>
      </c>
      <c r="BP290" s="7">
        <f t="shared" ca="1" si="205"/>
        <v>0</v>
      </c>
      <c r="BQ290" s="7">
        <f t="shared" ca="1" si="206"/>
        <v>0</v>
      </c>
      <c r="BR290" s="7">
        <f t="shared" ca="1" si="207"/>
        <v>0</v>
      </c>
      <c r="BS290" s="7">
        <f t="shared" ca="1" si="221"/>
        <v>0</v>
      </c>
      <c r="BT290" s="7">
        <f t="shared" ca="1" si="222"/>
        <v>0</v>
      </c>
      <c r="BU290" s="7">
        <f t="shared" ca="1" si="223"/>
        <v>0</v>
      </c>
      <c r="BV290" s="7">
        <f t="shared" ca="1" si="224"/>
        <v>0</v>
      </c>
      <c r="BW290" s="7">
        <f t="shared" ca="1" si="225"/>
        <v>0</v>
      </c>
      <c r="BX290" s="7">
        <f t="shared" ca="1" si="226"/>
        <v>0</v>
      </c>
      <c r="BY290" s="7">
        <f t="shared" ca="1" si="227"/>
        <v>0</v>
      </c>
      <c r="BZ290" s="7">
        <f t="shared" ca="1" si="228"/>
        <v>0</v>
      </c>
      <c r="CA290" s="7">
        <f t="shared" ca="1" si="229"/>
        <v>0</v>
      </c>
      <c r="CB290" s="7">
        <f t="shared" ca="1" si="220"/>
        <v>0</v>
      </c>
      <c r="CC290" s="7">
        <f t="shared" ca="1" si="220"/>
        <v>0</v>
      </c>
      <c r="CD290" s="7">
        <f t="shared" ca="1" si="211"/>
        <v>0</v>
      </c>
      <c r="CE290" s="7">
        <f t="shared" ca="1" si="211"/>
        <v>0</v>
      </c>
      <c r="CF290" s="7">
        <f t="shared" ca="1" si="211"/>
        <v>0</v>
      </c>
      <c r="CG290" s="7">
        <f t="shared" ca="1" si="211"/>
        <v>0</v>
      </c>
      <c r="CH290" s="7">
        <f t="shared" ca="1" si="211"/>
        <v>0</v>
      </c>
      <c r="CI290" s="9">
        <f t="shared" ca="1" si="193"/>
        <v>0</v>
      </c>
      <c r="CJ290" s="9"/>
      <c r="CK290" s="13">
        <f t="shared" ca="1" si="216"/>
        <v>0</v>
      </c>
      <c r="CL290" s="7">
        <f ca="1">IF(NOT(snowball),0,IF(Z289=0,0,IF($C290&lt;=SUM($CK290:CK290),0,IF(BP290+$C290-SUM($CK290:CK290)&gt;Z289+AU290,Z289+AU290-BP290,$C290-SUM($CK290:CK290)))))</f>
        <v>0</v>
      </c>
      <c r="CM290" s="7">
        <f ca="1">IF(NOT(snowball),0,IF(AA289=0,0,IF($C290&lt;=SUM($CK290:CL290),0,IF(BQ290+$C290-SUM($CK290:CL290)&gt;AA289+AV290,AA289+AV290-BQ290,$C290-SUM($CK290:CL290)))))</f>
        <v>0</v>
      </c>
      <c r="CN290" s="7">
        <f ca="1">IF(NOT(snowball),0,IF(AB289=0,0,IF($C290&lt;=SUM($CK290:CM290),0,IF(BR290+$C290-SUM($CK290:CM290)&gt;AB289+AW290,AB289+AW290-BR290,$C290-SUM($CK290:CM290)))))</f>
        <v>0</v>
      </c>
      <c r="CO290" s="7">
        <f ca="1">IF(NOT(snowball),0,IF(AC289=0,0,IF($C290&lt;=SUM($CK290:CN290),0,IF(BS290+$C290-SUM($CK290:CN290)&gt;AC289+AX290,AC289+AX290-BS290,$C290-SUM($CK290:CN290)))))</f>
        <v>0</v>
      </c>
      <c r="CP290" s="7">
        <f ca="1">IF(NOT(snowball),0,IF(AD289=0,0,IF($C290&lt;=SUM($CK290:CO290),0,IF(BT290+$C290-SUM($CK290:CO290)&gt;AD289+AY290,AD289+AY290-BT290,$C290-SUM($CK290:CO290)))))</f>
        <v>0</v>
      </c>
      <c r="CQ290" s="7">
        <f ca="1">IF(NOT(snowball),0,IF(AE289=0,0,IF($C290&lt;=SUM($CK290:CP290),0,IF(BU290+$C290-SUM($CK290:CP290)&gt;AE289+AZ290,AE289+AZ290-BU290,$C290-SUM($CK290:CP290)))))</f>
        <v>0</v>
      </c>
      <c r="CR290" s="7">
        <f ca="1">IF(NOT(snowball),0,IF(AF289=0,0,IF($C290&lt;=SUM($CK290:CQ290),0,IF(BV290+$C290-SUM($CK290:CQ290)&gt;AF289+BA290,AF289+BA290-BV290,$C290-SUM($CK290:CQ290)))))</f>
        <v>0</v>
      </c>
      <c r="CS290" s="7">
        <f ca="1">IF(NOT(snowball),0,IF(AG289=0,0,IF($C290&lt;=SUM($CK290:CR290),0,IF(BW290+$C290-SUM($CK290:CR290)&gt;AG289+BB290,AG289+BB290-BW290,$C290-SUM($CK290:CR290)))))</f>
        <v>0</v>
      </c>
      <c r="CT290" s="7">
        <f ca="1">IF(NOT(snowball),0,IF(AH289=0,0,IF($C290&lt;=SUM($CK290:CS290),0,IF(BX290+$C290-SUM($CK290:CS290)&gt;AH289+BC290,AH289+BC290-BX290,$C290-SUM($CK290:CS290)))))</f>
        <v>0</v>
      </c>
      <c r="CU290" s="7">
        <f ca="1">IF(NOT(snowball),0,IF(AI289=0,0,IF($C290&lt;=SUM($CK290:CT290),0,IF(BY290+$C290-SUM($CK290:CT290)&gt;AI289+BD290,AI289+BD290-BY290,$C290-SUM($CK290:CT290)))))</f>
        <v>0</v>
      </c>
      <c r="CV290" s="7">
        <f ca="1">IF(NOT(snowball),0,IF(AJ289=0,0,IF($C290&lt;=SUM($CK290:CU290),0,IF(BZ290+$C290-SUM($CK290:CU290)&gt;AJ289+BE290,AJ289+BE290-BZ290,$C290-SUM($CK290:CU290)))))</f>
        <v>0</v>
      </c>
      <c r="CW290" s="7">
        <f ca="1">IF(NOT(snowball),0,IF(AK289=0,0,IF($C290&lt;=SUM($CK290:CV290),0,IF(CA290+$C290-SUM($CK290:CV290)&gt;AK289+BF290,AK289+BF290-CA290,$C290-SUM($CK290:CV290)))))</f>
        <v>0</v>
      </c>
      <c r="CX290" s="7">
        <f ca="1">IF(NOT(snowball),0,IF(AL289=0,0,IF($C290&lt;=SUM($CK290:CW290),0,IF(CB290+$C290-SUM($CK290:CW290)&gt;AL289+BG290,AL289+BG290-CB290,$C290-SUM($CK290:CW290)))))</f>
        <v>0</v>
      </c>
      <c r="CY290" s="7">
        <f ca="1">IF(NOT(snowball),0,IF(AM289=0,0,IF($C290&lt;=SUM($CK290:CX290),0,IF(CC290+$C290-SUM($CK290:CX290)&gt;AM289+BH290,AM289+BH290-CC290,$C290-SUM($CK290:CX290)))))</f>
        <v>0</v>
      </c>
      <c r="CZ290" s="7">
        <f ca="1">IF(NOT(snowball),0,IF(AN289=0,0,IF($C290&lt;=SUM($CK290:CY290),0,IF(CD290+$C290-SUM($CK290:CY290)&gt;AN289+BI290,AN289+BI290-CD290,$C290-SUM($CK290:CY290)))))</f>
        <v>0</v>
      </c>
      <c r="DA290" s="7">
        <f ca="1">IF(NOT(snowball),0,IF(AO289=0,0,IF($C290&lt;=SUM($CK290:CZ290),0,IF(CE290+$C290-SUM($CK290:CZ290)&gt;AO289+BJ290,AO289+BJ290-CE290,$C290-SUM($CK290:CZ290)))))</f>
        <v>0</v>
      </c>
      <c r="DB290" s="7">
        <f ca="1">IF(NOT(snowball),0,IF(AP289=0,0,IF($C290&lt;=SUM($CK290:DA290),0,IF(CF290+$C290-SUM($CK290:DA290)&gt;AP289+BK290,AP289+BK290-CF290,$C290-SUM($CK290:DA290)))))</f>
        <v>0</v>
      </c>
      <c r="DC290" s="7">
        <f ca="1">IF(NOT(snowball),0,IF(AQ289=0,0,IF($C290&lt;=SUM($CK290:DB290),0,IF(CG290+$C290-SUM($CK290:DB290)&gt;AQ289+BL290,AQ289+BL290-CG290,$C290-SUM($CK290:DB290)))))</f>
        <v>0</v>
      </c>
      <c r="DD290" s="7">
        <f ca="1">IF(NOT(snowball),0,IF(AR289=0,0,IF($C290&lt;=SUM($CK290:DC290),0,IF(CH290+$C290-SUM($CK290:DC290)&gt;AR289+BM290,AR289+BM290-CH290,$C290-SUM($CK290:DC290)))))</f>
        <v>0</v>
      </c>
    </row>
    <row r="291" spans="1:108">
      <c r="A291" s="27" t="str">
        <f t="shared" ca="1" si="218"/>
        <v/>
      </c>
      <c r="B291" s="30" t="str">
        <f t="shared" ca="1" si="217"/>
        <v/>
      </c>
      <c r="C291" s="28" t="str">
        <f t="shared" ca="1" si="215"/>
        <v/>
      </c>
      <c r="D291" s="29">
        <f t="shared" ca="1" si="209"/>
        <v>0</v>
      </c>
      <c r="E291" s="29">
        <f t="shared" ca="1" si="209"/>
        <v>0</v>
      </c>
      <c r="F291" s="29">
        <f t="shared" ca="1" si="209"/>
        <v>0</v>
      </c>
      <c r="G291" s="29">
        <f t="shared" ca="1" si="209"/>
        <v>0</v>
      </c>
      <c r="H291" s="29">
        <f t="shared" ca="1" si="209"/>
        <v>0</v>
      </c>
      <c r="I291" s="29">
        <f t="shared" ca="1" si="209"/>
        <v>0</v>
      </c>
      <c r="J291" s="29">
        <f t="shared" ca="1" si="209"/>
        <v>0</v>
      </c>
      <c r="K291" s="29">
        <f t="shared" ca="1" si="208"/>
        <v>0</v>
      </c>
      <c r="L291" s="29">
        <f t="shared" ca="1" si="208"/>
        <v>0</v>
      </c>
      <c r="M291" s="29">
        <f t="shared" ca="1" si="208"/>
        <v>0</v>
      </c>
      <c r="N291" s="29">
        <f t="shared" ca="1" si="208"/>
        <v>0</v>
      </c>
      <c r="O291" s="29">
        <f t="shared" ca="1" si="208"/>
        <v>0</v>
      </c>
      <c r="P291" s="29">
        <f t="shared" ca="1" si="208"/>
        <v>0</v>
      </c>
      <c r="Q291" s="29">
        <f t="shared" ca="1" si="208"/>
        <v>0</v>
      </c>
      <c r="R291" s="29">
        <f t="shared" ca="1" si="219"/>
        <v>0</v>
      </c>
      <c r="S291" s="29">
        <f t="shared" ca="1" si="219"/>
        <v>0</v>
      </c>
      <c r="T291" s="29">
        <f t="shared" ca="1" si="219"/>
        <v>0</v>
      </c>
      <c r="U291" s="29">
        <f t="shared" ca="1" si="219"/>
        <v>0</v>
      </c>
      <c r="V291" s="29">
        <f t="shared" ca="1" si="219"/>
        <v>0</v>
      </c>
      <c r="W291" s="29">
        <f t="shared" ca="1" si="219"/>
        <v>0</v>
      </c>
      <c r="X291" s="12"/>
      <c r="Y291" s="7">
        <f t="shared" ca="1" si="232"/>
        <v>0</v>
      </c>
      <c r="Z291" s="7">
        <f t="shared" ca="1" si="232"/>
        <v>0</v>
      </c>
      <c r="AA291" s="7">
        <f t="shared" ca="1" si="232"/>
        <v>0</v>
      </c>
      <c r="AB291" s="7">
        <f t="shared" ca="1" si="232"/>
        <v>0</v>
      </c>
      <c r="AC291" s="7">
        <f t="shared" ca="1" si="232"/>
        <v>0</v>
      </c>
      <c r="AD291" s="7">
        <f t="shared" ca="1" si="232"/>
        <v>0</v>
      </c>
      <c r="AE291" s="7">
        <f t="shared" ca="1" si="232"/>
        <v>0</v>
      </c>
      <c r="AF291" s="7">
        <f t="shared" ca="1" si="232"/>
        <v>0</v>
      </c>
      <c r="AG291" s="7">
        <f t="shared" ca="1" si="232"/>
        <v>0</v>
      </c>
      <c r="AH291" s="7">
        <f t="shared" ca="1" si="232"/>
        <v>0</v>
      </c>
      <c r="AI291" s="7">
        <f t="shared" ca="1" si="232"/>
        <v>0</v>
      </c>
      <c r="AJ291" s="7">
        <f t="shared" ca="1" si="232"/>
        <v>0</v>
      </c>
      <c r="AK291" s="7">
        <f t="shared" ca="1" si="232"/>
        <v>0</v>
      </c>
      <c r="AL291" s="7">
        <f t="shared" ca="1" si="232"/>
        <v>0</v>
      </c>
      <c r="AM291" s="7">
        <f t="shared" ca="1" si="232"/>
        <v>0</v>
      </c>
      <c r="AN291" s="7">
        <f t="shared" ca="1" si="231"/>
        <v>0</v>
      </c>
      <c r="AO291" s="7">
        <f t="shared" ca="1" si="231"/>
        <v>0</v>
      </c>
      <c r="AP291" s="7">
        <f t="shared" ca="1" si="231"/>
        <v>0</v>
      </c>
      <c r="AQ291" s="7">
        <f t="shared" ca="1" si="231"/>
        <v>0</v>
      </c>
      <c r="AR291" s="7">
        <f t="shared" ca="1" si="231"/>
        <v>0</v>
      </c>
      <c r="AS291" s="2"/>
      <c r="AT291" s="7">
        <f t="shared" ca="1" si="230"/>
        <v>0</v>
      </c>
      <c r="AU291" s="7">
        <f t="shared" ca="1" si="230"/>
        <v>0</v>
      </c>
      <c r="AV291" s="7">
        <f t="shared" ca="1" si="230"/>
        <v>0</v>
      </c>
      <c r="AW291" s="7">
        <f t="shared" ca="1" si="230"/>
        <v>0</v>
      </c>
      <c r="AX291" s="7">
        <f t="shared" ca="1" si="230"/>
        <v>0</v>
      </c>
      <c r="AY291" s="7">
        <f t="shared" ca="1" si="230"/>
        <v>0</v>
      </c>
      <c r="AZ291" s="7">
        <f t="shared" ca="1" si="230"/>
        <v>0</v>
      </c>
      <c r="BA291" s="7">
        <f t="shared" ca="1" si="230"/>
        <v>0</v>
      </c>
      <c r="BB291" s="7">
        <f t="shared" ca="1" si="230"/>
        <v>0</v>
      </c>
      <c r="BC291" s="7">
        <f t="shared" ca="1" si="230"/>
        <v>0</v>
      </c>
      <c r="BD291" s="7">
        <f t="shared" ca="1" si="230"/>
        <v>0</v>
      </c>
      <c r="BE291" s="7">
        <f t="shared" ca="1" si="230"/>
        <v>0</v>
      </c>
      <c r="BF291" s="7">
        <f t="shared" ca="1" si="230"/>
        <v>0</v>
      </c>
      <c r="BG291" s="7">
        <f t="shared" ca="1" si="230"/>
        <v>0</v>
      </c>
      <c r="BH291" s="7">
        <f t="shared" ca="1" si="230"/>
        <v>0</v>
      </c>
      <c r="BI291" s="7">
        <f t="shared" ca="1" si="199"/>
        <v>0</v>
      </c>
      <c r="BJ291" s="7">
        <f t="shared" ca="1" si="199"/>
        <v>0</v>
      </c>
      <c r="BK291" s="7">
        <f t="shared" ca="1" si="199"/>
        <v>0</v>
      </c>
      <c r="BL291" s="7">
        <f t="shared" ca="1" si="199"/>
        <v>0</v>
      </c>
      <c r="BM291" s="7">
        <f t="shared" ca="1" si="199"/>
        <v>0</v>
      </c>
      <c r="BN291" s="4"/>
      <c r="BO291" s="7">
        <f t="shared" ca="1" si="210"/>
        <v>0</v>
      </c>
      <c r="BP291" s="7">
        <f t="shared" ca="1" si="205"/>
        <v>0</v>
      </c>
      <c r="BQ291" s="7">
        <f t="shared" ca="1" si="206"/>
        <v>0</v>
      </c>
      <c r="BR291" s="7">
        <f t="shared" ca="1" si="207"/>
        <v>0</v>
      </c>
      <c r="BS291" s="7">
        <f t="shared" ca="1" si="221"/>
        <v>0</v>
      </c>
      <c r="BT291" s="7">
        <f t="shared" ca="1" si="222"/>
        <v>0</v>
      </c>
      <c r="BU291" s="7">
        <f t="shared" ca="1" si="223"/>
        <v>0</v>
      </c>
      <c r="BV291" s="7">
        <f t="shared" ca="1" si="224"/>
        <v>0</v>
      </c>
      <c r="BW291" s="7">
        <f t="shared" ca="1" si="225"/>
        <v>0</v>
      </c>
      <c r="BX291" s="7">
        <f t="shared" ca="1" si="226"/>
        <v>0</v>
      </c>
      <c r="BY291" s="7">
        <f t="shared" ca="1" si="227"/>
        <v>0</v>
      </c>
      <c r="BZ291" s="7">
        <f t="shared" ca="1" si="228"/>
        <v>0</v>
      </c>
      <c r="CA291" s="7">
        <f t="shared" ca="1" si="229"/>
        <v>0</v>
      </c>
      <c r="CB291" s="7">
        <f t="shared" ca="1" si="220"/>
        <v>0</v>
      </c>
      <c r="CC291" s="7">
        <f t="shared" ca="1" si="220"/>
        <v>0</v>
      </c>
      <c r="CD291" s="7">
        <f t="shared" ca="1" si="211"/>
        <v>0</v>
      </c>
      <c r="CE291" s="7">
        <f t="shared" ca="1" si="211"/>
        <v>0</v>
      </c>
      <c r="CF291" s="7">
        <f t="shared" ca="1" si="211"/>
        <v>0</v>
      </c>
      <c r="CG291" s="7">
        <f t="shared" ca="1" si="211"/>
        <v>0</v>
      </c>
      <c r="CH291" s="7">
        <f t="shared" ca="1" si="211"/>
        <v>0</v>
      </c>
      <c r="CI291" s="9">
        <f t="shared" ca="1" si="193"/>
        <v>0</v>
      </c>
      <c r="CJ291" s="9"/>
      <c r="CK291" s="13">
        <f t="shared" ca="1" si="216"/>
        <v>0</v>
      </c>
      <c r="CL291" s="7">
        <f ca="1">IF(NOT(snowball),0,IF(Z290=0,0,IF($C291&lt;=SUM($CK291:CK291),0,IF(BP291+$C291-SUM($CK291:CK291)&gt;Z290+AU291,Z290+AU291-BP291,$C291-SUM($CK291:CK291)))))</f>
        <v>0</v>
      </c>
      <c r="CM291" s="7">
        <f ca="1">IF(NOT(snowball),0,IF(AA290=0,0,IF($C291&lt;=SUM($CK291:CL291),0,IF(BQ291+$C291-SUM($CK291:CL291)&gt;AA290+AV291,AA290+AV291-BQ291,$C291-SUM($CK291:CL291)))))</f>
        <v>0</v>
      </c>
      <c r="CN291" s="7">
        <f ca="1">IF(NOT(snowball),0,IF(AB290=0,0,IF($C291&lt;=SUM($CK291:CM291),0,IF(BR291+$C291-SUM($CK291:CM291)&gt;AB290+AW291,AB290+AW291-BR291,$C291-SUM($CK291:CM291)))))</f>
        <v>0</v>
      </c>
      <c r="CO291" s="7">
        <f ca="1">IF(NOT(snowball),0,IF(AC290=0,0,IF($C291&lt;=SUM($CK291:CN291),0,IF(BS291+$C291-SUM($CK291:CN291)&gt;AC290+AX291,AC290+AX291-BS291,$C291-SUM($CK291:CN291)))))</f>
        <v>0</v>
      </c>
      <c r="CP291" s="7">
        <f ca="1">IF(NOT(snowball),0,IF(AD290=0,0,IF($C291&lt;=SUM($CK291:CO291),0,IF(BT291+$C291-SUM($CK291:CO291)&gt;AD290+AY291,AD290+AY291-BT291,$C291-SUM($CK291:CO291)))))</f>
        <v>0</v>
      </c>
      <c r="CQ291" s="7">
        <f ca="1">IF(NOT(snowball),0,IF(AE290=0,0,IF($C291&lt;=SUM($CK291:CP291),0,IF(BU291+$C291-SUM($CK291:CP291)&gt;AE290+AZ291,AE290+AZ291-BU291,$C291-SUM($CK291:CP291)))))</f>
        <v>0</v>
      </c>
      <c r="CR291" s="7">
        <f ca="1">IF(NOT(snowball),0,IF(AF290=0,0,IF($C291&lt;=SUM($CK291:CQ291),0,IF(BV291+$C291-SUM($CK291:CQ291)&gt;AF290+BA291,AF290+BA291-BV291,$C291-SUM($CK291:CQ291)))))</f>
        <v>0</v>
      </c>
      <c r="CS291" s="7">
        <f ca="1">IF(NOT(snowball),0,IF(AG290=0,0,IF($C291&lt;=SUM($CK291:CR291),0,IF(BW291+$C291-SUM($CK291:CR291)&gt;AG290+BB291,AG290+BB291-BW291,$C291-SUM($CK291:CR291)))))</f>
        <v>0</v>
      </c>
      <c r="CT291" s="7">
        <f ca="1">IF(NOT(snowball),0,IF(AH290=0,0,IF($C291&lt;=SUM($CK291:CS291),0,IF(BX291+$C291-SUM($CK291:CS291)&gt;AH290+BC291,AH290+BC291-BX291,$C291-SUM($CK291:CS291)))))</f>
        <v>0</v>
      </c>
      <c r="CU291" s="7">
        <f ca="1">IF(NOT(snowball),0,IF(AI290=0,0,IF($C291&lt;=SUM($CK291:CT291),0,IF(BY291+$C291-SUM($CK291:CT291)&gt;AI290+BD291,AI290+BD291-BY291,$C291-SUM($CK291:CT291)))))</f>
        <v>0</v>
      </c>
      <c r="CV291" s="7">
        <f ca="1">IF(NOT(snowball),0,IF(AJ290=0,0,IF($C291&lt;=SUM($CK291:CU291),0,IF(BZ291+$C291-SUM($CK291:CU291)&gt;AJ290+BE291,AJ290+BE291-BZ291,$C291-SUM($CK291:CU291)))))</f>
        <v>0</v>
      </c>
      <c r="CW291" s="7">
        <f ca="1">IF(NOT(snowball),0,IF(AK290=0,0,IF($C291&lt;=SUM($CK291:CV291),0,IF(CA291+$C291-SUM($CK291:CV291)&gt;AK290+BF291,AK290+BF291-CA291,$C291-SUM($CK291:CV291)))))</f>
        <v>0</v>
      </c>
      <c r="CX291" s="7">
        <f ca="1">IF(NOT(snowball),0,IF(AL290=0,0,IF($C291&lt;=SUM($CK291:CW291),0,IF(CB291+$C291-SUM($CK291:CW291)&gt;AL290+BG291,AL290+BG291-CB291,$C291-SUM($CK291:CW291)))))</f>
        <v>0</v>
      </c>
      <c r="CY291" s="7">
        <f ca="1">IF(NOT(snowball),0,IF(AM290=0,0,IF($C291&lt;=SUM($CK291:CX291),0,IF(CC291+$C291-SUM($CK291:CX291)&gt;AM290+BH291,AM290+BH291-CC291,$C291-SUM($CK291:CX291)))))</f>
        <v>0</v>
      </c>
      <c r="CZ291" s="7">
        <f ca="1">IF(NOT(snowball),0,IF(AN290=0,0,IF($C291&lt;=SUM($CK291:CY291),0,IF(CD291+$C291-SUM($CK291:CY291)&gt;AN290+BI291,AN290+BI291-CD291,$C291-SUM($CK291:CY291)))))</f>
        <v>0</v>
      </c>
      <c r="DA291" s="7">
        <f ca="1">IF(NOT(snowball),0,IF(AO290=0,0,IF($C291&lt;=SUM($CK291:CZ291),0,IF(CE291+$C291-SUM($CK291:CZ291)&gt;AO290+BJ291,AO290+BJ291-CE291,$C291-SUM($CK291:CZ291)))))</f>
        <v>0</v>
      </c>
      <c r="DB291" s="7">
        <f ca="1">IF(NOT(snowball),0,IF(AP290=0,0,IF($C291&lt;=SUM($CK291:DA291),0,IF(CF291+$C291-SUM($CK291:DA291)&gt;AP290+BK291,AP290+BK291-CF291,$C291-SUM($CK291:DA291)))))</f>
        <v>0</v>
      </c>
      <c r="DC291" s="7">
        <f ca="1">IF(NOT(snowball),0,IF(AQ290=0,0,IF($C291&lt;=SUM($CK291:DB291),0,IF(CG291+$C291-SUM($CK291:DB291)&gt;AQ290+BL291,AQ290+BL291-CG291,$C291-SUM($CK291:DB291)))))</f>
        <v>0</v>
      </c>
      <c r="DD291" s="7">
        <f ca="1">IF(NOT(snowball),0,IF(AR290=0,0,IF($C291&lt;=SUM($CK291:DC291),0,IF(CH291+$C291-SUM($CK291:DC291)&gt;AR290+BM291,AR290+BM291-CH291,$C291-SUM($CK291:DC291)))))</f>
        <v>0</v>
      </c>
    </row>
    <row r="292" spans="1:108">
      <c r="A292" s="27" t="str">
        <f t="shared" ca="1" si="218"/>
        <v/>
      </c>
      <c r="B292" s="30" t="str">
        <f t="shared" ca="1" si="217"/>
        <v/>
      </c>
      <c r="C292" s="28" t="str">
        <f t="shared" ca="1" si="215"/>
        <v/>
      </c>
      <c r="D292" s="29">
        <f t="shared" ca="1" si="209"/>
        <v>0</v>
      </c>
      <c r="E292" s="29">
        <f t="shared" ca="1" si="209"/>
        <v>0</v>
      </c>
      <c r="F292" s="29">
        <f t="shared" ca="1" si="209"/>
        <v>0</v>
      </c>
      <c r="G292" s="29">
        <f t="shared" ca="1" si="209"/>
        <v>0</v>
      </c>
      <c r="H292" s="29">
        <f t="shared" ca="1" si="209"/>
        <v>0</v>
      </c>
      <c r="I292" s="29">
        <f t="shared" ca="1" si="209"/>
        <v>0</v>
      </c>
      <c r="J292" s="29">
        <f t="shared" ca="1" si="209"/>
        <v>0</v>
      </c>
      <c r="K292" s="29">
        <f t="shared" ca="1" si="208"/>
        <v>0</v>
      </c>
      <c r="L292" s="29">
        <f t="shared" ca="1" si="208"/>
        <v>0</v>
      </c>
      <c r="M292" s="29">
        <f t="shared" ca="1" si="208"/>
        <v>0</v>
      </c>
      <c r="N292" s="29">
        <f t="shared" ca="1" si="208"/>
        <v>0</v>
      </c>
      <c r="O292" s="29">
        <f t="shared" ca="1" si="208"/>
        <v>0</v>
      </c>
      <c r="P292" s="29">
        <f t="shared" ca="1" si="208"/>
        <v>0</v>
      </c>
      <c r="Q292" s="29">
        <f t="shared" ca="1" si="208"/>
        <v>0</v>
      </c>
      <c r="R292" s="29">
        <f t="shared" ca="1" si="219"/>
        <v>0</v>
      </c>
      <c r="S292" s="29">
        <f t="shared" ca="1" si="219"/>
        <v>0</v>
      </c>
      <c r="T292" s="29">
        <f t="shared" ca="1" si="219"/>
        <v>0</v>
      </c>
      <c r="U292" s="29">
        <f t="shared" ca="1" si="219"/>
        <v>0</v>
      </c>
      <c r="V292" s="29">
        <f t="shared" ca="1" si="219"/>
        <v>0</v>
      </c>
      <c r="W292" s="29">
        <f t="shared" ca="1" si="219"/>
        <v>0</v>
      </c>
      <c r="X292" s="12"/>
      <c r="Y292" s="7">
        <f t="shared" ca="1" si="232"/>
        <v>0</v>
      </c>
      <c r="Z292" s="7">
        <f t="shared" ca="1" si="232"/>
        <v>0</v>
      </c>
      <c r="AA292" s="7">
        <f t="shared" ca="1" si="232"/>
        <v>0</v>
      </c>
      <c r="AB292" s="7">
        <f t="shared" ca="1" si="232"/>
        <v>0</v>
      </c>
      <c r="AC292" s="7">
        <f t="shared" ca="1" si="232"/>
        <v>0</v>
      </c>
      <c r="AD292" s="7">
        <f t="shared" ca="1" si="232"/>
        <v>0</v>
      </c>
      <c r="AE292" s="7">
        <f t="shared" ca="1" si="232"/>
        <v>0</v>
      </c>
      <c r="AF292" s="7">
        <f t="shared" ca="1" si="232"/>
        <v>0</v>
      </c>
      <c r="AG292" s="7">
        <f t="shared" ca="1" si="232"/>
        <v>0</v>
      </c>
      <c r="AH292" s="7">
        <f t="shared" ca="1" si="232"/>
        <v>0</v>
      </c>
      <c r="AI292" s="7">
        <f t="shared" ca="1" si="232"/>
        <v>0</v>
      </c>
      <c r="AJ292" s="7">
        <f t="shared" ca="1" si="232"/>
        <v>0</v>
      </c>
      <c r="AK292" s="7">
        <f t="shared" ca="1" si="232"/>
        <v>0</v>
      </c>
      <c r="AL292" s="7">
        <f t="shared" ca="1" si="232"/>
        <v>0</v>
      </c>
      <c r="AM292" s="7">
        <f t="shared" ca="1" si="232"/>
        <v>0</v>
      </c>
      <c r="AN292" s="7">
        <f t="shared" ca="1" si="231"/>
        <v>0</v>
      </c>
      <c r="AO292" s="7">
        <f t="shared" ca="1" si="231"/>
        <v>0</v>
      </c>
      <c r="AP292" s="7">
        <f t="shared" ca="1" si="231"/>
        <v>0</v>
      </c>
      <c r="AQ292" s="7">
        <f t="shared" ca="1" si="231"/>
        <v>0</v>
      </c>
      <c r="AR292" s="7">
        <f t="shared" ca="1" si="231"/>
        <v>0</v>
      </c>
      <c r="AS292" s="2"/>
      <c r="AT292" s="7">
        <f t="shared" ca="1" si="230"/>
        <v>0</v>
      </c>
      <c r="AU292" s="7">
        <f t="shared" ca="1" si="230"/>
        <v>0</v>
      </c>
      <c r="AV292" s="7">
        <f t="shared" ca="1" si="230"/>
        <v>0</v>
      </c>
      <c r="AW292" s="7">
        <f t="shared" ca="1" si="230"/>
        <v>0</v>
      </c>
      <c r="AX292" s="7">
        <f t="shared" ca="1" si="230"/>
        <v>0</v>
      </c>
      <c r="AY292" s="7">
        <f t="shared" ca="1" si="230"/>
        <v>0</v>
      </c>
      <c r="AZ292" s="7">
        <f t="shared" ca="1" si="230"/>
        <v>0</v>
      </c>
      <c r="BA292" s="7">
        <f t="shared" ca="1" si="230"/>
        <v>0</v>
      </c>
      <c r="BB292" s="7">
        <f t="shared" ca="1" si="230"/>
        <v>0</v>
      </c>
      <c r="BC292" s="7">
        <f t="shared" ca="1" si="230"/>
        <v>0</v>
      </c>
      <c r="BD292" s="7">
        <f t="shared" ca="1" si="230"/>
        <v>0</v>
      </c>
      <c r="BE292" s="7">
        <f t="shared" ca="1" si="230"/>
        <v>0</v>
      </c>
      <c r="BF292" s="7">
        <f t="shared" ca="1" si="230"/>
        <v>0</v>
      </c>
      <c r="BG292" s="7">
        <f t="shared" ca="1" si="230"/>
        <v>0</v>
      </c>
      <c r="BH292" s="7">
        <f t="shared" ca="1" si="230"/>
        <v>0</v>
      </c>
      <c r="BI292" s="7">
        <f t="shared" ca="1" si="199"/>
        <v>0</v>
      </c>
      <c r="BJ292" s="7">
        <f t="shared" ca="1" si="199"/>
        <v>0</v>
      </c>
      <c r="BK292" s="7">
        <f t="shared" ca="1" si="199"/>
        <v>0</v>
      </c>
      <c r="BL292" s="7">
        <f t="shared" ca="1" si="199"/>
        <v>0</v>
      </c>
      <c r="BM292" s="7">
        <f t="shared" ca="1" si="199"/>
        <v>0</v>
      </c>
      <c r="BN292" s="4"/>
      <c r="BO292" s="7">
        <f t="shared" ca="1" si="210"/>
        <v>0</v>
      </c>
      <c r="BP292" s="7">
        <f t="shared" ca="1" si="205"/>
        <v>0</v>
      </c>
      <c r="BQ292" s="7">
        <f t="shared" ca="1" si="206"/>
        <v>0</v>
      </c>
      <c r="BR292" s="7">
        <f t="shared" ca="1" si="207"/>
        <v>0</v>
      </c>
      <c r="BS292" s="7">
        <f t="shared" ca="1" si="221"/>
        <v>0</v>
      </c>
      <c r="BT292" s="7">
        <f t="shared" ca="1" si="222"/>
        <v>0</v>
      </c>
      <c r="BU292" s="7">
        <f t="shared" ca="1" si="223"/>
        <v>0</v>
      </c>
      <c r="BV292" s="7">
        <f t="shared" ca="1" si="224"/>
        <v>0</v>
      </c>
      <c r="BW292" s="7">
        <f t="shared" ca="1" si="225"/>
        <v>0</v>
      </c>
      <c r="BX292" s="7">
        <f t="shared" ca="1" si="226"/>
        <v>0</v>
      </c>
      <c r="BY292" s="7">
        <f t="shared" ca="1" si="227"/>
        <v>0</v>
      </c>
      <c r="BZ292" s="7">
        <f t="shared" ca="1" si="228"/>
        <v>0</v>
      </c>
      <c r="CA292" s="7">
        <f t="shared" ca="1" si="229"/>
        <v>0</v>
      </c>
      <c r="CB292" s="7">
        <f t="shared" ca="1" si="220"/>
        <v>0</v>
      </c>
      <c r="CC292" s="7">
        <f t="shared" ca="1" si="220"/>
        <v>0</v>
      </c>
      <c r="CD292" s="7">
        <f t="shared" ca="1" si="211"/>
        <v>0</v>
      </c>
      <c r="CE292" s="7">
        <f t="shared" ca="1" si="211"/>
        <v>0</v>
      </c>
      <c r="CF292" s="7">
        <f t="shared" ca="1" si="211"/>
        <v>0</v>
      </c>
      <c r="CG292" s="7">
        <f t="shared" ca="1" si="211"/>
        <v>0</v>
      </c>
      <c r="CH292" s="7">
        <f t="shared" ca="1" si="211"/>
        <v>0</v>
      </c>
      <c r="CI292" s="9">
        <f t="shared" ca="1" si="193"/>
        <v>0</v>
      </c>
      <c r="CJ292" s="9"/>
      <c r="CK292" s="13">
        <f t="shared" ca="1" si="216"/>
        <v>0</v>
      </c>
      <c r="CL292" s="7">
        <f ca="1">IF(NOT(snowball),0,IF(Z291=0,0,IF($C292&lt;=SUM($CK292:CK292),0,IF(BP292+$C292-SUM($CK292:CK292)&gt;Z291+AU292,Z291+AU292-BP292,$C292-SUM($CK292:CK292)))))</f>
        <v>0</v>
      </c>
      <c r="CM292" s="7">
        <f ca="1">IF(NOT(snowball),0,IF(AA291=0,0,IF($C292&lt;=SUM($CK292:CL292),0,IF(BQ292+$C292-SUM($CK292:CL292)&gt;AA291+AV292,AA291+AV292-BQ292,$C292-SUM($CK292:CL292)))))</f>
        <v>0</v>
      </c>
      <c r="CN292" s="7">
        <f ca="1">IF(NOT(snowball),0,IF(AB291=0,0,IF($C292&lt;=SUM($CK292:CM292),0,IF(BR292+$C292-SUM($CK292:CM292)&gt;AB291+AW292,AB291+AW292-BR292,$C292-SUM($CK292:CM292)))))</f>
        <v>0</v>
      </c>
      <c r="CO292" s="7">
        <f ca="1">IF(NOT(snowball),0,IF(AC291=0,0,IF($C292&lt;=SUM($CK292:CN292),0,IF(BS292+$C292-SUM($CK292:CN292)&gt;AC291+AX292,AC291+AX292-BS292,$C292-SUM($CK292:CN292)))))</f>
        <v>0</v>
      </c>
      <c r="CP292" s="7">
        <f ca="1">IF(NOT(snowball),0,IF(AD291=0,0,IF($C292&lt;=SUM($CK292:CO292),0,IF(BT292+$C292-SUM($CK292:CO292)&gt;AD291+AY292,AD291+AY292-BT292,$C292-SUM($CK292:CO292)))))</f>
        <v>0</v>
      </c>
      <c r="CQ292" s="7">
        <f ca="1">IF(NOT(snowball),0,IF(AE291=0,0,IF($C292&lt;=SUM($CK292:CP292),0,IF(BU292+$C292-SUM($CK292:CP292)&gt;AE291+AZ292,AE291+AZ292-BU292,$C292-SUM($CK292:CP292)))))</f>
        <v>0</v>
      </c>
      <c r="CR292" s="7">
        <f ca="1">IF(NOT(snowball),0,IF(AF291=0,0,IF($C292&lt;=SUM($CK292:CQ292),0,IF(BV292+$C292-SUM($CK292:CQ292)&gt;AF291+BA292,AF291+BA292-BV292,$C292-SUM($CK292:CQ292)))))</f>
        <v>0</v>
      </c>
      <c r="CS292" s="7">
        <f ca="1">IF(NOT(snowball),0,IF(AG291=0,0,IF($C292&lt;=SUM($CK292:CR292),0,IF(BW292+$C292-SUM($CK292:CR292)&gt;AG291+BB292,AG291+BB292-BW292,$C292-SUM($CK292:CR292)))))</f>
        <v>0</v>
      </c>
      <c r="CT292" s="7">
        <f ca="1">IF(NOT(snowball),0,IF(AH291=0,0,IF($C292&lt;=SUM($CK292:CS292),0,IF(BX292+$C292-SUM($CK292:CS292)&gt;AH291+BC292,AH291+BC292-BX292,$C292-SUM($CK292:CS292)))))</f>
        <v>0</v>
      </c>
      <c r="CU292" s="7">
        <f ca="1">IF(NOT(snowball),0,IF(AI291=0,0,IF($C292&lt;=SUM($CK292:CT292),0,IF(BY292+$C292-SUM($CK292:CT292)&gt;AI291+BD292,AI291+BD292-BY292,$C292-SUM($CK292:CT292)))))</f>
        <v>0</v>
      </c>
      <c r="CV292" s="7">
        <f ca="1">IF(NOT(snowball),0,IF(AJ291=0,0,IF($C292&lt;=SUM($CK292:CU292),0,IF(BZ292+$C292-SUM($CK292:CU292)&gt;AJ291+BE292,AJ291+BE292-BZ292,$C292-SUM($CK292:CU292)))))</f>
        <v>0</v>
      </c>
      <c r="CW292" s="7">
        <f ca="1">IF(NOT(snowball),0,IF(AK291=0,0,IF($C292&lt;=SUM($CK292:CV292),0,IF(CA292+$C292-SUM($CK292:CV292)&gt;AK291+BF292,AK291+BF292-CA292,$C292-SUM($CK292:CV292)))))</f>
        <v>0</v>
      </c>
      <c r="CX292" s="7">
        <f ca="1">IF(NOT(snowball),0,IF(AL291=0,0,IF($C292&lt;=SUM($CK292:CW292),0,IF(CB292+$C292-SUM($CK292:CW292)&gt;AL291+BG292,AL291+BG292-CB292,$C292-SUM($CK292:CW292)))))</f>
        <v>0</v>
      </c>
      <c r="CY292" s="7">
        <f ca="1">IF(NOT(snowball),0,IF(AM291=0,0,IF($C292&lt;=SUM($CK292:CX292),0,IF(CC292+$C292-SUM($CK292:CX292)&gt;AM291+BH292,AM291+BH292-CC292,$C292-SUM($CK292:CX292)))))</f>
        <v>0</v>
      </c>
      <c r="CZ292" s="7">
        <f ca="1">IF(NOT(snowball),0,IF(AN291=0,0,IF($C292&lt;=SUM($CK292:CY292),0,IF(CD292+$C292-SUM($CK292:CY292)&gt;AN291+BI292,AN291+BI292-CD292,$C292-SUM($CK292:CY292)))))</f>
        <v>0</v>
      </c>
      <c r="DA292" s="7">
        <f ca="1">IF(NOT(snowball),0,IF(AO291=0,0,IF($C292&lt;=SUM($CK292:CZ292),0,IF(CE292+$C292-SUM($CK292:CZ292)&gt;AO291+BJ292,AO291+BJ292-CE292,$C292-SUM($CK292:CZ292)))))</f>
        <v>0</v>
      </c>
      <c r="DB292" s="7">
        <f ca="1">IF(NOT(snowball),0,IF(AP291=0,0,IF($C292&lt;=SUM($CK292:DA292),0,IF(CF292+$C292-SUM($CK292:DA292)&gt;AP291+BK292,AP291+BK292-CF292,$C292-SUM($CK292:DA292)))))</f>
        <v>0</v>
      </c>
      <c r="DC292" s="7">
        <f ca="1">IF(NOT(snowball),0,IF(AQ291=0,0,IF($C292&lt;=SUM($CK292:DB292),0,IF(CG292+$C292-SUM($CK292:DB292)&gt;AQ291+BL292,AQ291+BL292-CG292,$C292-SUM($CK292:DB292)))))</f>
        <v>0</v>
      </c>
      <c r="DD292" s="7">
        <f ca="1">IF(NOT(snowball),0,IF(AR291=0,0,IF($C292&lt;=SUM($CK292:DC292),0,IF(CH292+$C292-SUM($CK292:DC292)&gt;AR291+BM292,AR291+BM292-CH292,$C292-SUM($CK292:DC292)))))</f>
        <v>0</v>
      </c>
    </row>
    <row r="293" spans="1:108">
      <c r="A293" s="27" t="str">
        <f t="shared" ca="1" si="218"/>
        <v/>
      </c>
      <c r="B293" s="30" t="str">
        <f t="shared" ca="1" si="217"/>
        <v/>
      </c>
      <c r="C293" s="28" t="str">
        <f t="shared" ca="1" si="215"/>
        <v/>
      </c>
      <c r="D293" s="29">
        <f t="shared" ca="1" si="209"/>
        <v>0</v>
      </c>
      <c r="E293" s="29">
        <f t="shared" ca="1" si="209"/>
        <v>0</v>
      </c>
      <c r="F293" s="29">
        <f t="shared" ca="1" si="209"/>
        <v>0</v>
      </c>
      <c r="G293" s="29">
        <f t="shared" ca="1" si="209"/>
        <v>0</v>
      </c>
      <c r="H293" s="29">
        <f t="shared" ca="1" si="209"/>
        <v>0</v>
      </c>
      <c r="I293" s="29">
        <f t="shared" ca="1" si="209"/>
        <v>0</v>
      </c>
      <c r="J293" s="29">
        <f t="shared" ca="1" si="209"/>
        <v>0</v>
      </c>
      <c r="K293" s="29">
        <f t="shared" ca="1" si="208"/>
        <v>0</v>
      </c>
      <c r="L293" s="29">
        <f t="shared" ca="1" si="208"/>
        <v>0</v>
      </c>
      <c r="M293" s="29">
        <f t="shared" ca="1" si="208"/>
        <v>0</v>
      </c>
      <c r="N293" s="29">
        <f t="shared" ca="1" si="208"/>
        <v>0</v>
      </c>
      <c r="O293" s="29">
        <f t="shared" ca="1" si="208"/>
        <v>0</v>
      </c>
      <c r="P293" s="29">
        <f t="shared" ca="1" si="208"/>
        <v>0</v>
      </c>
      <c r="Q293" s="29">
        <f t="shared" ca="1" si="208"/>
        <v>0</v>
      </c>
      <c r="R293" s="29">
        <f t="shared" ca="1" si="219"/>
        <v>0</v>
      </c>
      <c r="S293" s="29">
        <f t="shared" ca="1" si="219"/>
        <v>0</v>
      </c>
      <c r="T293" s="29">
        <f t="shared" ca="1" si="219"/>
        <v>0</v>
      </c>
      <c r="U293" s="29">
        <f t="shared" ca="1" si="219"/>
        <v>0</v>
      </c>
      <c r="V293" s="29">
        <f t="shared" ca="1" si="219"/>
        <v>0</v>
      </c>
      <c r="W293" s="29">
        <f t="shared" ca="1" si="219"/>
        <v>0</v>
      </c>
      <c r="X293" s="12"/>
      <c r="Y293" s="7">
        <f t="shared" ca="1" si="232"/>
        <v>0</v>
      </c>
      <c r="Z293" s="7">
        <f t="shared" ca="1" si="232"/>
        <v>0</v>
      </c>
      <c r="AA293" s="7">
        <f t="shared" ca="1" si="232"/>
        <v>0</v>
      </c>
      <c r="AB293" s="7">
        <f t="shared" ca="1" si="232"/>
        <v>0</v>
      </c>
      <c r="AC293" s="7">
        <f t="shared" ca="1" si="232"/>
        <v>0</v>
      </c>
      <c r="AD293" s="7">
        <f t="shared" ca="1" si="232"/>
        <v>0</v>
      </c>
      <c r="AE293" s="7">
        <f t="shared" ca="1" si="232"/>
        <v>0</v>
      </c>
      <c r="AF293" s="7">
        <f t="shared" ca="1" si="232"/>
        <v>0</v>
      </c>
      <c r="AG293" s="7">
        <f t="shared" ca="1" si="232"/>
        <v>0</v>
      </c>
      <c r="AH293" s="7">
        <f t="shared" ca="1" si="232"/>
        <v>0</v>
      </c>
      <c r="AI293" s="7">
        <f t="shared" ca="1" si="232"/>
        <v>0</v>
      </c>
      <c r="AJ293" s="7">
        <f t="shared" ca="1" si="232"/>
        <v>0</v>
      </c>
      <c r="AK293" s="7">
        <f t="shared" ca="1" si="232"/>
        <v>0</v>
      </c>
      <c r="AL293" s="7">
        <f t="shared" ca="1" si="232"/>
        <v>0</v>
      </c>
      <c r="AM293" s="7">
        <f t="shared" ca="1" si="232"/>
        <v>0</v>
      </c>
      <c r="AN293" s="7">
        <f t="shared" ca="1" si="231"/>
        <v>0</v>
      </c>
      <c r="AO293" s="7">
        <f t="shared" ca="1" si="231"/>
        <v>0</v>
      </c>
      <c r="AP293" s="7">
        <f t="shared" ca="1" si="231"/>
        <v>0</v>
      </c>
      <c r="AQ293" s="7">
        <f t="shared" ca="1" si="231"/>
        <v>0</v>
      </c>
      <c r="AR293" s="7">
        <f t="shared" ca="1" si="231"/>
        <v>0</v>
      </c>
      <c r="AS293" s="2"/>
      <c r="AT293" s="7">
        <f t="shared" ca="1" si="230"/>
        <v>0</v>
      </c>
      <c r="AU293" s="7">
        <f t="shared" ca="1" si="230"/>
        <v>0</v>
      </c>
      <c r="AV293" s="7">
        <f t="shared" ca="1" si="230"/>
        <v>0</v>
      </c>
      <c r="AW293" s="7">
        <f t="shared" ca="1" si="230"/>
        <v>0</v>
      </c>
      <c r="AX293" s="7">
        <f t="shared" ca="1" si="230"/>
        <v>0</v>
      </c>
      <c r="AY293" s="7">
        <f t="shared" ca="1" si="230"/>
        <v>0</v>
      </c>
      <c r="AZ293" s="7">
        <f t="shared" ca="1" si="230"/>
        <v>0</v>
      </c>
      <c r="BA293" s="7">
        <f t="shared" ca="1" si="230"/>
        <v>0</v>
      </c>
      <c r="BB293" s="7">
        <f t="shared" ca="1" si="230"/>
        <v>0</v>
      </c>
      <c r="BC293" s="7">
        <f t="shared" ca="1" si="230"/>
        <v>0</v>
      </c>
      <c r="BD293" s="7">
        <f t="shared" ca="1" si="230"/>
        <v>0</v>
      </c>
      <c r="BE293" s="7">
        <f t="shared" ca="1" si="230"/>
        <v>0</v>
      </c>
      <c r="BF293" s="7">
        <f t="shared" ca="1" si="230"/>
        <v>0</v>
      </c>
      <c r="BG293" s="7">
        <f t="shared" ca="1" si="230"/>
        <v>0</v>
      </c>
      <c r="BH293" s="7">
        <f t="shared" ca="1" si="230"/>
        <v>0</v>
      </c>
      <c r="BI293" s="7">
        <f t="shared" ca="1" si="199"/>
        <v>0</v>
      </c>
      <c r="BJ293" s="7">
        <f t="shared" ca="1" si="199"/>
        <v>0</v>
      </c>
      <c r="BK293" s="7">
        <f t="shared" ca="1" si="199"/>
        <v>0</v>
      </c>
      <c r="BL293" s="7">
        <f t="shared" ca="1" si="199"/>
        <v>0</v>
      </c>
      <c r="BM293" s="7">
        <f t="shared" ca="1" si="199"/>
        <v>0</v>
      </c>
      <c r="BN293" s="4"/>
      <c r="BO293" s="7">
        <f t="shared" ca="1" si="210"/>
        <v>0</v>
      </c>
      <c r="BP293" s="7">
        <f t="shared" ca="1" si="205"/>
        <v>0</v>
      </c>
      <c r="BQ293" s="7">
        <f t="shared" ca="1" si="206"/>
        <v>0</v>
      </c>
      <c r="BR293" s="7">
        <f t="shared" ca="1" si="207"/>
        <v>0</v>
      </c>
      <c r="BS293" s="7">
        <f t="shared" ca="1" si="221"/>
        <v>0</v>
      </c>
      <c r="BT293" s="7">
        <f t="shared" ca="1" si="222"/>
        <v>0</v>
      </c>
      <c r="BU293" s="7">
        <f t="shared" ca="1" si="223"/>
        <v>0</v>
      </c>
      <c r="BV293" s="7">
        <f t="shared" ca="1" si="224"/>
        <v>0</v>
      </c>
      <c r="BW293" s="7">
        <f t="shared" ca="1" si="225"/>
        <v>0</v>
      </c>
      <c r="BX293" s="7">
        <f t="shared" ca="1" si="226"/>
        <v>0</v>
      </c>
      <c r="BY293" s="7">
        <f t="shared" ca="1" si="227"/>
        <v>0</v>
      </c>
      <c r="BZ293" s="7">
        <f t="shared" ca="1" si="228"/>
        <v>0</v>
      </c>
      <c r="CA293" s="7">
        <f t="shared" ca="1" si="229"/>
        <v>0</v>
      </c>
      <c r="CB293" s="7">
        <f t="shared" ca="1" si="220"/>
        <v>0</v>
      </c>
      <c r="CC293" s="7">
        <f t="shared" ca="1" si="220"/>
        <v>0</v>
      </c>
      <c r="CD293" s="7">
        <f t="shared" ca="1" si="211"/>
        <v>0</v>
      </c>
      <c r="CE293" s="7">
        <f t="shared" ca="1" si="211"/>
        <v>0</v>
      </c>
      <c r="CF293" s="7">
        <f t="shared" ca="1" si="211"/>
        <v>0</v>
      </c>
      <c r="CG293" s="7">
        <f t="shared" ca="1" si="211"/>
        <v>0</v>
      </c>
      <c r="CH293" s="7">
        <f t="shared" ca="1" si="211"/>
        <v>0</v>
      </c>
      <c r="CI293" s="9">
        <f t="shared" ca="1" si="193"/>
        <v>0</v>
      </c>
      <c r="CJ293" s="9"/>
      <c r="CK293" s="13">
        <f t="shared" ca="1" si="216"/>
        <v>0</v>
      </c>
      <c r="CL293" s="7">
        <f ca="1">IF(NOT(snowball),0,IF(Z292=0,0,IF($C293&lt;=SUM($CK293:CK293),0,IF(BP293+$C293-SUM($CK293:CK293)&gt;Z292+AU293,Z292+AU293-BP293,$C293-SUM($CK293:CK293)))))</f>
        <v>0</v>
      </c>
      <c r="CM293" s="7">
        <f ca="1">IF(NOT(snowball),0,IF(AA292=0,0,IF($C293&lt;=SUM($CK293:CL293),0,IF(BQ293+$C293-SUM($CK293:CL293)&gt;AA292+AV293,AA292+AV293-BQ293,$C293-SUM($CK293:CL293)))))</f>
        <v>0</v>
      </c>
      <c r="CN293" s="7">
        <f ca="1">IF(NOT(snowball),0,IF(AB292=0,0,IF($C293&lt;=SUM($CK293:CM293),0,IF(BR293+$C293-SUM($CK293:CM293)&gt;AB292+AW293,AB292+AW293-BR293,$C293-SUM($CK293:CM293)))))</f>
        <v>0</v>
      </c>
      <c r="CO293" s="7">
        <f ca="1">IF(NOT(snowball),0,IF(AC292=0,0,IF($C293&lt;=SUM($CK293:CN293),0,IF(BS293+$C293-SUM($CK293:CN293)&gt;AC292+AX293,AC292+AX293-BS293,$C293-SUM($CK293:CN293)))))</f>
        <v>0</v>
      </c>
      <c r="CP293" s="7">
        <f ca="1">IF(NOT(snowball),0,IF(AD292=0,0,IF($C293&lt;=SUM($CK293:CO293),0,IF(BT293+$C293-SUM($CK293:CO293)&gt;AD292+AY293,AD292+AY293-BT293,$C293-SUM($CK293:CO293)))))</f>
        <v>0</v>
      </c>
      <c r="CQ293" s="7">
        <f ca="1">IF(NOT(snowball),0,IF(AE292=0,0,IF($C293&lt;=SUM($CK293:CP293),0,IF(BU293+$C293-SUM($CK293:CP293)&gt;AE292+AZ293,AE292+AZ293-BU293,$C293-SUM($CK293:CP293)))))</f>
        <v>0</v>
      </c>
      <c r="CR293" s="7">
        <f ca="1">IF(NOT(snowball),0,IF(AF292=0,0,IF($C293&lt;=SUM($CK293:CQ293),0,IF(BV293+$C293-SUM($CK293:CQ293)&gt;AF292+BA293,AF292+BA293-BV293,$C293-SUM($CK293:CQ293)))))</f>
        <v>0</v>
      </c>
      <c r="CS293" s="7">
        <f ca="1">IF(NOT(snowball),0,IF(AG292=0,0,IF($C293&lt;=SUM($CK293:CR293),0,IF(BW293+$C293-SUM($CK293:CR293)&gt;AG292+BB293,AG292+BB293-BW293,$C293-SUM($CK293:CR293)))))</f>
        <v>0</v>
      </c>
      <c r="CT293" s="7">
        <f ca="1">IF(NOT(snowball),0,IF(AH292=0,0,IF($C293&lt;=SUM($CK293:CS293),0,IF(BX293+$C293-SUM($CK293:CS293)&gt;AH292+BC293,AH292+BC293-BX293,$C293-SUM($CK293:CS293)))))</f>
        <v>0</v>
      </c>
      <c r="CU293" s="7">
        <f ca="1">IF(NOT(snowball),0,IF(AI292=0,0,IF($C293&lt;=SUM($CK293:CT293),0,IF(BY293+$C293-SUM($CK293:CT293)&gt;AI292+BD293,AI292+BD293-BY293,$C293-SUM($CK293:CT293)))))</f>
        <v>0</v>
      </c>
      <c r="CV293" s="7">
        <f ca="1">IF(NOT(snowball),0,IF(AJ292=0,0,IF($C293&lt;=SUM($CK293:CU293),0,IF(BZ293+$C293-SUM($CK293:CU293)&gt;AJ292+BE293,AJ292+BE293-BZ293,$C293-SUM($CK293:CU293)))))</f>
        <v>0</v>
      </c>
      <c r="CW293" s="7">
        <f ca="1">IF(NOT(snowball),0,IF(AK292=0,0,IF($C293&lt;=SUM($CK293:CV293),0,IF(CA293+$C293-SUM($CK293:CV293)&gt;AK292+BF293,AK292+BF293-CA293,$C293-SUM($CK293:CV293)))))</f>
        <v>0</v>
      </c>
      <c r="CX293" s="7">
        <f ca="1">IF(NOT(snowball),0,IF(AL292=0,0,IF($C293&lt;=SUM($CK293:CW293),0,IF(CB293+$C293-SUM($CK293:CW293)&gt;AL292+BG293,AL292+BG293-CB293,$C293-SUM($CK293:CW293)))))</f>
        <v>0</v>
      </c>
      <c r="CY293" s="7">
        <f ca="1">IF(NOT(snowball),0,IF(AM292=0,0,IF($C293&lt;=SUM($CK293:CX293),0,IF(CC293+$C293-SUM($CK293:CX293)&gt;AM292+BH293,AM292+BH293-CC293,$C293-SUM($CK293:CX293)))))</f>
        <v>0</v>
      </c>
      <c r="CZ293" s="7">
        <f ca="1">IF(NOT(snowball),0,IF(AN292=0,0,IF($C293&lt;=SUM($CK293:CY293),0,IF(CD293+$C293-SUM($CK293:CY293)&gt;AN292+BI293,AN292+BI293-CD293,$C293-SUM($CK293:CY293)))))</f>
        <v>0</v>
      </c>
      <c r="DA293" s="7">
        <f ca="1">IF(NOT(snowball),0,IF(AO292=0,0,IF($C293&lt;=SUM($CK293:CZ293),0,IF(CE293+$C293-SUM($CK293:CZ293)&gt;AO292+BJ293,AO292+BJ293-CE293,$C293-SUM($CK293:CZ293)))))</f>
        <v>0</v>
      </c>
      <c r="DB293" s="7">
        <f ca="1">IF(NOT(snowball),0,IF(AP292=0,0,IF($C293&lt;=SUM($CK293:DA293),0,IF(CF293+$C293-SUM($CK293:DA293)&gt;AP292+BK293,AP292+BK293-CF293,$C293-SUM($CK293:DA293)))))</f>
        <v>0</v>
      </c>
      <c r="DC293" s="7">
        <f ca="1">IF(NOT(snowball),0,IF(AQ292=0,0,IF($C293&lt;=SUM($CK293:DB293),0,IF(CG293+$C293-SUM($CK293:DB293)&gt;AQ292+BL293,AQ292+BL293-CG293,$C293-SUM($CK293:DB293)))))</f>
        <v>0</v>
      </c>
      <c r="DD293" s="7">
        <f ca="1">IF(NOT(snowball),0,IF(AR292=0,0,IF($C293&lt;=SUM($CK293:DC293),0,IF(CH293+$C293-SUM($CK293:DC293)&gt;AR292+BM293,AR292+BM293-CH293,$C293-SUM($CK293:DC293)))))</f>
        <v>0</v>
      </c>
    </row>
    <row r="294" spans="1:108">
      <c r="A294" s="27" t="str">
        <f t="shared" ca="1" si="218"/>
        <v/>
      </c>
      <c r="B294" s="30" t="str">
        <f t="shared" ca="1" si="217"/>
        <v/>
      </c>
      <c r="C294" s="28" t="str">
        <f t="shared" ca="1" si="215"/>
        <v/>
      </c>
      <c r="D294" s="29">
        <f t="shared" ca="1" si="209"/>
        <v>0</v>
      </c>
      <c r="E294" s="29">
        <f t="shared" ca="1" si="209"/>
        <v>0</v>
      </c>
      <c r="F294" s="29">
        <f t="shared" ca="1" si="209"/>
        <v>0</v>
      </c>
      <c r="G294" s="29">
        <f t="shared" ca="1" si="209"/>
        <v>0</v>
      </c>
      <c r="H294" s="29">
        <f t="shared" ca="1" si="209"/>
        <v>0</v>
      </c>
      <c r="I294" s="29">
        <f t="shared" ca="1" si="209"/>
        <v>0</v>
      </c>
      <c r="J294" s="29">
        <f t="shared" ca="1" si="209"/>
        <v>0</v>
      </c>
      <c r="K294" s="29">
        <f t="shared" ca="1" si="208"/>
        <v>0</v>
      </c>
      <c r="L294" s="29">
        <f t="shared" ca="1" si="208"/>
        <v>0</v>
      </c>
      <c r="M294" s="29">
        <f t="shared" ca="1" si="208"/>
        <v>0</v>
      </c>
      <c r="N294" s="29">
        <f t="shared" ca="1" si="208"/>
        <v>0</v>
      </c>
      <c r="O294" s="29">
        <f t="shared" ca="1" si="208"/>
        <v>0</v>
      </c>
      <c r="P294" s="29">
        <f t="shared" ca="1" si="208"/>
        <v>0</v>
      </c>
      <c r="Q294" s="29">
        <f t="shared" ca="1" si="208"/>
        <v>0</v>
      </c>
      <c r="R294" s="29">
        <f t="shared" ca="1" si="219"/>
        <v>0</v>
      </c>
      <c r="S294" s="29">
        <f t="shared" ca="1" si="219"/>
        <v>0</v>
      </c>
      <c r="T294" s="29">
        <f t="shared" ca="1" si="219"/>
        <v>0</v>
      </c>
      <c r="U294" s="29">
        <f t="shared" ca="1" si="219"/>
        <v>0</v>
      </c>
      <c r="V294" s="29">
        <f t="shared" ca="1" si="219"/>
        <v>0</v>
      </c>
      <c r="W294" s="29">
        <f t="shared" ca="1" si="219"/>
        <v>0</v>
      </c>
      <c r="X294" s="12"/>
      <c r="Y294" s="7">
        <f t="shared" ca="1" si="232"/>
        <v>0</v>
      </c>
      <c r="Z294" s="7">
        <f t="shared" ca="1" si="232"/>
        <v>0</v>
      </c>
      <c r="AA294" s="7">
        <f t="shared" ca="1" si="232"/>
        <v>0</v>
      </c>
      <c r="AB294" s="7">
        <f t="shared" ca="1" si="232"/>
        <v>0</v>
      </c>
      <c r="AC294" s="7">
        <f t="shared" ca="1" si="232"/>
        <v>0</v>
      </c>
      <c r="AD294" s="7">
        <f t="shared" ca="1" si="232"/>
        <v>0</v>
      </c>
      <c r="AE294" s="7">
        <f t="shared" ca="1" si="232"/>
        <v>0</v>
      </c>
      <c r="AF294" s="7">
        <f t="shared" ca="1" si="232"/>
        <v>0</v>
      </c>
      <c r="AG294" s="7">
        <f t="shared" ca="1" si="232"/>
        <v>0</v>
      </c>
      <c r="AH294" s="7">
        <f t="shared" ca="1" si="232"/>
        <v>0</v>
      </c>
      <c r="AI294" s="7">
        <f t="shared" ca="1" si="232"/>
        <v>0</v>
      </c>
      <c r="AJ294" s="7">
        <f t="shared" ca="1" si="232"/>
        <v>0</v>
      </c>
      <c r="AK294" s="7">
        <f t="shared" ca="1" si="232"/>
        <v>0</v>
      </c>
      <c r="AL294" s="7">
        <f t="shared" ca="1" si="232"/>
        <v>0</v>
      </c>
      <c r="AM294" s="7">
        <f t="shared" ca="1" si="232"/>
        <v>0</v>
      </c>
      <c r="AN294" s="7">
        <f t="shared" ca="1" si="231"/>
        <v>0</v>
      </c>
      <c r="AO294" s="7">
        <f t="shared" ca="1" si="231"/>
        <v>0</v>
      </c>
      <c r="AP294" s="7">
        <f t="shared" ca="1" si="231"/>
        <v>0</v>
      </c>
      <c r="AQ294" s="7">
        <f t="shared" ca="1" si="231"/>
        <v>0</v>
      </c>
      <c r="AR294" s="7">
        <f t="shared" ca="1" si="231"/>
        <v>0</v>
      </c>
      <c r="AS294" s="2"/>
      <c r="AT294" s="7">
        <f t="shared" ca="1" si="230"/>
        <v>0</v>
      </c>
      <c r="AU294" s="7">
        <f t="shared" ca="1" si="230"/>
        <v>0</v>
      </c>
      <c r="AV294" s="7">
        <f t="shared" ca="1" si="230"/>
        <v>0</v>
      </c>
      <c r="AW294" s="7">
        <f t="shared" ca="1" si="230"/>
        <v>0</v>
      </c>
      <c r="AX294" s="7">
        <f t="shared" ca="1" si="230"/>
        <v>0</v>
      </c>
      <c r="AY294" s="7">
        <f t="shared" ca="1" si="230"/>
        <v>0</v>
      </c>
      <c r="AZ294" s="7">
        <f t="shared" ca="1" si="230"/>
        <v>0</v>
      </c>
      <c r="BA294" s="7">
        <f t="shared" ca="1" si="230"/>
        <v>0</v>
      </c>
      <c r="BB294" s="7">
        <f t="shared" ca="1" si="230"/>
        <v>0</v>
      </c>
      <c r="BC294" s="7">
        <f t="shared" ca="1" si="230"/>
        <v>0</v>
      </c>
      <c r="BD294" s="7">
        <f t="shared" ca="1" si="230"/>
        <v>0</v>
      </c>
      <c r="BE294" s="7">
        <f t="shared" ca="1" si="230"/>
        <v>0</v>
      </c>
      <c r="BF294" s="7">
        <f t="shared" ca="1" si="230"/>
        <v>0</v>
      </c>
      <c r="BG294" s="7">
        <f t="shared" ca="1" si="230"/>
        <v>0</v>
      </c>
      <c r="BH294" s="7">
        <f t="shared" ca="1" si="230"/>
        <v>0</v>
      </c>
      <c r="BI294" s="7">
        <f t="shared" ca="1" si="199"/>
        <v>0</v>
      </c>
      <c r="BJ294" s="7">
        <f t="shared" ca="1" si="199"/>
        <v>0</v>
      </c>
      <c r="BK294" s="7">
        <f t="shared" ca="1" si="199"/>
        <v>0</v>
      </c>
      <c r="BL294" s="7">
        <f t="shared" ca="1" si="199"/>
        <v>0</v>
      </c>
      <c r="BM294" s="7">
        <f t="shared" ca="1" si="199"/>
        <v>0</v>
      </c>
      <c r="BN294" s="4"/>
      <c r="BO294" s="7">
        <f t="shared" ca="1" si="210"/>
        <v>0</v>
      </c>
      <c r="BP294" s="7">
        <f t="shared" ca="1" si="205"/>
        <v>0</v>
      </c>
      <c r="BQ294" s="7">
        <f t="shared" ca="1" si="206"/>
        <v>0</v>
      </c>
      <c r="BR294" s="7">
        <f t="shared" ca="1" si="207"/>
        <v>0</v>
      </c>
      <c r="BS294" s="7">
        <f t="shared" ca="1" si="221"/>
        <v>0</v>
      </c>
      <c r="BT294" s="7">
        <f t="shared" ca="1" si="222"/>
        <v>0</v>
      </c>
      <c r="BU294" s="7">
        <f t="shared" ca="1" si="223"/>
        <v>0</v>
      </c>
      <c r="BV294" s="7">
        <f t="shared" ca="1" si="224"/>
        <v>0</v>
      </c>
      <c r="BW294" s="7">
        <f t="shared" ca="1" si="225"/>
        <v>0</v>
      </c>
      <c r="BX294" s="7">
        <f t="shared" ca="1" si="226"/>
        <v>0</v>
      </c>
      <c r="BY294" s="7">
        <f t="shared" ca="1" si="227"/>
        <v>0</v>
      </c>
      <c r="BZ294" s="7">
        <f t="shared" ca="1" si="228"/>
        <v>0</v>
      </c>
      <c r="CA294" s="7">
        <f t="shared" ca="1" si="229"/>
        <v>0</v>
      </c>
      <c r="CB294" s="7">
        <f t="shared" ca="1" si="220"/>
        <v>0</v>
      </c>
      <c r="CC294" s="7">
        <f t="shared" ca="1" si="220"/>
        <v>0</v>
      </c>
      <c r="CD294" s="7">
        <f t="shared" ca="1" si="211"/>
        <v>0</v>
      </c>
      <c r="CE294" s="7">
        <f t="shared" ca="1" si="211"/>
        <v>0</v>
      </c>
      <c r="CF294" s="7">
        <f t="shared" ca="1" si="211"/>
        <v>0</v>
      </c>
      <c r="CG294" s="7">
        <f t="shared" ca="1" si="211"/>
        <v>0</v>
      </c>
      <c r="CH294" s="7">
        <f t="shared" ca="1" si="211"/>
        <v>0</v>
      </c>
      <c r="CI294" s="9">
        <f t="shared" ca="1" si="193"/>
        <v>0</v>
      </c>
      <c r="CJ294" s="9"/>
      <c r="CK294" s="13">
        <f t="shared" ca="1" si="216"/>
        <v>0</v>
      </c>
      <c r="CL294" s="7">
        <f ca="1">IF(NOT(snowball),0,IF(Z293=0,0,IF($C294&lt;=SUM($CK294:CK294),0,IF(BP294+$C294-SUM($CK294:CK294)&gt;Z293+AU294,Z293+AU294-BP294,$C294-SUM($CK294:CK294)))))</f>
        <v>0</v>
      </c>
      <c r="CM294" s="7">
        <f ca="1">IF(NOT(snowball),0,IF(AA293=0,0,IF($C294&lt;=SUM($CK294:CL294),0,IF(BQ294+$C294-SUM($CK294:CL294)&gt;AA293+AV294,AA293+AV294-BQ294,$C294-SUM($CK294:CL294)))))</f>
        <v>0</v>
      </c>
      <c r="CN294" s="7">
        <f ca="1">IF(NOT(snowball),0,IF(AB293=0,0,IF($C294&lt;=SUM($CK294:CM294),0,IF(BR294+$C294-SUM($CK294:CM294)&gt;AB293+AW294,AB293+AW294-BR294,$C294-SUM($CK294:CM294)))))</f>
        <v>0</v>
      </c>
      <c r="CO294" s="7">
        <f ca="1">IF(NOT(snowball),0,IF(AC293=0,0,IF($C294&lt;=SUM($CK294:CN294),0,IF(BS294+$C294-SUM($CK294:CN294)&gt;AC293+AX294,AC293+AX294-BS294,$C294-SUM($CK294:CN294)))))</f>
        <v>0</v>
      </c>
      <c r="CP294" s="7">
        <f ca="1">IF(NOT(snowball),0,IF(AD293=0,0,IF($C294&lt;=SUM($CK294:CO294),0,IF(BT294+$C294-SUM($CK294:CO294)&gt;AD293+AY294,AD293+AY294-BT294,$C294-SUM($CK294:CO294)))))</f>
        <v>0</v>
      </c>
      <c r="CQ294" s="7">
        <f ca="1">IF(NOT(snowball),0,IF(AE293=0,0,IF($C294&lt;=SUM($CK294:CP294),0,IF(BU294+$C294-SUM($CK294:CP294)&gt;AE293+AZ294,AE293+AZ294-BU294,$C294-SUM($CK294:CP294)))))</f>
        <v>0</v>
      </c>
      <c r="CR294" s="7">
        <f ca="1">IF(NOT(snowball),0,IF(AF293=0,0,IF($C294&lt;=SUM($CK294:CQ294),0,IF(BV294+$C294-SUM($CK294:CQ294)&gt;AF293+BA294,AF293+BA294-BV294,$C294-SUM($CK294:CQ294)))))</f>
        <v>0</v>
      </c>
      <c r="CS294" s="7">
        <f ca="1">IF(NOT(snowball),0,IF(AG293=0,0,IF($C294&lt;=SUM($CK294:CR294),0,IF(BW294+$C294-SUM($CK294:CR294)&gt;AG293+BB294,AG293+BB294-BW294,$C294-SUM($CK294:CR294)))))</f>
        <v>0</v>
      </c>
      <c r="CT294" s="7">
        <f ca="1">IF(NOT(snowball),0,IF(AH293=0,0,IF($C294&lt;=SUM($CK294:CS294),0,IF(BX294+$C294-SUM($CK294:CS294)&gt;AH293+BC294,AH293+BC294-BX294,$C294-SUM($CK294:CS294)))))</f>
        <v>0</v>
      </c>
      <c r="CU294" s="7">
        <f ca="1">IF(NOT(snowball),0,IF(AI293=0,0,IF($C294&lt;=SUM($CK294:CT294),0,IF(BY294+$C294-SUM($CK294:CT294)&gt;AI293+BD294,AI293+BD294-BY294,$C294-SUM($CK294:CT294)))))</f>
        <v>0</v>
      </c>
      <c r="CV294" s="7">
        <f ca="1">IF(NOT(snowball),0,IF(AJ293=0,0,IF($C294&lt;=SUM($CK294:CU294),0,IF(BZ294+$C294-SUM($CK294:CU294)&gt;AJ293+BE294,AJ293+BE294-BZ294,$C294-SUM($CK294:CU294)))))</f>
        <v>0</v>
      </c>
      <c r="CW294" s="7">
        <f ca="1">IF(NOT(snowball),0,IF(AK293=0,0,IF($C294&lt;=SUM($CK294:CV294),0,IF(CA294+$C294-SUM($CK294:CV294)&gt;AK293+BF294,AK293+BF294-CA294,$C294-SUM($CK294:CV294)))))</f>
        <v>0</v>
      </c>
      <c r="CX294" s="7">
        <f ca="1">IF(NOT(snowball),0,IF(AL293=0,0,IF($C294&lt;=SUM($CK294:CW294),0,IF(CB294+$C294-SUM($CK294:CW294)&gt;AL293+BG294,AL293+BG294-CB294,$C294-SUM($CK294:CW294)))))</f>
        <v>0</v>
      </c>
      <c r="CY294" s="7">
        <f ca="1">IF(NOT(snowball),0,IF(AM293=0,0,IF($C294&lt;=SUM($CK294:CX294),0,IF(CC294+$C294-SUM($CK294:CX294)&gt;AM293+BH294,AM293+BH294-CC294,$C294-SUM($CK294:CX294)))))</f>
        <v>0</v>
      </c>
      <c r="CZ294" s="7">
        <f ca="1">IF(NOT(snowball),0,IF(AN293=0,0,IF($C294&lt;=SUM($CK294:CY294),0,IF(CD294+$C294-SUM($CK294:CY294)&gt;AN293+BI294,AN293+BI294-CD294,$C294-SUM($CK294:CY294)))))</f>
        <v>0</v>
      </c>
      <c r="DA294" s="7">
        <f ca="1">IF(NOT(snowball),0,IF(AO293=0,0,IF($C294&lt;=SUM($CK294:CZ294),0,IF(CE294+$C294-SUM($CK294:CZ294)&gt;AO293+BJ294,AO293+BJ294-CE294,$C294-SUM($CK294:CZ294)))))</f>
        <v>0</v>
      </c>
      <c r="DB294" s="7">
        <f ca="1">IF(NOT(snowball),0,IF(AP293=0,0,IF($C294&lt;=SUM($CK294:DA294),0,IF(CF294+$C294-SUM($CK294:DA294)&gt;AP293+BK294,AP293+BK294-CF294,$C294-SUM($CK294:DA294)))))</f>
        <v>0</v>
      </c>
      <c r="DC294" s="7">
        <f ca="1">IF(NOT(snowball),0,IF(AQ293=0,0,IF($C294&lt;=SUM($CK294:DB294),0,IF(CG294+$C294-SUM($CK294:DB294)&gt;AQ293+BL294,AQ293+BL294-CG294,$C294-SUM($CK294:DB294)))))</f>
        <v>0</v>
      </c>
      <c r="DD294" s="7">
        <f ca="1">IF(NOT(snowball),0,IF(AR293=0,0,IF($C294&lt;=SUM($CK294:DC294),0,IF(CH294+$C294-SUM($CK294:DC294)&gt;AR293+BM294,AR293+BM294-CH294,$C294-SUM($CK294:DC294)))))</f>
        <v>0</v>
      </c>
    </row>
    <row r="295" spans="1:108">
      <c r="A295" s="27" t="str">
        <f t="shared" ca="1" si="218"/>
        <v/>
      </c>
      <c r="B295" s="30" t="str">
        <f t="shared" ca="1" si="217"/>
        <v/>
      </c>
      <c r="C295" s="28" t="str">
        <f t="shared" ca="1" si="215"/>
        <v/>
      </c>
      <c r="D295" s="29">
        <f t="shared" ca="1" si="209"/>
        <v>0</v>
      </c>
      <c r="E295" s="29">
        <f t="shared" ca="1" si="209"/>
        <v>0</v>
      </c>
      <c r="F295" s="29">
        <f t="shared" ca="1" si="209"/>
        <v>0</v>
      </c>
      <c r="G295" s="29">
        <f t="shared" ca="1" si="209"/>
        <v>0</v>
      </c>
      <c r="H295" s="29">
        <f t="shared" ca="1" si="209"/>
        <v>0</v>
      </c>
      <c r="I295" s="29">
        <f t="shared" ca="1" si="209"/>
        <v>0</v>
      </c>
      <c r="J295" s="29">
        <f t="shared" ca="1" si="209"/>
        <v>0</v>
      </c>
      <c r="K295" s="29">
        <f t="shared" ca="1" si="208"/>
        <v>0</v>
      </c>
      <c r="L295" s="29">
        <f t="shared" ca="1" si="208"/>
        <v>0</v>
      </c>
      <c r="M295" s="29">
        <f t="shared" ca="1" si="208"/>
        <v>0</v>
      </c>
      <c r="N295" s="29">
        <f t="shared" ca="1" si="208"/>
        <v>0</v>
      </c>
      <c r="O295" s="29">
        <f t="shared" ca="1" si="208"/>
        <v>0</v>
      </c>
      <c r="P295" s="29">
        <f t="shared" ca="1" si="208"/>
        <v>0</v>
      </c>
      <c r="Q295" s="29">
        <f t="shared" ca="1" si="208"/>
        <v>0</v>
      </c>
      <c r="R295" s="29">
        <f t="shared" ca="1" si="219"/>
        <v>0</v>
      </c>
      <c r="S295" s="29">
        <f t="shared" ca="1" si="219"/>
        <v>0</v>
      </c>
      <c r="T295" s="29">
        <f t="shared" ca="1" si="219"/>
        <v>0</v>
      </c>
      <c r="U295" s="29">
        <f t="shared" ca="1" si="219"/>
        <v>0</v>
      </c>
      <c r="V295" s="29">
        <f t="shared" ca="1" si="219"/>
        <v>0</v>
      </c>
      <c r="W295" s="29">
        <f t="shared" ca="1" si="219"/>
        <v>0</v>
      </c>
      <c r="X295" s="12"/>
      <c r="Y295" s="7">
        <f t="shared" ca="1" si="232"/>
        <v>0</v>
      </c>
      <c r="Z295" s="7">
        <f t="shared" ca="1" si="232"/>
        <v>0</v>
      </c>
      <c r="AA295" s="7">
        <f t="shared" ca="1" si="232"/>
        <v>0</v>
      </c>
      <c r="AB295" s="7">
        <f t="shared" ca="1" si="232"/>
        <v>0</v>
      </c>
      <c r="AC295" s="7">
        <f t="shared" ca="1" si="232"/>
        <v>0</v>
      </c>
      <c r="AD295" s="7">
        <f t="shared" ca="1" si="232"/>
        <v>0</v>
      </c>
      <c r="AE295" s="7">
        <f t="shared" ca="1" si="232"/>
        <v>0</v>
      </c>
      <c r="AF295" s="7">
        <f t="shared" ca="1" si="232"/>
        <v>0</v>
      </c>
      <c r="AG295" s="7">
        <f t="shared" ca="1" si="232"/>
        <v>0</v>
      </c>
      <c r="AH295" s="7">
        <f t="shared" ca="1" si="232"/>
        <v>0</v>
      </c>
      <c r="AI295" s="7">
        <f t="shared" ca="1" si="232"/>
        <v>0</v>
      </c>
      <c r="AJ295" s="7">
        <f t="shared" ca="1" si="232"/>
        <v>0</v>
      </c>
      <c r="AK295" s="7">
        <f t="shared" ca="1" si="232"/>
        <v>0</v>
      </c>
      <c r="AL295" s="7">
        <f t="shared" ca="1" si="232"/>
        <v>0</v>
      </c>
      <c r="AM295" s="7">
        <f t="shared" ca="1" si="232"/>
        <v>0</v>
      </c>
      <c r="AN295" s="7">
        <f t="shared" ca="1" si="231"/>
        <v>0</v>
      </c>
      <c r="AO295" s="7">
        <f t="shared" ca="1" si="231"/>
        <v>0</v>
      </c>
      <c r="AP295" s="7">
        <f t="shared" ca="1" si="231"/>
        <v>0</v>
      </c>
      <c r="AQ295" s="7">
        <f t="shared" ca="1" si="231"/>
        <v>0</v>
      </c>
      <c r="AR295" s="7">
        <f t="shared" ca="1" si="231"/>
        <v>0</v>
      </c>
      <c r="AS295" s="2"/>
      <c r="AT295" s="7">
        <f t="shared" ca="1" si="230"/>
        <v>0</v>
      </c>
      <c r="AU295" s="7">
        <f t="shared" ca="1" si="230"/>
        <v>0</v>
      </c>
      <c r="AV295" s="7">
        <f t="shared" ca="1" si="230"/>
        <v>0</v>
      </c>
      <c r="AW295" s="7">
        <f t="shared" ca="1" si="230"/>
        <v>0</v>
      </c>
      <c r="AX295" s="7">
        <f t="shared" ca="1" si="230"/>
        <v>0</v>
      </c>
      <c r="AY295" s="7">
        <f t="shared" ca="1" si="230"/>
        <v>0</v>
      </c>
      <c r="AZ295" s="7">
        <f t="shared" ca="1" si="230"/>
        <v>0</v>
      </c>
      <c r="BA295" s="7">
        <f t="shared" ca="1" si="230"/>
        <v>0</v>
      </c>
      <c r="BB295" s="7">
        <f t="shared" ca="1" si="230"/>
        <v>0</v>
      </c>
      <c r="BC295" s="7">
        <f t="shared" ca="1" si="230"/>
        <v>0</v>
      </c>
      <c r="BD295" s="7">
        <f t="shared" ca="1" si="230"/>
        <v>0</v>
      </c>
      <c r="BE295" s="7">
        <f t="shared" ca="1" si="230"/>
        <v>0</v>
      </c>
      <c r="BF295" s="7">
        <f t="shared" ca="1" si="230"/>
        <v>0</v>
      </c>
      <c r="BG295" s="7">
        <f t="shared" ca="1" si="230"/>
        <v>0</v>
      </c>
      <c r="BH295" s="7">
        <f t="shared" ca="1" si="230"/>
        <v>0</v>
      </c>
      <c r="BI295" s="7">
        <f t="shared" ca="1" si="199"/>
        <v>0</v>
      </c>
      <c r="BJ295" s="7">
        <f t="shared" ca="1" si="199"/>
        <v>0</v>
      </c>
      <c r="BK295" s="7">
        <f t="shared" ca="1" si="199"/>
        <v>0</v>
      </c>
      <c r="BL295" s="7">
        <f t="shared" ca="1" si="199"/>
        <v>0</v>
      </c>
      <c r="BM295" s="7">
        <f t="shared" ca="1" si="199"/>
        <v>0</v>
      </c>
      <c r="BN295" s="4"/>
      <c r="BO295" s="7">
        <f t="shared" ca="1" si="210"/>
        <v>0</v>
      </c>
      <c r="BP295" s="7">
        <f t="shared" ca="1" si="205"/>
        <v>0</v>
      </c>
      <c r="BQ295" s="7">
        <f t="shared" ca="1" si="206"/>
        <v>0</v>
      </c>
      <c r="BR295" s="7">
        <f t="shared" ca="1" si="207"/>
        <v>0</v>
      </c>
      <c r="BS295" s="7">
        <f ca="1">IF(AC294&gt;0,IF((AC294+AX295)&lt;H$10,AC294+AX295,H$10),0)</f>
        <v>0</v>
      </c>
      <c r="BT295" s="7">
        <f ca="1">IF(AD294&gt;0,IF((AD294+AY295)&lt;I$10,AD294+AY295,I$10),0)</f>
        <v>0</v>
      </c>
      <c r="BU295" s="7">
        <f t="shared" ref="BU295:CA331" ca="1" si="233">IF(AE294&gt;0,IF((AE294+AZ295)&lt;J$10,AE294+AZ295,J$10),0)</f>
        <v>0</v>
      </c>
      <c r="BV295" s="7">
        <f t="shared" ca="1" si="233"/>
        <v>0</v>
      </c>
      <c r="BW295" s="7">
        <f t="shared" ca="1" si="233"/>
        <v>0</v>
      </c>
      <c r="BX295" s="7">
        <f t="shared" ca="1" si="233"/>
        <v>0</v>
      </c>
      <c r="BY295" s="7">
        <f t="shared" ca="1" si="233"/>
        <v>0</v>
      </c>
      <c r="BZ295" s="7">
        <f t="shared" ca="1" si="233"/>
        <v>0</v>
      </c>
      <c r="CA295" s="7">
        <f t="shared" ca="1" si="233"/>
        <v>0</v>
      </c>
      <c r="CB295" s="7">
        <f t="shared" ca="1" si="220"/>
        <v>0</v>
      </c>
      <c r="CC295" s="7">
        <f t="shared" ca="1" si="220"/>
        <v>0</v>
      </c>
      <c r="CD295" s="7">
        <f t="shared" ca="1" si="211"/>
        <v>0</v>
      </c>
      <c r="CE295" s="7">
        <f t="shared" ca="1" si="211"/>
        <v>0</v>
      </c>
      <c r="CF295" s="7">
        <f t="shared" ca="1" si="211"/>
        <v>0</v>
      </c>
      <c r="CG295" s="7">
        <f t="shared" ca="1" si="211"/>
        <v>0</v>
      </c>
      <c r="CH295" s="7">
        <f t="shared" ca="1" si="211"/>
        <v>0</v>
      </c>
      <c r="CI295" s="9">
        <f t="shared" ca="1" si="193"/>
        <v>0</v>
      </c>
      <c r="CJ295" s="9"/>
      <c r="CK295" s="13">
        <f t="shared" ca="1" si="216"/>
        <v>0</v>
      </c>
      <c r="CL295" s="7">
        <f ca="1">IF(NOT(snowball),0,IF(Z294=0,0,IF($C295&lt;=SUM($CK295:CK295),0,IF(BP295+$C295-SUM($CK295:CK295)&gt;Z294+AU295,Z294+AU295-BP295,$C295-SUM($CK295:CK295)))))</f>
        <v>0</v>
      </c>
      <c r="CM295" s="7">
        <f ca="1">IF(NOT(snowball),0,IF(AA294=0,0,IF($C295&lt;=SUM($CK295:CL295),0,IF(BQ295+$C295-SUM($CK295:CL295)&gt;AA294+AV295,AA294+AV295-BQ295,$C295-SUM($CK295:CL295)))))</f>
        <v>0</v>
      </c>
      <c r="CN295" s="7">
        <f ca="1">IF(NOT(snowball),0,IF(AB294=0,0,IF($C295&lt;=SUM($CK295:CM295),0,IF(BR295+$C295-SUM($CK295:CM295)&gt;AB294+AW295,AB294+AW295-BR295,$C295-SUM($CK295:CM295)))))</f>
        <v>0</v>
      </c>
      <c r="CO295" s="7">
        <f ca="1">IF(NOT(snowball),0,IF(AC294=0,0,IF($C295&lt;=SUM($CK295:CN295),0,IF(BS295+$C295-SUM($CK295:CN295)&gt;AC294+AX295,AC294+AX295-BS295,$C295-SUM($CK295:CN295)))))</f>
        <v>0</v>
      </c>
      <c r="CP295" s="7">
        <f ca="1">IF(NOT(snowball),0,IF(AD294=0,0,IF($C295&lt;=SUM($CK295:CO295),0,IF(BT295+$C295-SUM($CK295:CO295)&gt;AD294+AY295,AD294+AY295-BT295,$C295-SUM($CK295:CO295)))))</f>
        <v>0</v>
      </c>
      <c r="CQ295" s="7">
        <f ca="1">IF(NOT(snowball),0,IF(AE294=0,0,IF($C295&lt;=SUM($CK295:CP295),0,IF(BU295+$C295-SUM($CK295:CP295)&gt;AE294+AZ295,AE294+AZ295-BU295,$C295-SUM($CK295:CP295)))))</f>
        <v>0</v>
      </c>
      <c r="CR295" s="7">
        <f ca="1">IF(NOT(snowball),0,IF(AF294=0,0,IF($C295&lt;=SUM($CK295:CQ295),0,IF(BV295+$C295-SUM($CK295:CQ295)&gt;AF294+BA295,AF294+BA295-BV295,$C295-SUM($CK295:CQ295)))))</f>
        <v>0</v>
      </c>
      <c r="CS295" s="7">
        <f ca="1">IF(NOT(snowball),0,IF(AG294=0,0,IF($C295&lt;=SUM($CK295:CR295),0,IF(BW295+$C295-SUM($CK295:CR295)&gt;AG294+BB295,AG294+BB295-BW295,$C295-SUM($CK295:CR295)))))</f>
        <v>0</v>
      </c>
      <c r="CT295" s="7">
        <f ca="1">IF(NOT(snowball),0,IF(AH294=0,0,IF($C295&lt;=SUM($CK295:CS295),0,IF(BX295+$C295-SUM($CK295:CS295)&gt;AH294+BC295,AH294+BC295-BX295,$C295-SUM($CK295:CS295)))))</f>
        <v>0</v>
      </c>
      <c r="CU295" s="7">
        <f ca="1">IF(NOT(snowball),0,IF(AI294=0,0,IF($C295&lt;=SUM($CK295:CT295),0,IF(BY295+$C295-SUM($CK295:CT295)&gt;AI294+BD295,AI294+BD295-BY295,$C295-SUM($CK295:CT295)))))</f>
        <v>0</v>
      </c>
      <c r="CV295" s="7">
        <f ca="1">IF(NOT(snowball),0,IF(AJ294=0,0,IF($C295&lt;=SUM($CK295:CU295),0,IF(BZ295+$C295-SUM($CK295:CU295)&gt;AJ294+BE295,AJ294+BE295-BZ295,$C295-SUM($CK295:CU295)))))</f>
        <v>0</v>
      </c>
      <c r="CW295" s="7">
        <f ca="1">IF(NOT(snowball),0,IF(AK294=0,0,IF($C295&lt;=SUM($CK295:CV295),0,IF(CA295+$C295-SUM($CK295:CV295)&gt;AK294+BF295,AK294+BF295-CA295,$C295-SUM($CK295:CV295)))))</f>
        <v>0</v>
      </c>
      <c r="CX295" s="7">
        <f ca="1">IF(NOT(snowball),0,IF(AL294=0,0,IF($C295&lt;=SUM($CK295:CW295),0,IF(CB295+$C295-SUM($CK295:CW295)&gt;AL294+BG295,AL294+BG295-CB295,$C295-SUM($CK295:CW295)))))</f>
        <v>0</v>
      </c>
      <c r="CY295" s="7">
        <f ca="1">IF(NOT(snowball),0,IF(AM294=0,0,IF($C295&lt;=SUM($CK295:CX295),0,IF(CC295+$C295-SUM($CK295:CX295)&gt;AM294+BH295,AM294+BH295-CC295,$C295-SUM($CK295:CX295)))))</f>
        <v>0</v>
      </c>
      <c r="CZ295" s="7">
        <f ca="1">IF(NOT(snowball),0,IF(AN294=0,0,IF($C295&lt;=SUM($CK295:CY295),0,IF(CD295+$C295-SUM($CK295:CY295)&gt;AN294+BI295,AN294+BI295-CD295,$C295-SUM($CK295:CY295)))))</f>
        <v>0</v>
      </c>
      <c r="DA295" s="7">
        <f ca="1">IF(NOT(snowball),0,IF(AO294=0,0,IF($C295&lt;=SUM($CK295:CZ295),0,IF(CE295+$C295-SUM($CK295:CZ295)&gt;AO294+BJ295,AO294+BJ295-CE295,$C295-SUM($CK295:CZ295)))))</f>
        <v>0</v>
      </c>
      <c r="DB295" s="7">
        <f ca="1">IF(NOT(snowball),0,IF(AP294=0,0,IF($C295&lt;=SUM($CK295:DA295),0,IF(CF295+$C295-SUM($CK295:DA295)&gt;AP294+BK295,AP294+BK295-CF295,$C295-SUM($CK295:DA295)))))</f>
        <v>0</v>
      </c>
      <c r="DC295" s="7">
        <f ca="1">IF(NOT(snowball),0,IF(AQ294=0,0,IF($C295&lt;=SUM($CK295:DB295),0,IF(CG295+$C295-SUM($CK295:DB295)&gt;AQ294+BL295,AQ294+BL295-CG295,$C295-SUM($CK295:DB295)))))</f>
        <v>0</v>
      </c>
      <c r="DD295" s="7">
        <f ca="1">IF(NOT(snowball),0,IF(AR294=0,0,IF($C295&lt;=SUM($CK295:DC295),0,IF(CH295+$C295-SUM($CK295:DC295)&gt;AR294+BM295,AR294+BM295-CH295,$C295-SUM($CK295:DC295)))))</f>
        <v>0</v>
      </c>
    </row>
    <row r="296" spans="1:108">
      <c r="A296" s="27" t="str">
        <f t="shared" ca="1" si="218"/>
        <v/>
      </c>
      <c r="B296" s="30" t="str">
        <f t="shared" ca="1" si="217"/>
        <v/>
      </c>
      <c r="C296" s="28" t="str">
        <f t="shared" ca="1" si="215"/>
        <v/>
      </c>
      <c r="D296" s="29">
        <f t="shared" ca="1" si="209"/>
        <v>0</v>
      </c>
      <c r="E296" s="29">
        <f t="shared" ca="1" si="209"/>
        <v>0</v>
      </c>
      <c r="F296" s="29">
        <f t="shared" ca="1" si="209"/>
        <v>0</v>
      </c>
      <c r="G296" s="29">
        <f t="shared" ca="1" si="209"/>
        <v>0</v>
      </c>
      <c r="H296" s="29">
        <f t="shared" ca="1" si="209"/>
        <v>0</v>
      </c>
      <c r="I296" s="29">
        <f t="shared" ca="1" si="209"/>
        <v>0</v>
      </c>
      <c r="J296" s="29">
        <f t="shared" ca="1" si="209"/>
        <v>0</v>
      </c>
      <c r="K296" s="29">
        <f t="shared" ca="1" si="208"/>
        <v>0</v>
      </c>
      <c r="L296" s="29">
        <f t="shared" ca="1" si="208"/>
        <v>0</v>
      </c>
      <c r="M296" s="29">
        <f t="shared" ca="1" si="208"/>
        <v>0</v>
      </c>
      <c r="N296" s="29">
        <f t="shared" ca="1" si="208"/>
        <v>0</v>
      </c>
      <c r="O296" s="29">
        <f t="shared" ca="1" si="208"/>
        <v>0</v>
      </c>
      <c r="P296" s="29">
        <f t="shared" ca="1" si="208"/>
        <v>0</v>
      </c>
      <c r="Q296" s="29">
        <f t="shared" ca="1" si="208"/>
        <v>0</v>
      </c>
      <c r="R296" s="29">
        <f t="shared" ca="1" si="219"/>
        <v>0</v>
      </c>
      <c r="S296" s="29">
        <f t="shared" ca="1" si="219"/>
        <v>0</v>
      </c>
      <c r="T296" s="29">
        <f t="shared" ca="1" si="219"/>
        <v>0</v>
      </c>
      <c r="U296" s="29">
        <f t="shared" ca="1" si="219"/>
        <v>0</v>
      </c>
      <c r="V296" s="29">
        <f t="shared" ca="1" si="219"/>
        <v>0</v>
      </c>
      <c r="W296" s="29">
        <f t="shared" ca="1" si="219"/>
        <v>0</v>
      </c>
      <c r="X296" s="12"/>
      <c r="Y296" s="7">
        <f t="shared" ca="1" si="232"/>
        <v>0</v>
      </c>
      <c r="Z296" s="7">
        <f t="shared" ca="1" si="232"/>
        <v>0</v>
      </c>
      <c r="AA296" s="7">
        <f t="shared" ca="1" si="232"/>
        <v>0</v>
      </c>
      <c r="AB296" s="7">
        <f t="shared" ca="1" si="232"/>
        <v>0</v>
      </c>
      <c r="AC296" s="7">
        <f t="shared" ca="1" si="232"/>
        <v>0</v>
      </c>
      <c r="AD296" s="7">
        <f t="shared" ca="1" si="232"/>
        <v>0</v>
      </c>
      <c r="AE296" s="7">
        <f t="shared" ca="1" si="232"/>
        <v>0</v>
      </c>
      <c r="AF296" s="7">
        <f t="shared" ca="1" si="232"/>
        <v>0</v>
      </c>
      <c r="AG296" s="7">
        <f t="shared" ca="1" si="232"/>
        <v>0</v>
      </c>
      <c r="AH296" s="7">
        <f t="shared" ca="1" si="232"/>
        <v>0</v>
      </c>
      <c r="AI296" s="7">
        <f t="shared" ca="1" si="232"/>
        <v>0</v>
      </c>
      <c r="AJ296" s="7">
        <f t="shared" ca="1" si="232"/>
        <v>0</v>
      </c>
      <c r="AK296" s="7">
        <f t="shared" ca="1" si="232"/>
        <v>0</v>
      </c>
      <c r="AL296" s="7">
        <f t="shared" ca="1" si="232"/>
        <v>0</v>
      </c>
      <c r="AM296" s="7">
        <f t="shared" ca="1" si="232"/>
        <v>0</v>
      </c>
      <c r="AN296" s="7">
        <f t="shared" ca="1" si="231"/>
        <v>0</v>
      </c>
      <c r="AO296" s="7">
        <f t="shared" ca="1" si="231"/>
        <v>0</v>
      </c>
      <c r="AP296" s="7">
        <f t="shared" ca="1" si="231"/>
        <v>0</v>
      </c>
      <c r="AQ296" s="7">
        <f t="shared" ca="1" si="231"/>
        <v>0</v>
      </c>
      <c r="AR296" s="7">
        <f t="shared" ca="1" si="231"/>
        <v>0</v>
      </c>
      <c r="AS296" s="2"/>
      <c r="AT296" s="7">
        <f t="shared" ca="1" si="230"/>
        <v>0</v>
      </c>
      <c r="AU296" s="7">
        <f t="shared" ca="1" si="230"/>
        <v>0</v>
      </c>
      <c r="AV296" s="7">
        <f t="shared" ca="1" si="230"/>
        <v>0</v>
      </c>
      <c r="AW296" s="7">
        <f t="shared" ca="1" si="230"/>
        <v>0</v>
      </c>
      <c r="AX296" s="7">
        <f t="shared" ca="1" si="230"/>
        <v>0</v>
      </c>
      <c r="AY296" s="7">
        <f t="shared" ca="1" si="230"/>
        <v>0</v>
      </c>
      <c r="AZ296" s="7">
        <f t="shared" ca="1" si="230"/>
        <v>0</v>
      </c>
      <c r="BA296" s="7">
        <f t="shared" ca="1" si="230"/>
        <v>0</v>
      </c>
      <c r="BB296" s="7">
        <f t="shared" ca="1" si="230"/>
        <v>0</v>
      </c>
      <c r="BC296" s="7">
        <f t="shared" ca="1" si="230"/>
        <v>0</v>
      </c>
      <c r="BD296" s="7">
        <f t="shared" ca="1" si="230"/>
        <v>0</v>
      </c>
      <c r="BE296" s="7">
        <f t="shared" ca="1" si="230"/>
        <v>0</v>
      </c>
      <c r="BF296" s="7">
        <f t="shared" ca="1" si="230"/>
        <v>0</v>
      </c>
      <c r="BG296" s="7">
        <f t="shared" ca="1" si="230"/>
        <v>0</v>
      </c>
      <c r="BH296" s="7">
        <f t="shared" ca="1" si="230"/>
        <v>0</v>
      </c>
      <c r="BI296" s="7">
        <f t="shared" ca="1" si="199"/>
        <v>0</v>
      </c>
      <c r="BJ296" s="7">
        <f t="shared" ca="1" si="199"/>
        <v>0</v>
      </c>
      <c r="BK296" s="7">
        <f t="shared" ca="1" si="199"/>
        <v>0</v>
      </c>
      <c r="BL296" s="7">
        <f t="shared" ca="1" si="199"/>
        <v>0</v>
      </c>
      <c r="BM296" s="7">
        <f t="shared" ca="1" si="199"/>
        <v>0</v>
      </c>
      <c r="BN296" s="4"/>
      <c r="BO296" s="7">
        <f t="shared" ref="BO296:BW336" ca="1" si="234">IF(Y295&gt;0,IF((Y295+AT296)&lt;D$10,Y295+AT296,D$10),0)</f>
        <v>0</v>
      </c>
      <c r="BP296" s="7">
        <f t="shared" ca="1" si="234"/>
        <v>0</v>
      </c>
      <c r="BQ296" s="7">
        <f t="shared" ca="1" si="234"/>
        <v>0</v>
      </c>
      <c r="BR296" s="7">
        <f t="shared" ca="1" si="234"/>
        <v>0</v>
      </c>
      <c r="BS296" s="7">
        <f t="shared" ca="1" si="234"/>
        <v>0</v>
      </c>
      <c r="BT296" s="7">
        <f t="shared" ca="1" si="234"/>
        <v>0</v>
      </c>
      <c r="BU296" s="7">
        <f t="shared" ca="1" si="233"/>
        <v>0</v>
      </c>
      <c r="BV296" s="7">
        <f t="shared" ca="1" si="233"/>
        <v>0</v>
      </c>
      <c r="BW296" s="7">
        <f t="shared" ca="1" si="233"/>
        <v>0</v>
      </c>
      <c r="BX296" s="7">
        <f t="shared" ca="1" si="233"/>
        <v>0</v>
      </c>
      <c r="BY296" s="7">
        <f t="shared" ca="1" si="233"/>
        <v>0</v>
      </c>
      <c r="BZ296" s="7">
        <f t="shared" ca="1" si="233"/>
        <v>0</v>
      </c>
      <c r="CA296" s="7">
        <f t="shared" ca="1" si="233"/>
        <v>0</v>
      </c>
      <c r="CB296" s="7">
        <f t="shared" ca="1" si="220"/>
        <v>0</v>
      </c>
      <c r="CC296" s="7">
        <f t="shared" ca="1" si="220"/>
        <v>0</v>
      </c>
      <c r="CD296" s="7">
        <f t="shared" ca="1" si="211"/>
        <v>0</v>
      </c>
      <c r="CE296" s="7">
        <f t="shared" ca="1" si="211"/>
        <v>0</v>
      </c>
      <c r="CF296" s="7">
        <f t="shared" ca="1" si="211"/>
        <v>0</v>
      </c>
      <c r="CG296" s="7">
        <f t="shared" ca="1" si="211"/>
        <v>0</v>
      </c>
      <c r="CH296" s="7">
        <f t="shared" ca="1" si="211"/>
        <v>0</v>
      </c>
      <c r="CI296" s="9">
        <f t="shared" ca="1" si="193"/>
        <v>0</v>
      </c>
      <c r="CJ296" s="9"/>
      <c r="CK296" s="13">
        <f t="shared" ca="1" si="216"/>
        <v>0</v>
      </c>
      <c r="CL296" s="7">
        <f ca="1">IF(NOT(snowball),0,IF(Z295=0,0,IF($C296&lt;=SUM($CK296:CK296),0,IF(BP296+$C296-SUM($CK296:CK296)&gt;Z295+AU296,Z295+AU296-BP296,$C296-SUM($CK296:CK296)))))</f>
        <v>0</v>
      </c>
      <c r="CM296" s="7">
        <f ca="1">IF(NOT(snowball),0,IF(AA295=0,0,IF($C296&lt;=SUM($CK296:CL296),0,IF(BQ296+$C296-SUM($CK296:CL296)&gt;AA295+AV296,AA295+AV296-BQ296,$C296-SUM($CK296:CL296)))))</f>
        <v>0</v>
      </c>
      <c r="CN296" s="7">
        <f ca="1">IF(NOT(snowball),0,IF(AB295=0,0,IF($C296&lt;=SUM($CK296:CM296),0,IF(BR296+$C296-SUM($CK296:CM296)&gt;AB295+AW296,AB295+AW296-BR296,$C296-SUM($CK296:CM296)))))</f>
        <v>0</v>
      </c>
      <c r="CO296" s="7">
        <f ca="1">IF(NOT(snowball),0,IF(AC295=0,0,IF($C296&lt;=SUM($CK296:CN296),0,IF(BS296+$C296-SUM($CK296:CN296)&gt;AC295+AX296,AC295+AX296-BS296,$C296-SUM($CK296:CN296)))))</f>
        <v>0</v>
      </c>
      <c r="CP296" s="7">
        <f ca="1">IF(NOT(snowball),0,IF(AD295=0,0,IF($C296&lt;=SUM($CK296:CO296),0,IF(BT296+$C296-SUM($CK296:CO296)&gt;AD295+AY296,AD295+AY296-BT296,$C296-SUM($CK296:CO296)))))</f>
        <v>0</v>
      </c>
      <c r="CQ296" s="7">
        <f ca="1">IF(NOT(snowball),0,IF(AE295=0,0,IF($C296&lt;=SUM($CK296:CP296),0,IF(BU296+$C296-SUM($CK296:CP296)&gt;AE295+AZ296,AE295+AZ296-BU296,$C296-SUM($CK296:CP296)))))</f>
        <v>0</v>
      </c>
      <c r="CR296" s="7">
        <f ca="1">IF(NOT(snowball),0,IF(AF295=0,0,IF($C296&lt;=SUM($CK296:CQ296),0,IF(BV296+$C296-SUM($CK296:CQ296)&gt;AF295+BA296,AF295+BA296-BV296,$C296-SUM($CK296:CQ296)))))</f>
        <v>0</v>
      </c>
      <c r="CS296" s="7">
        <f ca="1">IF(NOT(snowball),0,IF(AG295=0,0,IF($C296&lt;=SUM($CK296:CR296),0,IF(BW296+$C296-SUM($CK296:CR296)&gt;AG295+BB296,AG295+BB296-BW296,$C296-SUM($CK296:CR296)))))</f>
        <v>0</v>
      </c>
      <c r="CT296" s="7">
        <f ca="1">IF(NOT(snowball),0,IF(AH295=0,0,IF($C296&lt;=SUM($CK296:CS296),0,IF(BX296+$C296-SUM($CK296:CS296)&gt;AH295+BC296,AH295+BC296-BX296,$C296-SUM($CK296:CS296)))))</f>
        <v>0</v>
      </c>
      <c r="CU296" s="7">
        <f ca="1">IF(NOT(snowball),0,IF(AI295=0,0,IF($C296&lt;=SUM($CK296:CT296),0,IF(BY296+$C296-SUM($CK296:CT296)&gt;AI295+BD296,AI295+BD296-BY296,$C296-SUM($CK296:CT296)))))</f>
        <v>0</v>
      </c>
      <c r="CV296" s="7">
        <f ca="1">IF(NOT(snowball),0,IF(AJ295=0,0,IF($C296&lt;=SUM($CK296:CU296),0,IF(BZ296+$C296-SUM($CK296:CU296)&gt;AJ295+BE296,AJ295+BE296-BZ296,$C296-SUM($CK296:CU296)))))</f>
        <v>0</v>
      </c>
      <c r="CW296" s="7">
        <f ca="1">IF(NOT(snowball),0,IF(AK295=0,0,IF($C296&lt;=SUM($CK296:CV296),0,IF(CA296+$C296-SUM($CK296:CV296)&gt;AK295+BF296,AK295+BF296-CA296,$C296-SUM($CK296:CV296)))))</f>
        <v>0</v>
      </c>
      <c r="CX296" s="7">
        <f ca="1">IF(NOT(snowball),0,IF(AL295=0,0,IF($C296&lt;=SUM($CK296:CW296),0,IF(CB296+$C296-SUM($CK296:CW296)&gt;AL295+BG296,AL295+BG296-CB296,$C296-SUM($CK296:CW296)))))</f>
        <v>0</v>
      </c>
      <c r="CY296" s="7">
        <f ca="1">IF(NOT(snowball),0,IF(AM295=0,0,IF($C296&lt;=SUM($CK296:CX296),0,IF(CC296+$C296-SUM($CK296:CX296)&gt;AM295+BH296,AM295+BH296-CC296,$C296-SUM($CK296:CX296)))))</f>
        <v>0</v>
      </c>
      <c r="CZ296" s="7">
        <f ca="1">IF(NOT(snowball),0,IF(AN295=0,0,IF($C296&lt;=SUM($CK296:CY296),0,IF(CD296+$C296-SUM($CK296:CY296)&gt;AN295+BI296,AN295+BI296-CD296,$C296-SUM($CK296:CY296)))))</f>
        <v>0</v>
      </c>
      <c r="DA296" s="7">
        <f ca="1">IF(NOT(snowball),0,IF(AO295=0,0,IF($C296&lt;=SUM($CK296:CZ296),0,IF(CE296+$C296-SUM($CK296:CZ296)&gt;AO295+BJ296,AO295+BJ296-CE296,$C296-SUM($CK296:CZ296)))))</f>
        <v>0</v>
      </c>
      <c r="DB296" s="7">
        <f ca="1">IF(NOT(snowball),0,IF(AP295=0,0,IF($C296&lt;=SUM($CK296:DA296),0,IF(CF296+$C296-SUM($CK296:DA296)&gt;AP295+BK296,AP295+BK296-CF296,$C296-SUM($CK296:DA296)))))</f>
        <v>0</v>
      </c>
      <c r="DC296" s="7">
        <f ca="1">IF(NOT(snowball),0,IF(AQ295=0,0,IF($C296&lt;=SUM($CK296:DB296),0,IF(CG296+$C296-SUM($CK296:DB296)&gt;AQ295+BL296,AQ295+BL296-CG296,$C296-SUM($CK296:DB296)))))</f>
        <v>0</v>
      </c>
      <c r="DD296" s="7">
        <f ca="1">IF(NOT(snowball),0,IF(AR295=0,0,IF($C296&lt;=SUM($CK296:DC296),0,IF(CH296+$C296-SUM($CK296:DC296)&gt;AR295+BM296,AR295+BM296-CH296,$C296-SUM($CK296:DC296)))))</f>
        <v>0</v>
      </c>
    </row>
    <row r="297" spans="1:108">
      <c r="A297" s="27" t="str">
        <f t="shared" ca="1" si="218"/>
        <v/>
      </c>
      <c r="B297" s="30" t="str">
        <f t="shared" ca="1" si="217"/>
        <v/>
      </c>
      <c r="C297" s="28" t="str">
        <f t="shared" ca="1" si="215"/>
        <v/>
      </c>
      <c r="D297" s="29">
        <f t="shared" ca="1" si="209"/>
        <v>0</v>
      </c>
      <c r="E297" s="29">
        <f t="shared" ca="1" si="209"/>
        <v>0</v>
      </c>
      <c r="F297" s="29">
        <f t="shared" ca="1" si="209"/>
        <v>0</v>
      </c>
      <c r="G297" s="29">
        <f t="shared" ca="1" si="209"/>
        <v>0</v>
      </c>
      <c r="H297" s="29">
        <f t="shared" ca="1" si="209"/>
        <v>0</v>
      </c>
      <c r="I297" s="29">
        <f t="shared" ca="1" si="209"/>
        <v>0</v>
      </c>
      <c r="J297" s="29">
        <f t="shared" ca="1" si="209"/>
        <v>0</v>
      </c>
      <c r="K297" s="29">
        <f t="shared" ca="1" si="208"/>
        <v>0</v>
      </c>
      <c r="L297" s="29">
        <f t="shared" ca="1" si="208"/>
        <v>0</v>
      </c>
      <c r="M297" s="29">
        <f t="shared" ca="1" si="208"/>
        <v>0</v>
      </c>
      <c r="N297" s="29">
        <f t="shared" ca="1" si="208"/>
        <v>0</v>
      </c>
      <c r="O297" s="29">
        <f t="shared" ca="1" si="208"/>
        <v>0</v>
      </c>
      <c r="P297" s="29">
        <f t="shared" ca="1" si="208"/>
        <v>0</v>
      </c>
      <c r="Q297" s="29">
        <f t="shared" ca="1" si="208"/>
        <v>0</v>
      </c>
      <c r="R297" s="29">
        <f t="shared" ca="1" si="219"/>
        <v>0</v>
      </c>
      <c r="S297" s="29">
        <f t="shared" ca="1" si="219"/>
        <v>0</v>
      </c>
      <c r="T297" s="29">
        <f t="shared" ca="1" si="219"/>
        <v>0</v>
      </c>
      <c r="U297" s="29">
        <f t="shared" ca="1" si="219"/>
        <v>0</v>
      </c>
      <c r="V297" s="29">
        <f t="shared" ca="1" si="219"/>
        <v>0</v>
      </c>
      <c r="W297" s="29">
        <f t="shared" ca="1" si="219"/>
        <v>0</v>
      </c>
      <c r="X297" s="12"/>
      <c r="Y297" s="7">
        <f t="shared" ca="1" si="232"/>
        <v>0</v>
      </c>
      <c r="Z297" s="7">
        <f t="shared" ca="1" si="232"/>
        <v>0</v>
      </c>
      <c r="AA297" s="7">
        <f t="shared" ca="1" si="232"/>
        <v>0</v>
      </c>
      <c r="AB297" s="7">
        <f t="shared" ca="1" si="232"/>
        <v>0</v>
      </c>
      <c r="AC297" s="7">
        <f t="shared" ca="1" si="232"/>
        <v>0</v>
      </c>
      <c r="AD297" s="7">
        <f t="shared" ca="1" si="232"/>
        <v>0</v>
      </c>
      <c r="AE297" s="7">
        <f t="shared" ca="1" si="232"/>
        <v>0</v>
      </c>
      <c r="AF297" s="7">
        <f t="shared" ca="1" si="232"/>
        <v>0</v>
      </c>
      <c r="AG297" s="7">
        <f t="shared" ca="1" si="232"/>
        <v>0</v>
      </c>
      <c r="AH297" s="7">
        <f t="shared" ca="1" si="232"/>
        <v>0</v>
      </c>
      <c r="AI297" s="7">
        <f t="shared" ca="1" si="232"/>
        <v>0</v>
      </c>
      <c r="AJ297" s="7">
        <f t="shared" ca="1" si="232"/>
        <v>0</v>
      </c>
      <c r="AK297" s="7">
        <f t="shared" ca="1" si="232"/>
        <v>0</v>
      </c>
      <c r="AL297" s="7">
        <f t="shared" ca="1" si="232"/>
        <v>0</v>
      </c>
      <c r="AM297" s="7">
        <f t="shared" ca="1" si="232"/>
        <v>0</v>
      </c>
      <c r="AN297" s="7">
        <f t="shared" ca="1" si="231"/>
        <v>0</v>
      </c>
      <c r="AO297" s="7">
        <f t="shared" ca="1" si="231"/>
        <v>0</v>
      </c>
      <c r="AP297" s="7">
        <f t="shared" ca="1" si="231"/>
        <v>0</v>
      </c>
      <c r="AQ297" s="7">
        <f t="shared" ca="1" si="231"/>
        <v>0</v>
      </c>
      <c r="AR297" s="7">
        <f t="shared" ca="1" si="231"/>
        <v>0</v>
      </c>
      <c r="AS297" s="2"/>
      <c r="AT297" s="7">
        <f t="shared" ca="1" si="230"/>
        <v>0</v>
      </c>
      <c r="AU297" s="7">
        <f t="shared" ca="1" si="230"/>
        <v>0</v>
      </c>
      <c r="AV297" s="7">
        <f t="shared" ca="1" si="230"/>
        <v>0</v>
      </c>
      <c r="AW297" s="7">
        <f t="shared" ca="1" si="230"/>
        <v>0</v>
      </c>
      <c r="AX297" s="7">
        <f t="shared" ca="1" si="230"/>
        <v>0</v>
      </c>
      <c r="AY297" s="7">
        <f t="shared" ca="1" si="230"/>
        <v>0</v>
      </c>
      <c r="AZ297" s="7">
        <f t="shared" ca="1" si="230"/>
        <v>0</v>
      </c>
      <c r="BA297" s="7">
        <f t="shared" ca="1" si="230"/>
        <v>0</v>
      </c>
      <c r="BB297" s="7">
        <f t="shared" ca="1" si="230"/>
        <v>0</v>
      </c>
      <c r="BC297" s="7">
        <f t="shared" ca="1" si="230"/>
        <v>0</v>
      </c>
      <c r="BD297" s="7">
        <f t="shared" ca="1" si="230"/>
        <v>0</v>
      </c>
      <c r="BE297" s="7">
        <f t="shared" ca="1" si="230"/>
        <v>0</v>
      </c>
      <c r="BF297" s="7">
        <f t="shared" ca="1" si="230"/>
        <v>0</v>
      </c>
      <c r="BG297" s="7">
        <f t="shared" ca="1" si="230"/>
        <v>0</v>
      </c>
      <c r="BH297" s="7">
        <f t="shared" ca="1" si="230"/>
        <v>0</v>
      </c>
      <c r="BI297" s="7">
        <f t="shared" ca="1" si="199"/>
        <v>0</v>
      </c>
      <c r="BJ297" s="7">
        <f t="shared" ca="1" si="199"/>
        <v>0</v>
      </c>
      <c r="BK297" s="7">
        <f t="shared" ca="1" si="199"/>
        <v>0</v>
      </c>
      <c r="BL297" s="7">
        <f t="shared" ca="1" si="199"/>
        <v>0</v>
      </c>
      <c r="BM297" s="7">
        <f t="shared" ca="1" si="199"/>
        <v>0</v>
      </c>
      <c r="BN297" s="4"/>
      <c r="BO297" s="7">
        <f t="shared" ca="1" si="234"/>
        <v>0</v>
      </c>
      <c r="BP297" s="7">
        <f t="shared" ca="1" si="234"/>
        <v>0</v>
      </c>
      <c r="BQ297" s="7">
        <f t="shared" ca="1" si="234"/>
        <v>0</v>
      </c>
      <c r="BR297" s="7">
        <f t="shared" ca="1" si="234"/>
        <v>0</v>
      </c>
      <c r="BS297" s="7">
        <f t="shared" ca="1" si="234"/>
        <v>0</v>
      </c>
      <c r="BT297" s="7">
        <f t="shared" ca="1" si="234"/>
        <v>0</v>
      </c>
      <c r="BU297" s="7">
        <f t="shared" ca="1" si="233"/>
        <v>0</v>
      </c>
      <c r="BV297" s="7">
        <f t="shared" ca="1" si="233"/>
        <v>0</v>
      </c>
      <c r="BW297" s="7">
        <f t="shared" ca="1" si="233"/>
        <v>0</v>
      </c>
      <c r="BX297" s="7">
        <f t="shared" ca="1" si="233"/>
        <v>0</v>
      </c>
      <c r="BY297" s="7">
        <f t="shared" ca="1" si="233"/>
        <v>0</v>
      </c>
      <c r="BZ297" s="7">
        <f t="shared" ca="1" si="233"/>
        <v>0</v>
      </c>
      <c r="CA297" s="7">
        <f t="shared" ca="1" si="233"/>
        <v>0</v>
      </c>
      <c r="CB297" s="7">
        <f t="shared" ca="1" si="220"/>
        <v>0</v>
      </c>
      <c r="CC297" s="7">
        <f t="shared" ca="1" si="220"/>
        <v>0</v>
      </c>
      <c r="CD297" s="7">
        <f t="shared" ca="1" si="211"/>
        <v>0</v>
      </c>
      <c r="CE297" s="7">
        <f t="shared" ca="1" si="211"/>
        <v>0</v>
      </c>
      <c r="CF297" s="7">
        <f t="shared" ca="1" si="211"/>
        <v>0</v>
      </c>
      <c r="CG297" s="7">
        <f t="shared" ca="1" si="211"/>
        <v>0</v>
      </c>
      <c r="CH297" s="7">
        <f t="shared" ca="1" si="211"/>
        <v>0</v>
      </c>
      <c r="CI297" s="9">
        <f t="shared" ca="1" si="193"/>
        <v>0</v>
      </c>
      <c r="CJ297" s="9"/>
      <c r="CK297" s="13">
        <f t="shared" ca="1" si="216"/>
        <v>0</v>
      </c>
      <c r="CL297" s="7">
        <f ca="1">IF(NOT(snowball),0,IF(Z296=0,0,IF($C297&lt;=SUM($CK297:CK297),0,IF(BP297+$C297-SUM($CK297:CK297)&gt;Z296+AU297,Z296+AU297-BP297,$C297-SUM($CK297:CK297)))))</f>
        <v>0</v>
      </c>
      <c r="CM297" s="7">
        <f ca="1">IF(NOT(snowball),0,IF(AA296=0,0,IF($C297&lt;=SUM($CK297:CL297),0,IF(BQ297+$C297-SUM($CK297:CL297)&gt;AA296+AV297,AA296+AV297-BQ297,$C297-SUM($CK297:CL297)))))</f>
        <v>0</v>
      </c>
      <c r="CN297" s="7">
        <f ca="1">IF(NOT(snowball),0,IF(AB296=0,0,IF($C297&lt;=SUM($CK297:CM297),0,IF(BR297+$C297-SUM($CK297:CM297)&gt;AB296+AW297,AB296+AW297-BR297,$C297-SUM($CK297:CM297)))))</f>
        <v>0</v>
      </c>
      <c r="CO297" s="7">
        <f ca="1">IF(NOT(snowball),0,IF(AC296=0,0,IF($C297&lt;=SUM($CK297:CN297),0,IF(BS297+$C297-SUM($CK297:CN297)&gt;AC296+AX297,AC296+AX297-BS297,$C297-SUM($CK297:CN297)))))</f>
        <v>0</v>
      </c>
      <c r="CP297" s="7">
        <f ca="1">IF(NOT(snowball),0,IF(AD296=0,0,IF($C297&lt;=SUM($CK297:CO297),0,IF(BT297+$C297-SUM($CK297:CO297)&gt;AD296+AY297,AD296+AY297-BT297,$C297-SUM($CK297:CO297)))))</f>
        <v>0</v>
      </c>
      <c r="CQ297" s="7">
        <f ca="1">IF(NOT(snowball),0,IF(AE296=0,0,IF($C297&lt;=SUM($CK297:CP297),0,IF(BU297+$C297-SUM($CK297:CP297)&gt;AE296+AZ297,AE296+AZ297-BU297,$C297-SUM($CK297:CP297)))))</f>
        <v>0</v>
      </c>
      <c r="CR297" s="7">
        <f ca="1">IF(NOT(snowball),0,IF(AF296=0,0,IF($C297&lt;=SUM($CK297:CQ297),0,IF(BV297+$C297-SUM($CK297:CQ297)&gt;AF296+BA297,AF296+BA297-BV297,$C297-SUM($CK297:CQ297)))))</f>
        <v>0</v>
      </c>
      <c r="CS297" s="7">
        <f ca="1">IF(NOT(snowball),0,IF(AG296=0,0,IF($C297&lt;=SUM($CK297:CR297),0,IF(BW297+$C297-SUM($CK297:CR297)&gt;AG296+BB297,AG296+BB297-BW297,$C297-SUM($CK297:CR297)))))</f>
        <v>0</v>
      </c>
      <c r="CT297" s="7">
        <f ca="1">IF(NOT(snowball),0,IF(AH296=0,0,IF($C297&lt;=SUM($CK297:CS297),0,IF(BX297+$C297-SUM($CK297:CS297)&gt;AH296+BC297,AH296+BC297-BX297,$C297-SUM($CK297:CS297)))))</f>
        <v>0</v>
      </c>
      <c r="CU297" s="7">
        <f ca="1">IF(NOT(snowball),0,IF(AI296=0,0,IF($C297&lt;=SUM($CK297:CT297),0,IF(BY297+$C297-SUM($CK297:CT297)&gt;AI296+BD297,AI296+BD297-BY297,$C297-SUM($CK297:CT297)))))</f>
        <v>0</v>
      </c>
      <c r="CV297" s="7">
        <f ca="1">IF(NOT(snowball),0,IF(AJ296=0,0,IF($C297&lt;=SUM($CK297:CU297),0,IF(BZ297+$C297-SUM($CK297:CU297)&gt;AJ296+BE297,AJ296+BE297-BZ297,$C297-SUM($CK297:CU297)))))</f>
        <v>0</v>
      </c>
      <c r="CW297" s="7">
        <f ca="1">IF(NOT(snowball),0,IF(AK296=0,0,IF($C297&lt;=SUM($CK297:CV297),0,IF(CA297+$C297-SUM($CK297:CV297)&gt;AK296+BF297,AK296+BF297-CA297,$C297-SUM($CK297:CV297)))))</f>
        <v>0</v>
      </c>
      <c r="CX297" s="7">
        <f ca="1">IF(NOT(snowball),0,IF(AL296=0,0,IF($C297&lt;=SUM($CK297:CW297),0,IF(CB297+$C297-SUM($CK297:CW297)&gt;AL296+BG297,AL296+BG297-CB297,$C297-SUM($CK297:CW297)))))</f>
        <v>0</v>
      </c>
      <c r="CY297" s="7">
        <f ca="1">IF(NOT(snowball),0,IF(AM296=0,0,IF($C297&lt;=SUM($CK297:CX297),0,IF(CC297+$C297-SUM($CK297:CX297)&gt;AM296+BH297,AM296+BH297-CC297,$C297-SUM($CK297:CX297)))))</f>
        <v>0</v>
      </c>
      <c r="CZ297" s="7">
        <f ca="1">IF(NOT(snowball),0,IF(AN296=0,0,IF($C297&lt;=SUM($CK297:CY297),0,IF(CD297+$C297-SUM($CK297:CY297)&gt;AN296+BI297,AN296+BI297-CD297,$C297-SUM($CK297:CY297)))))</f>
        <v>0</v>
      </c>
      <c r="DA297" s="7">
        <f ca="1">IF(NOT(snowball),0,IF(AO296=0,0,IF($C297&lt;=SUM($CK297:CZ297),0,IF(CE297+$C297-SUM($CK297:CZ297)&gt;AO296+BJ297,AO296+BJ297-CE297,$C297-SUM($CK297:CZ297)))))</f>
        <v>0</v>
      </c>
      <c r="DB297" s="7">
        <f ca="1">IF(NOT(snowball),0,IF(AP296=0,0,IF($C297&lt;=SUM($CK297:DA297),0,IF(CF297+$C297-SUM($CK297:DA297)&gt;AP296+BK297,AP296+BK297-CF297,$C297-SUM($CK297:DA297)))))</f>
        <v>0</v>
      </c>
      <c r="DC297" s="7">
        <f ca="1">IF(NOT(snowball),0,IF(AQ296=0,0,IF($C297&lt;=SUM($CK297:DB297),0,IF(CG297+$C297-SUM($CK297:DB297)&gt;AQ296+BL297,AQ296+BL297-CG297,$C297-SUM($CK297:DB297)))))</f>
        <v>0</v>
      </c>
      <c r="DD297" s="7">
        <f ca="1">IF(NOT(snowball),0,IF(AR296=0,0,IF($C297&lt;=SUM($CK297:DC297),0,IF(CH297+$C297-SUM($CK297:DC297)&gt;AR296+BM297,AR296+BM297-CH297,$C297-SUM($CK297:DC297)))))</f>
        <v>0</v>
      </c>
    </row>
    <row r="298" spans="1:108">
      <c r="A298" s="27" t="str">
        <f t="shared" ca="1" si="218"/>
        <v/>
      </c>
      <c r="B298" s="30" t="str">
        <f t="shared" ca="1" si="217"/>
        <v/>
      </c>
      <c r="C298" s="28" t="str">
        <f t="shared" ca="1" si="215"/>
        <v/>
      </c>
      <c r="D298" s="29">
        <f t="shared" ca="1" si="209"/>
        <v>0</v>
      </c>
      <c r="E298" s="29">
        <f t="shared" ca="1" si="209"/>
        <v>0</v>
      </c>
      <c r="F298" s="29">
        <f t="shared" ca="1" si="209"/>
        <v>0</v>
      </c>
      <c r="G298" s="29">
        <f t="shared" ca="1" si="209"/>
        <v>0</v>
      </c>
      <c r="H298" s="29">
        <f t="shared" ca="1" si="209"/>
        <v>0</v>
      </c>
      <c r="I298" s="29">
        <f t="shared" ca="1" si="209"/>
        <v>0</v>
      </c>
      <c r="J298" s="29">
        <f t="shared" ca="1" si="209"/>
        <v>0</v>
      </c>
      <c r="K298" s="29">
        <f t="shared" ca="1" si="208"/>
        <v>0</v>
      </c>
      <c r="L298" s="29">
        <f t="shared" ca="1" si="208"/>
        <v>0</v>
      </c>
      <c r="M298" s="29">
        <f t="shared" ca="1" si="208"/>
        <v>0</v>
      </c>
      <c r="N298" s="29">
        <f t="shared" ca="1" si="208"/>
        <v>0</v>
      </c>
      <c r="O298" s="29">
        <f t="shared" ca="1" si="208"/>
        <v>0</v>
      </c>
      <c r="P298" s="29">
        <f t="shared" ca="1" si="208"/>
        <v>0</v>
      </c>
      <c r="Q298" s="29">
        <f t="shared" ca="1" si="208"/>
        <v>0</v>
      </c>
      <c r="R298" s="29">
        <f t="shared" ca="1" si="219"/>
        <v>0</v>
      </c>
      <c r="S298" s="29">
        <f t="shared" ca="1" si="219"/>
        <v>0</v>
      </c>
      <c r="T298" s="29">
        <f t="shared" ca="1" si="219"/>
        <v>0</v>
      </c>
      <c r="U298" s="29">
        <f t="shared" ca="1" si="219"/>
        <v>0</v>
      </c>
      <c r="V298" s="29">
        <f t="shared" ca="1" si="219"/>
        <v>0</v>
      </c>
      <c r="W298" s="29">
        <f t="shared" ca="1" si="219"/>
        <v>0</v>
      </c>
      <c r="X298" s="12"/>
      <c r="Y298" s="7">
        <f t="shared" ca="1" si="232"/>
        <v>0</v>
      </c>
      <c r="Z298" s="7">
        <f t="shared" ca="1" si="232"/>
        <v>0</v>
      </c>
      <c r="AA298" s="7">
        <f t="shared" ca="1" si="232"/>
        <v>0</v>
      </c>
      <c r="AB298" s="7">
        <f t="shared" ca="1" si="232"/>
        <v>0</v>
      </c>
      <c r="AC298" s="7">
        <f t="shared" ca="1" si="232"/>
        <v>0</v>
      </c>
      <c r="AD298" s="7">
        <f t="shared" ca="1" si="232"/>
        <v>0</v>
      </c>
      <c r="AE298" s="7">
        <f t="shared" ca="1" si="232"/>
        <v>0</v>
      </c>
      <c r="AF298" s="7">
        <f t="shared" ca="1" si="232"/>
        <v>0</v>
      </c>
      <c r="AG298" s="7">
        <f t="shared" ca="1" si="232"/>
        <v>0</v>
      </c>
      <c r="AH298" s="7">
        <f t="shared" ca="1" si="232"/>
        <v>0</v>
      </c>
      <c r="AI298" s="7">
        <f t="shared" ca="1" si="232"/>
        <v>0</v>
      </c>
      <c r="AJ298" s="7">
        <f t="shared" ca="1" si="232"/>
        <v>0</v>
      </c>
      <c r="AK298" s="7">
        <f t="shared" ca="1" si="232"/>
        <v>0</v>
      </c>
      <c r="AL298" s="7">
        <f t="shared" ca="1" si="232"/>
        <v>0</v>
      </c>
      <c r="AM298" s="7">
        <f t="shared" ca="1" si="232"/>
        <v>0</v>
      </c>
      <c r="AN298" s="7">
        <f t="shared" ca="1" si="231"/>
        <v>0</v>
      </c>
      <c r="AO298" s="7">
        <f t="shared" ca="1" si="231"/>
        <v>0</v>
      </c>
      <c r="AP298" s="7">
        <f t="shared" ca="1" si="231"/>
        <v>0</v>
      </c>
      <c r="AQ298" s="7">
        <f t="shared" ca="1" si="231"/>
        <v>0</v>
      </c>
      <c r="AR298" s="7">
        <f t="shared" ca="1" si="231"/>
        <v>0</v>
      </c>
      <c r="AS298" s="2"/>
      <c r="AT298" s="7">
        <f t="shared" ca="1" si="230"/>
        <v>0</v>
      </c>
      <c r="AU298" s="7">
        <f t="shared" ca="1" si="230"/>
        <v>0</v>
      </c>
      <c r="AV298" s="7">
        <f t="shared" ca="1" si="230"/>
        <v>0</v>
      </c>
      <c r="AW298" s="7">
        <f t="shared" ca="1" si="230"/>
        <v>0</v>
      </c>
      <c r="AX298" s="7">
        <f t="shared" ca="1" si="230"/>
        <v>0</v>
      </c>
      <c r="AY298" s="7">
        <f t="shared" ca="1" si="230"/>
        <v>0</v>
      </c>
      <c r="AZ298" s="7">
        <f t="shared" ca="1" si="230"/>
        <v>0</v>
      </c>
      <c r="BA298" s="7">
        <f t="shared" ca="1" si="230"/>
        <v>0</v>
      </c>
      <c r="BB298" s="7">
        <f t="shared" ca="1" si="230"/>
        <v>0</v>
      </c>
      <c r="BC298" s="7">
        <f t="shared" ca="1" si="230"/>
        <v>0</v>
      </c>
      <c r="BD298" s="7">
        <f t="shared" ca="1" si="230"/>
        <v>0</v>
      </c>
      <c r="BE298" s="7">
        <f t="shared" ca="1" si="230"/>
        <v>0</v>
      </c>
      <c r="BF298" s="7">
        <f t="shared" ca="1" si="230"/>
        <v>0</v>
      </c>
      <c r="BG298" s="7">
        <f t="shared" ca="1" si="230"/>
        <v>0</v>
      </c>
      <c r="BH298" s="7">
        <f t="shared" ca="1" si="230"/>
        <v>0</v>
      </c>
      <c r="BI298" s="7">
        <f t="shared" ca="1" si="199"/>
        <v>0</v>
      </c>
      <c r="BJ298" s="7">
        <f t="shared" ca="1" si="199"/>
        <v>0</v>
      </c>
      <c r="BK298" s="7">
        <f t="shared" ca="1" si="199"/>
        <v>0</v>
      </c>
      <c r="BL298" s="7">
        <f t="shared" ca="1" si="199"/>
        <v>0</v>
      </c>
      <c r="BM298" s="7">
        <f t="shared" ca="1" si="199"/>
        <v>0</v>
      </c>
      <c r="BN298" s="4"/>
      <c r="BO298" s="7">
        <f t="shared" ca="1" si="234"/>
        <v>0</v>
      </c>
      <c r="BP298" s="7">
        <f t="shared" ca="1" si="234"/>
        <v>0</v>
      </c>
      <c r="BQ298" s="7">
        <f t="shared" ca="1" si="234"/>
        <v>0</v>
      </c>
      <c r="BR298" s="7">
        <f t="shared" ca="1" si="234"/>
        <v>0</v>
      </c>
      <c r="BS298" s="7">
        <f t="shared" ca="1" si="234"/>
        <v>0</v>
      </c>
      <c r="BT298" s="7">
        <f t="shared" ca="1" si="234"/>
        <v>0</v>
      </c>
      <c r="BU298" s="7">
        <f t="shared" ca="1" si="233"/>
        <v>0</v>
      </c>
      <c r="BV298" s="7">
        <f t="shared" ca="1" si="233"/>
        <v>0</v>
      </c>
      <c r="BW298" s="7">
        <f t="shared" ca="1" si="233"/>
        <v>0</v>
      </c>
      <c r="BX298" s="7">
        <f t="shared" ca="1" si="233"/>
        <v>0</v>
      </c>
      <c r="BY298" s="7">
        <f t="shared" ca="1" si="233"/>
        <v>0</v>
      </c>
      <c r="BZ298" s="7">
        <f t="shared" ca="1" si="233"/>
        <v>0</v>
      </c>
      <c r="CA298" s="7">
        <f t="shared" ca="1" si="233"/>
        <v>0</v>
      </c>
      <c r="CB298" s="7">
        <f t="shared" ca="1" si="220"/>
        <v>0</v>
      </c>
      <c r="CC298" s="7">
        <f t="shared" ca="1" si="220"/>
        <v>0</v>
      </c>
      <c r="CD298" s="7">
        <f t="shared" ca="1" si="211"/>
        <v>0</v>
      </c>
      <c r="CE298" s="7">
        <f t="shared" ca="1" si="211"/>
        <v>0</v>
      </c>
      <c r="CF298" s="7">
        <f t="shared" ca="1" si="211"/>
        <v>0</v>
      </c>
      <c r="CG298" s="7">
        <f t="shared" ca="1" si="211"/>
        <v>0</v>
      </c>
      <c r="CH298" s="7">
        <f t="shared" ca="1" si="211"/>
        <v>0</v>
      </c>
      <c r="CI298" s="9">
        <f t="shared" ca="1" si="193"/>
        <v>0</v>
      </c>
      <c r="CJ298" s="9"/>
      <c r="CK298" s="13">
        <f t="shared" ca="1" si="216"/>
        <v>0</v>
      </c>
      <c r="CL298" s="7">
        <f ca="1">IF(NOT(snowball),0,IF(Z297=0,0,IF($C298&lt;=SUM($CK298:CK298),0,IF(BP298+$C298-SUM($CK298:CK298)&gt;Z297+AU298,Z297+AU298-BP298,$C298-SUM($CK298:CK298)))))</f>
        <v>0</v>
      </c>
      <c r="CM298" s="7">
        <f ca="1">IF(NOT(snowball),0,IF(AA297=0,0,IF($C298&lt;=SUM($CK298:CL298),0,IF(BQ298+$C298-SUM($CK298:CL298)&gt;AA297+AV298,AA297+AV298-BQ298,$C298-SUM($CK298:CL298)))))</f>
        <v>0</v>
      </c>
      <c r="CN298" s="7">
        <f ca="1">IF(NOT(snowball),0,IF(AB297=0,0,IF($C298&lt;=SUM($CK298:CM298),0,IF(BR298+$C298-SUM($CK298:CM298)&gt;AB297+AW298,AB297+AW298-BR298,$C298-SUM($CK298:CM298)))))</f>
        <v>0</v>
      </c>
      <c r="CO298" s="7">
        <f ca="1">IF(NOT(snowball),0,IF(AC297=0,0,IF($C298&lt;=SUM($CK298:CN298),0,IF(BS298+$C298-SUM($CK298:CN298)&gt;AC297+AX298,AC297+AX298-BS298,$C298-SUM($CK298:CN298)))))</f>
        <v>0</v>
      </c>
      <c r="CP298" s="7">
        <f ca="1">IF(NOT(snowball),0,IF(AD297=0,0,IF($C298&lt;=SUM($CK298:CO298),0,IF(BT298+$C298-SUM($CK298:CO298)&gt;AD297+AY298,AD297+AY298-BT298,$C298-SUM($CK298:CO298)))))</f>
        <v>0</v>
      </c>
      <c r="CQ298" s="7">
        <f ca="1">IF(NOT(snowball),0,IF(AE297=0,0,IF($C298&lt;=SUM($CK298:CP298),0,IF(BU298+$C298-SUM($CK298:CP298)&gt;AE297+AZ298,AE297+AZ298-BU298,$C298-SUM($CK298:CP298)))))</f>
        <v>0</v>
      </c>
      <c r="CR298" s="7">
        <f ca="1">IF(NOT(snowball),0,IF(AF297=0,0,IF($C298&lt;=SUM($CK298:CQ298),0,IF(BV298+$C298-SUM($CK298:CQ298)&gt;AF297+BA298,AF297+BA298-BV298,$C298-SUM($CK298:CQ298)))))</f>
        <v>0</v>
      </c>
      <c r="CS298" s="7">
        <f ca="1">IF(NOT(snowball),0,IF(AG297=0,0,IF($C298&lt;=SUM($CK298:CR298),0,IF(BW298+$C298-SUM($CK298:CR298)&gt;AG297+BB298,AG297+BB298-BW298,$C298-SUM($CK298:CR298)))))</f>
        <v>0</v>
      </c>
      <c r="CT298" s="7">
        <f ca="1">IF(NOT(snowball),0,IF(AH297=0,0,IF($C298&lt;=SUM($CK298:CS298),0,IF(BX298+$C298-SUM($CK298:CS298)&gt;AH297+BC298,AH297+BC298-BX298,$C298-SUM($CK298:CS298)))))</f>
        <v>0</v>
      </c>
      <c r="CU298" s="7">
        <f ca="1">IF(NOT(snowball),0,IF(AI297=0,0,IF($C298&lt;=SUM($CK298:CT298),0,IF(BY298+$C298-SUM($CK298:CT298)&gt;AI297+BD298,AI297+BD298-BY298,$C298-SUM($CK298:CT298)))))</f>
        <v>0</v>
      </c>
      <c r="CV298" s="7">
        <f ca="1">IF(NOT(snowball),0,IF(AJ297=0,0,IF($C298&lt;=SUM($CK298:CU298),0,IF(BZ298+$C298-SUM($CK298:CU298)&gt;AJ297+BE298,AJ297+BE298-BZ298,$C298-SUM($CK298:CU298)))))</f>
        <v>0</v>
      </c>
      <c r="CW298" s="7">
        <f ca="1">IF(NOT(snowball),0,IF(AK297=0,0,IF($C298&lt;=SUM($CK298:CV298),0,IF(CA298+$C298-SUM($CK298:CV298)&gt;AK297+BF298,AK297+BF298-CA298,$C298-SUM($CK298:CV298)))))</f>
        <v>0</v>
      </c>
      <c r="CX298" s="7">
        <f ca="1">IF(NOT(snowball),0,IF(AL297=0,0,IF($C298&lt;=SUM($CK298:CW298),0,IF(CB298+$C298-SUM($CK298:CW298)&gt;AL297+BG298,AL297+BG298-CB298,$C298-SUM($CK298:CW298)))))</f>
        <v>0</v>
      </c>
      <c r="CY298" s="7">
        <f ca="1">IF(NOT(snowball),0,IF(AM297=0,0,IF($C298&lt;=SUM($CK298:CX298),0,IF(CC298+$C298-SUM($CK298:CX298)&gt;AM297+BH298,AM297+BH298-CC298,$C298-SUM($CK298:CX298)))))</f>
        <v>0</v>
      </c>
      <c r="CZ298" s="7">
        <f ca="1">IF(NOT(snowball),0,IF(AN297=0,0,IF($C298&lt;=SUM($CK298:CY298),0,IF(CD298+$C298-SUM($CK298:CY298)&gt;AN297+BI298,AN297+BI298-CD298,$C298-SUM($CK298:CY298)))))</f>
        <v>0</v>
      </c>
      <c r="DA298" s="7">
        <f ca="1">IF(NOT(snowball),0,IF(AO297=0,0,IF($C298&lt;=SUM($CK298:CZ298),0,IF(CE298+$C298-SUM($CK298:CZ298)&gt;AO297+BJ298,AO297+BJ298-CE298,$C298-SUM($CK298:CZ298)))))</f>
        <v>0</v>
      </c>
      <c r="DB298" s="7">
        <f ca="1">IF(NOT(snowball),0,IF(AP297=0,0,IF($C298&lt;=SUM($CK298:DA298),0,IF(CF298+$C298-SUM($CK298:DA298)&gt;AP297+BK298,AP297+BK298-CF298,$C298-SUM($CK298:DA298)))))</f>
        <v>0</v>
      </c>
      <c r="DC298" s="7">
        <f ca="1">IF(NOT(snowball),0,IF(AQ297=0,0,IF($C298&lt;=SUM($CK298:DB298),0,IF(CG298+$C298-SUM($CK298:DB298)&gt;AQ297+BL298,AQ297+BL298-CG298,$C298-SUM($CK298:DB298)))))</f>
        <v>0</v>
      </c>
      <c r="DD298" s="7">
        <f ca="1">IF(NOT(snowball),0,IF(AR297=0,0,IF($C298&lt;=SUM($CK298:DC298),0,IF(CH298+$C298-SUM($CK298:DC298)&gt;AR297+BM298,AR297+BM298-CH298,$C298-SUM($CK298:DC298)))))</f>
        <v>0</v>
      </c>
    </row>
    <row r="299" spans="1:108">
      <c r="A299" s="27" t="str">
        <f t="shared" ca="1" si="218"/>
        <v/>
      </c>
      <c r="B299" s="30" t="str">
        <f t="shared" ca="1" si="217"/>
        <v/>
      </c>
      <c r="C299" s="28" t="str">
        <f t="shared" ca="1" si="215"/>
        <v/>
      </c>
      <c r="D299" s="29">
        <f t="shared" ca="1" si="209"/>
        <v>0</v>
      </c>
      <c r="E299" s="29">
        <f t="shared" ca="1" si="209"/>
        <v>0</v>
      </c>
      <c r="F299" s="29">
        <f t="shared" ca="1" si="209"/>
        <v>0</v>
      </c>
      <c r="G299" s="29">
        <f t="shared" ref="G299:M314" ca="1" si="235">BR299+CN299</f>
        <v>0</v>
      </c>
      <c r="H299" s="29">
        <f t="shared" ca="1" si="235"/>
        <v>0</v>
      </c>
      <c r="I299" s="29">
        <f t="shared" ca="1" si="235"/>
        <v>0</v>
      </c>
      <c r="J299" s="29">
        <f t="shared" ca="1" si="235"/>
        <v>0</v>
      </c>
      <c r="K299" s="29">
        <f t="shared" ca="1" si="208"/>
        <v>0</v>
      </c>
      <c r="L299" s="29">
        <f t="shared" ca="1" si="208"/>
        <v>0</v>
      </c>
      <c r="M299" s="29">
        <f t="shared" ca="1" si="208"/>
        <v>0</v>
      </c>
      <c r="N299" s="29">
        <f t="shared" ca="1" si="208"/>
        <v>0</v>
      </c>
      <c r="O299" s="29">
        <f t="shared" ca="1" si="208"/>
        <v>0</v>
      </c>
      <c r="P299" s="29">
        <f t="shared" ca="1" si="208"/>
        <v>0</v>
      </c>
      <c r="Q299" s="29">
        <f t="shared" ca="1" si="208"/>
        <v>0</v>
      </c>
      <c r="R299" s="29">
        <f t="shared" ca="1" si="219"/>
        <v>0</v>
      </c>
      <c r="S299" s="29">
        <f t="shared" ca="1" si="219"/>
        <v>0</v>
      </c>
      <c r="T299" s="29">
        <f t="shared" ca="1" si="219"/>
        <v>0</v>
      </c>
      <c r="U299" s="29">
        <f t="shared" ca="1" si="219"/>
        <v>0</v>
      </c>
      <c r="V299" s="29">
        <f t="shared" ca="1" si="219"/>
        <v>0</v>
      </c>
      <c r="W299" s="29">
        <f t="shared" ca="1" si="219"/>
        <v>0</v>
      </c>
      <c r="X299" s="12"/>
      <c r="Y299" s="7">
        <f t="shared" ca="1" si="232"/>
        <v>0</v>
      </c>
      <c r="Z299" s="7">
        <f t="shared" ca="1" si="232"/>
        <v>0</v>
      </c>
      <c r="AA299" s="7">
        <f t="shared" ca="1" si="232"/>
        <v>0</v>
      </c>
      <c r="AB299" s="7">
        <f t="shared" ca="1" si="232"/>
        <v>0</v>
      </c>
      <c r="AC299" s="7">
        <f t="shared" ca="1" si="232"/>
        <v>0</v>
      </c>
      <c r="AD299" s="7">
        <f t="shared" ca="1" si="232"/>
        <v>0</v>
      </c>
      <c r="AE299" s="7">
        <f t="shared" ca="1" si="232"/>
        <v>0</v>
      </c>
      <c r="AF299" s="7">
        <f t="shared" ca="1" si="232"/>
        <v>0</v>
      </c>
      <c r="AG299" s="7">
        <f t="shared" ca="1" si="232"/>
        <v>0</v>
      </c>
      <c r="AH299" s="7">
        <f t="shared" ca="1" si="232"/>
        <v>0</v>
      </c>
      <c r="AI299" s="7">
        <f t="shared" ca="1" si="232"/>
        <v>0</v>
      </c>
      <c r="AJ299" s="7">
        <f t="shared" ca="1" si="232"/>
        <v>0</v>
      </c>
      <c r="AK299" s="7">
        <f t="shared" ca="1" si="232"/>
        <v>0</v>
      </c>
      <c r="AL299" s="7">
        <f t="shared" ca="1" si="232"/>
        <v>0</v>
      </c>
      <c r="AM299" s="7">
        <f t="shared" ca="1" si="232"/>
        <v>0</v>
      </c>
      <c r="AN299" s="7">
        <f t="shared" ca="1" si="231"/>
        <v>0</v>
      </c>
      <c r="AO299" s="7">
        <f t="shared" ca="1" si="231"/>
        <v>0</v>
      </c>
      <c r="AP299" s="7">
        <f t="shared" ca="1" si="231"/>
        <v>0</v>
      </c>
      <c r="AQ299" s="7">
        <f t="shared" ca="1" si="231"/>
        <v>0</v>
      </c>
      <c r="AR299" s="7">
        <f t="shared" ca="1" si="231"/>
        <v>0</v>
      </c>
      <c r="AS299" s="2"/>
      <c r="AT299" s="7">
        <f t="shared" ca="1" si="230"/>
        <v>0</v>
      </c>
      <c r="AU299" s="7">
        <f t="shared" ca="1" si="230"/>
        <v>0</v>
      </c>
      <c r="AV299" s="7">
        <f t="shared" ca="1" si="230"/>
        <v>0</v>
      </c>
      <c r="AW299" s="7">
        <f t="shared" ca="1" si="230"/>
        <v>0</v>
      </c>
      <c r="AX299" s="7">
        <f t="shared" ca="1" si="230"/>
        <v>0</v>
      </c>
      <c r="AY299" s="7">
        <f t="shared" ca="1" si="230"/>
        <v>0</v>
      </c>
      <c r="AZ299" s="7">
        <f t="shared" ca="1" si="230"/>
        <v>0</v>
      </c>
      <c r="BA299" s="7">
        <f t="shared" ca="1" si="230"/>
        <v>0</v>
      </c>
      <c r="BB299" s="7">
        <f t="shared" ca="1" si="230"/>
        <v>0</v>
      </c>
      <c r="BC299" s="7">
        <f t="shared" ca="1" si="230"/>
        <v>0</v>
      </c>
      <c r="BD299" s="7">
        <f t="shared" ca="1" si="230"/>
        <v>0</v>
      </c>
      <c r="BE299" s="7">
        <f t="shared" ca="1" si="230"/>
        <v>0</v>
      </c>
      <c r="BF299" s="7">
        <f t="shared" ca="1" si="230"/>
        <v>0</v>
      </c>
      <c r="BG299" s="7">
        <f t="shared" ca="1" si="230"/>
        <v>0</v>
      </c>
      <c r="BH299" s="7">
        <f t="shared" ca="1" si="230"/>
        <v>0</v>
      </c>
      <c r="BI299" s="7">
        <f t="shared" ca="1" si="199"/>
        <v>0</v>
      </c>
      <c r="BJ299" s="7">
        <f t="shared" ca="1" si="199"/>
        <v>0</v>
      </c>
      <c r="BK299" s="7">
        <f t="shared" ca="1" si="199"/>
        <v>0</v>
      </c>
      <c r="BL299" s="7">
        <f t="shared" ca="1" si="199"/>
        <v>0</v>
      </c>
      <c r="BM299" s="7">
        <f t="shared" ca="1" si="199"/>
        <v>0</v>
      </c>
      <c r="BN299" s="4"/>
      <c r="BO299" s="7">
        <f t="shared" ca="1" si="234"/>
        <v>0</v>
      </c>
      <c r="BP299" s="7">
        <f t="shared" ca="1" si="234"/>
        <v>0</v>
      </c>
      <c r="BQ299" s="7">
        <f t="shared" ca="1" si="234"/>
        <v>0</v>
      </c>
      <c r="BR299" s="7">
        <f t="shared" ca="1" si="234"/>
        <v>0</v>
      </c>
      <c r="BS299" s="7">
        <f t="shared" ca="1" si="234"/>
        <v>0</v>
      </c>
      <c r="BT299" s="7">
        <f t="shared" ca="1" si="234"/>
        <v>0</v>
      </c>
      <c r="BU299" s="7">
        <f t="shared" ca="1" si="233"/>
        <v>0</v>
      </c>
      <c r="BV299" s="7">
        <f t="shared" ca="1" si="233"/>
        <v>0</v>
      </c>
      <c r="BW299" s="7">
        <f t="shared" ca="1" si="233"/>
        <v>0</v>
      </c>
      <c r="BX299" s="7">
        <f t="shared" ca="1" si="233"/>
        <v>0</v>
      </c>
      <c r="BY299" s="7">
        <f t="shared" ca="1" si="233"/>
        <v>0</v>
      </c>
      <c r="BZ299" s="7">
        <f t="shared" ca="1" si="233"/>
        <v>0</v>
      </c>
      <c r="CA299" s="7">
        <f t="shared" ca="1" si="233"/>
        <v>0</v>
      </c>
      <c r="CB299" s="7">
        <f t="shared" ca="1" si="220"/>
        <v>0</v>
      </c>
      <c r="CC299" s="7">
        <f t="shared" ca="1" si="220"/>
        <v>0</v>
      </c>
      <c r="CD299" s="7">
        <f t="shared" ca="1" si="211"/>
        <v>0</v>
      </c>
      <c r="CE299" s="7">
        <f t="shared" ca="1" si="211"/>
        <v>0</v>
      </c>
      <c r="CF299" s="7">
        <f t="shared" ca="1" si="211"/>
        <v>0</v>
      </c>
      <c r="CG299" s="7">
        <f t="shared" ca="1" si="211"/>
        <v>0</v>
      </c>
      <c r="CH299" s="7">
        <f t="shared" ca="1" si="211"/>
        <v>0</v>
      </c>
      <c r="CI299" s="9">
        <f t="shared" ref="CI299:CI362" ca="1" si="236">SUM(BO299:CH299)</f>
        <v>0</v>
      </c>
      <c r="CJ299" s="9"/>
      <c r="CK299" s="13">
        <f t="shared" ca="1" si="216"/>
        <v>0</v>
      </c>
      <c r="CL299" s="7">
        <f ca="1">IF(NOT(snowball),0,IF(Z298=0,0,IF($C299&lt;=SUM($CK299:CK299),0,IF(BP299+$C299-SUM($CK299:CK299)&gt;Z298+AU299,Z298+AU299-BP299,$C299-SUM($CK299:CK299)))))</f>
        <v>0</v>
      </c>
      <c r="CM299" s="7">
        <f ca="1">IF(NOT(snowball),0,IF(AA298=0,0,IF($C299&lt;=SUM($CK299:CL299),0,IF(BQ299+$C299-SUM($CK299:CL299)&gt;AA298+AV299,AA298+AV299-BQ299,$C299-SUM($CK299:CL299)))))</f>
        <v>0</v>
      </c>
      <c r="CN299" s="7">
        <f ca="1">IF(NOT(snowball),0,IF(AB298=0,0,IF($C299&lt;=SUM($CK299:CM299),0,IF(BR299+$C299-SUM($CK299:CM299)&gt;AB298+AW299,AB298+AW299-BR299,$C299-SUM($CK299:CM299)))))</f>
        <v>0</v>
      </c>
      <c r="CO299" s="7">
        <f ca="1">IF(NOT(snowball),0,IF(AC298=0,0,IF($C299&lt;=SUM($CK299:CN299),0,IF(BS299+$C299-SUM($CK299:CN299)&gt;AC298+AX299,AC298+AX299-BS299,$C299-SUM($CK299:CN299)))))</f>
        <v>0</v>
      </c>
      <c r="CP299" s="7">
        <f ca="1">IF(NOT(snowball),0,IF(AD298=0,0,IF($C299&lt;=SUM($CK299:CO299),0,IF(BT299+$C299-SUM($CK299:CO299)&gt;AD298+AY299,AD298+AY299-BT299,$C299-SUM($CK299:CO299)))))</f>
        <v>0</v>
      </c>
      <c r="CQ299" s="7">
        <f ca="1">IF(NOT(snowball),0,IF(AE298=0,0,IF($C299&lt;=SUM($CK299:CP299),0,IF(BU299+$C299-SUM($CK299:CP299)&gt;AE298+AZ299,AE298+AZ299-BU299,$C299-SUM($CK299:CP299)))))</f>
        <v>0</v>
      </c>
      <c r="CR299" s="7">
        <f ca="1">IF(NOT(snowball),0,IF(AF298=0,0,IF($C299&lt;=SUM($CK299:CQ299),0,IF(BV299+$C299-SUM($CK299:CQ299)&gt;AF298+BA299,AF298+BA299-BV299,$C299-SUM($CK299:CQ299)))))</f>
        <v>0</v>
      </c>
      <c r="CS299" s="7">
        <f ca="1">IF(NOT(snowball),0,IF(AG298=0,0,IF($C299&lt;=SUM($CK299:CR299),0,IF(BW299+$C299-SUM($CK299:CR299)&gt;AG298+BB299,AG298+BB299-BW299,$C299-SUM($CK299:CR299)))))</f>
        <v>0</v>
      </c>
      <c r="CT299" s="7">
        <f ca="1">IF(NOT(snowball),0,IF(AH298=0,0,IF($C299&lt;=SUM($CK299:CS299),0,IF(BX299+$C299-SUM($CK299:CS299)&gt;AH298+BC299,AH298+BC299-BX299,$C299-SUM($CK299:CS299)))))</f>
        <v>0</v>
      </c>
      <c r="CU299" s="7">
        <f ca="1">IF(NOT(snowball),0,IF(AI298=0,0,IF($C299&lt;=SUM($CK299:CT299),0,IF(BY299+$C299-SUM($CK299:CT299)&gt;AI298+BD299,AI298+BD299-BY299,$C299-SUM($CK299:CT299)))))</f>
        <v>0</v>
      </c>
      <c r="CV299" s="7">
        <f ca="1">IF(NOT(snowball),0,IF(AJ298=0,0,IF($C299&lt;=SUM($CK299:CU299),0,IF(BZ299+$C299-SUM($CK299:CU299)&gt;AJ298+BE299,AJ298+BE299-BZ299,$C299-SUM($CK299:CU299)))))</f>
        <v>0</v>
      </c>
      <c r="CW299" s="7">
        <f ca="1">IF(NOT(snowball),0,IF(AK298=0,0,IF($C299&lt;=SUM($CK299:CV299),0,IF(CA299+$C299-SUM($CK299:CV299)&gt;AK298+BF299,AK298+BF299-CA299,$C299-SUM($CK299:CV299)))))</f>
        <v>0</v>
      </c>
      <c r="CX299" s="7">
        <f ca="1">IF(NOT(snowball),0,IF(AL298=0,0,IF($C299&lt;=SUM($CK299:CW299),0,IF(CB299+$C299-SUM($CK299:CW299)&gt;AL298+BG299,AL298+BG299-CB299,$C299-SUM($CK299:CW299)))))</f>
        <v>0</v>
      </c>
      <c r="CY299" s="7">
        <f ca="1">IF(NOT(snowball),0,IF(AM298=0,0,IF($C299&lt;=SUM($CK299:CX299),0,IF(CC299+$C299-SUM($CK299:CX299)&gt;AM298+BH299,AM298+BH299-CC299,$C299-SUM($CK299:CX299)))))</f>
        <v>0</v>
      </c>
      <c r="CZ299" s="7">
        <f ca="1">IF(NOT(snowball),0,IF(AN298=0,0,IF($C299&lt;=SUM($CK299:CY299),0,IF(CD299+$C299-SUM($CK299:CY299)&gt;AN298+BI299,AN298+BI299-CD299,$C299-SUM($CK299:CY299)))))</f>
        <v>0</v>
      </c>
      <c r="DA299" s="7">
        <f ca="1">IF(NOT(snowball),0,IF(AO298=0,0,IF($C299&lt;=SUM($CK299:CZ299),0,IF(CE299+$C299-SUM($CK299:CZ299)&gt;AO298+BJ299,AO298+BJ299-CE299,$C299-SUM($CK299:CZ299)))))</f>
        <v>0</v>
      </c>
      <c r="DB299" s="7">
        <f ca="1">IF(NOT(snowball),0,IF(AP298=0,0,IF($C299&lt;=SUM($CK299:DA299),0,IF(CF299+$C299-SUM($CK299:DA299)&gt;AP298+BK299,AP298+BK299-CF299,$C299-SUM($CK299:DA299)))))</f>
        <v>0</v>
      </c>
      <c r="DC299" s="7">
        <f ca="1">IF(NOT(snowball),0,IF(AQ298=0,0,IF($C299&lt;=SUM($CK299:DB299),0,IF(CG299+$C299-SUM($CK299:DB299)&gt;AQ298+BL299,AQ298+BL299-CG299,$C299-SUM($CK299:DB299)))))</f>
        <v>0</v>
      </c>
      <c r="DD299" s="7">
        <f ca="1">IF(NOT(snowball),0,IF(AR298=0,0,IF($C299&lt;=SUM($CK299:DC299),0,IF(CH299+$C299-SUM($CK299:DC299)&gt;AR298+BM299,AR298+BM299-CH299,$C299-SUM($CK299:DC299)))))</f>
        <v>0</v>
      </c>
    </row>
    <row r="300" spans="1:108">
      <c r="A300" s="27" t="str">
        <f t="shared" ca="1" si="218"/>
        <v/>
      </c>
      <c r="B300" s="30" t="str">
        <f t="shared" ca="1" si="217"/>
        <v/>
      </c>
      <c r="C300" s="28" t="str">
        <f t="shared" ca="1" si="215"/>
        <v/>
      </c>
      <c r="D300" s="29">
        <f t="shared" ref="D300:D315" ca="1" si="237">BO300+CK300</f>
        <v>0</v>
      </c>
      <c r="E300" s="29">
        <f t="shared" ref="E300:E315" ca="1" si="238">BP300+CL300</f>
        <v>0</v>
      </c>
      <c r="F300" s="29">
        <f t="shared" ref="F300:F315" ca="1" si="239">BQ300+CM300</f>
        <v>0</v>
      </c>
      <c r="G300" s="29">
        <f t="shared" ca="1" si="235"/>
        <v>0</v>
      </c>
      <c r="H300" s="29">
        <f t="shared" ca="1" si="235"/>
        <v>0</v>
      </c>
      <c r="I300" s="29">
        <f t="shared" ca="1" si="235"/>
        <v>0</v>
      </c>
      <c r="J300" s="29">
        <f t="shared" ca="1" si="235"/>
        <v>0</v>
      </c>
      <c r="K300" s="29">
        <f t="shared" ca="1" si="208"/>
        <v>0</v>
      </c>
      <c r="L300" s="29">
        <f t="shared" ca="1" si="208"/>
        <v>0</v>
      </c>
      <c r="M300" s="29">
        <f t="shared" ca="1" si="208"/>
        <v>0</v>
      </c>
      <c r="N300" s="29">
        <f t="shared" ca="1" si="208"/>
        <v>0</v>
      </c>
      <c r="O300" s="29">
        <f t="shared" ca="1" si="208"/>
        <v>0</v>
      </c>
      <c r="P300" s="29">
        <f t="shared" ca="1" si="208"/>
        <v>0</v>
      </c>
      <c r="Q300" s="29">
        <f t="shared" ca="1" si="208"/>
        <v>0</v>
      </c>
      <c r="R300" s="29">
        <f t="shared" ca="1" si="219"/>
        <v>0</v>
      </c>
      <c r="S300" s="29">
        <f t="shared" ca="1" si="219"/>
        <v>0</v>
      </c>
      <c r="T300" s="29">
        <f t="shared" ca="1" si="219"/>
        <v>0</v>
      </c>
      <c r="U300" s="29">
        <f t="shared" ca="1" si="219"/>
        <v>0</v>
      </c>
      <c r="V300" s="29">
        <f t="shared" ca="1" si="219"/>
        <v>0</v>
      </c>
      <c r="W300" s="29">
        <f t="shared" ca="1" si="219"/>
        <v>0</v>
      </c>
      <c r="X300" s="12"/>
      <c r="Y300" s="7">
        <f t="shared" ca="1" si="232"/>
        <v>0</v>
      </c>
      <c r="Z300" s="7">
        <f t="shared" ca="1" si="232"/>
        <v>0</v>
      </c>
      <c r="AA300" s="7">
        <f t="shared" ca="1" si="232"/>
        <v>0</v>
      </c>
      <c r="AB300" s="7">
        <f t="shared" ca="1" si="232"/>
        <v>0</v>
      </c>
      <c r="AC300" s="7">
        <f t="shared" ca="1" si="232"/>
        <v>0</v>
      </c>
      <c r="AD300" s="7">
        <f t="shared" ca="1" si="232"/>
        <v>0</v>
      </c>
      <c r="AE300" s="7">
        <f t="shared" ca="1" si="232"/>
        <v>0</v>
      </c>
      <c r="AF300" s="7">
        <f t="shared" ca="1" si="232"/>
        <v>0</v>
      </c>
      <c r="AG300" s="7">
        <f t="shared" ca="1" si="232"/>
        <v>0</v>
      </c>
      <c r="AH300" s="7">
        <f t="shared" ca="1" si="232"/>
        <v>0</v>
      </c>
      <c r="AI300" s="7">
        <f t="shared" ca="1" si="232"/>
        <v>0</v>
      </c>
      <c r="AJ300" s="7">
        <f t="shared" ca="1" si="232"/>
        <v>0</v>
      </c>
      <c r="AK300" s="7">
        <f t="shared" ca="1" si="232"/>
        <v>0</v>
      </c>
      <c r="AL300" s="7">
        <f t="shared" ca="1" si="232"/>
        <v>0</v>
      </c>
      <c r="AM300" s="7">
        <f t="shared" ca="1" si="232"/>
        <v>0</v>
      </c>
      <c r="AN300" s="7">
        <f t="shared" ca="1" si="231"/>
        <v>0</v>
      </c>
      <c r="AO300" s="7">
        <f t="shared" ca="1" si="231"/>
        <v>0</v>
      </c>
      <c r="AP300" s="7">
        <f t="shared" ca="1" si="231"/>
        <v>0</v>
      </c>
      <c r="AQ300" s="7">
        <f t="shared" ca="1" si="231"/>
        <v>0</v>
      </c>
      <c r="AR300" s="7">
        <f t="shared" ca="1" si="231"/>
        <v>0</v>
      </c>
      <c r="AS300" s="2"/>
      <c r="AT300" s="7">
        <f t="shared" ca="1" si="230"/>
        <v>0</v>
      </c>
      <c r="AU300" s="7">
        <f t="shared" ca="1" si="230"/>
        <v>0</v>
      </c>
      <c r="AV300" s="7">
        <f t="shared" ca="1" si="230"/>
        <v>0</v>
      </c>
      <c r="AW300" s="7">
        <f t="shared" ca="1" si="230"/>
        <v>0</v>
      </c>
      <c r="AX300" s="7">
        <f t="shared" ca="1" si="230"/>
        <v>0</v>
      </c>
      <c r="AY300" s="7">
        <f t="shared" ca="1" si="230"/>
        <v>0</v>
      </c>
      <c r="AZ300" s="7">
        <f t="shared" ca="1" si="230"/>
        <v>0</v>
      </c>
      <c r="BA300" s="7">
        <f t="shared" ca="1" si="230"/>
        <v>0</v>
      </c>
      <c r="BB300" s="7">
        <f t="shared" ca="1" si="230"/>
        <v>0</v>
      </c>
      <c r="BC300" s="7">
        <f t="shared" ca="1" si="230"/>
        <v>0</v>
      </c>
      <c r="BD300" s="7">
        <f t="shared" ca="1" si="230"/>
        <v>0</v>
      </c>
      <c r="BE300" s="7">
        <f t="shared" ca="1" si="230"/>
        <v>0</v>
      </c>
      <c r="BF300" s="7">
        <f t="shared" ca="1" si="230"/>
        <v>0</v>
      </c>
      <c r="BG300" s="7">
        <f t="shared" ca="1" si="230"/>
        <v>0</v>
      </c>
      <c r="BH300" s="7">
        <f t="shared" ca="1" si="230"/>
        <v>0</v>
      </c>
      <c r="BI300" s="7">
        <f t="shared" ca="1" si="199"/>
        <v>0</v>
      </c>
      <c r="BJ300" s="7">
        <f t="shared" ca="1" si="199"/>
        <v>0</v>
      </c>
      <c r="BK300" s="7">
        <f t="shared" ca="1" si="199"/>
        <v>0</v>
      </c>
      <c r="BL300" s="7">
        <f t="shared" ca="1" si="199"/>
        <v>0</v>
      </c>
      <c r="BM300" s="7">
        <f t="shared" ca="1" si="199"/>
        <v>0</v>
      </c>
      <c r="BN300" s="4"/>
      <c r="BO300" s="7">
        <f t="shared" ca="1" si="234"/>
        <v>0</v>
      </c>
      <c r="BP300" s="7">
        <f t="shared" ca="1" si="234"/>
        <v>0</v>
      </c>
      <c r="BQ300" s="7">
        <f t="shared" ca="1" si="234"/>
        <v>0</v>
      </c>
      <c r="BR300" s="7">
        <f t="shared" ca="1" si="234"/>
        <v>0</v>
      </c>
      <c r="BS300" s="7">
        <f t="shared" ca="1" si="234"/>
        <v>0</v>
      </c>
      <c r="BT300" s="7">
        <f t="shared" ca="1" si="234"/>
        <v>0</v>
      </c>
      <c r="BU300" s="7">
        <f t="shared" ca="1" si="233"/>
        <v>0</v>
      </c>
      <c r="BV300" s="7">
        <f t="shared" ca="1" si="233"/>
        <v>0</v>
      </c>
      <c r="BW300" s="7">
        <f t="shared" ca="1" si="233"/>
        <v>0</v>
      </c>
      <c r="BX300" s="7">
        <f t="shared" ca="1" si="233"/>
        <v>0</v>
      </c>
      <c r="BY300" s="7">
        <f t="shared" ca="1" si="233"/>
        <v>0</v>
      </c>
      <c r="BZ300" s="7">
        <f t="shared" ca="1" si="233"/>
        <v>0</v>
      </c>
      <c r="CA300" s="7">
        <f t="shared" ca="1" si="233"/>
        <v>0</v>
      </c>
      <c r="CB300" s="7">
        <f t="shared" ca="1" si="220"/>
        <v>0</v>
      </c>
      <c r="CC300" s="7">
        <f t="shared" ca="1" si="220"/>
        <v>0</v>
      </c>
      <c r="CD300" s="7">
        <f t="shared" ca="1" si="211"/>
        <v>0</v>
      </c>
      <c r="CE300" s="7">
        <f t="shared" ca="1" si="211"/>
        <v>0</v>
      </c>
      <c r="CF300" s="7">
        <f t="shared" ca="1" si="211"/>
        <v>0</v>
      </c>
      <c r="CG300" s="7">
        <f t="shared" ca="1" si="211"/>
        <v>0</v>
      </c>
      <c r="CH300" s="7">
        <f t="shared" ca="1" si="211"/>
        <v>0</v>
      </c>
      <c r="CI300" s="9">
        <f t="shared" ca="1" si="236"/>
        <v>0</v>
      </c>
      <c r="CJ300" s="9"/>
      <c r="CK300" s="13">
        <f t="shared" ca="1" si="216"/>
        <v>0</v>
      </c>
      <c r="CL300" s="7">
        <f ca="1">IF(NOT(snowball),0,IF(Z299=0,0,IF($C300&lt;=SUM($CK300:CK300),0,IF(BP300+$C300-SUM($CK300:CK300)&gt;Z299+AU300,Z299+AU300-BP300,$C300-SUM($CK300:CK300)))))</f>
        <v>0</v>
      </c>
      <c r="CM300" s="7">
        <f ca="1">IF(NOT(snowball),0,IF(AA299=0,0,IF($C300&lt;=SUM($CK300:CL300),0,IF(BQ300+$C300-SUM($CK300:CL300)&gt;AA299+AV300,AA299+AV300-BQ300,$C300-SUM($CK300:CL300)))))</f>
        <v>0</v>
      </c>
      <c r="CN300" s="7">
        <f ca="1">IF(NOT(snowball),0,IF(AB299=0,0,IF($C300&lt;=SUM($CK300:CM300),0,IF(BR300+$C300-SUM($CK300:CM300)&gt;AB299+AW300,AB299+AW300-BR300,$C300-SUM($CK300:CM300)))))</f>
        <v>0</v>
      </c>
      <c r="CO300" s="7">
        <f ca="1">IF(NOT(snowball),0,IF(AC299=0,0,IF($C300&lt;=SUM($CK300:CN300),0,IF(BS300+$C300-SUM($CK300:CN300)&gt;AC299+AX300,AC299+AX300-BS300,$C300-SUM($CK300:CN300)))))</f>
        <v>0</v>
      </c>
      <c r="CP300" s="7">
        <f ca="1">IF(NOT(snowball),0,IF(AD299=0,0,IF($C300&lt;=SUM($CK300:CO300),0,IF(BT300+$C300-SUM($CK300:CO300)&gt;AD299+AY300,AD299+AY300-BT300,$C300-SUM($CK300:CO300)))))</f>
        <v>0</v>
      </c>
      <c r="CQ300" s="7">
        <f ca="1">IF(NOT(snowball),0,IF(AE299=0,0,IF($C300&lt;=SUM($CK300:CP300),0,IF(BU300+$C300-SUM($CK300:CP300)&gt;AE299+AZ300,AE299+AZ300-BU300,$C300-SUM($CK300:CP300)))))</f>
        <v>0</v>
      </c>
      <c r="CR300" s="7">
        <f ca="1">IF(NOT(snowball),0,IF(AF299=0,0,IF($C300&lt;=SUM($CK300:CQ300),0,IF(BV300+$C300-SUM($CK300:CQ300)&gt;AF299+BA300,AF299+BA300-BV300,$C300-SUM($CK300:CQ300)))))</f>
        <v>0</v>
      </c>
      <c r="CS300" s="7">
        <f ca="1">IF(NOT(snowball),0,IF(AG299=0,0,IF($C300&lt;=SUM($CK300:CR300),0,IF(BW300+$C300-SUM($CK300:CR300)&gt;AG299+BB300,AG299+BB300-BW300,$C300-SUM($CK300:CR300)))))</f>
        <v>0</v>
      </c>
      <c r="CT300" s="7">
        <f ca="1">IF(NOT(snowball),0,IF(AH299=0,0,IF($C300&lt;=SUM($CK300:CS300),0,IF(BX300+$C300-SUM($CK300:CS300)&gt;AH299+BC300,AH299+BC300-BX300,$C300-SUM($CK300:CS300)))))</f>
        <v>0</v>
      </c>
      <c r="CU300" s="7">
        <f ca="1">IF(NOT(snowball),0,IF(AI299=0,0,IF($C300&lt;=SUM($CK300:CT300),0,IF(BY300+$C300-SUM($CK300:CT300)&gt;AI299+BD300,AI299+BD300-BY300,$C300-SUM($CK300:CT300)))))</f>
        <v>0</v>
      </c>
      <c r="CV300" s="7">
        <f ca="1">IF(NOT(snowball),0,IF(AJ299=0,0,IF($C300&lt;=SUM($CK300:CU300),0,IF(BZ300+$C300-SUM($CK300:CU300)&gt;AJ299+BE300,AJ299+BE300-BZ300,$C300-SUM($CK300:CU300)))))</f>
        <v>0</v>
      </c>
      <c r="CW300" s="7">
        <f ca="1">IF(NOT(snowball),0,IF(AK299=0,0,IF($C300&lt;=SUM($CK300:CV300),0,IF(CA300+$C300-SUM($CK300:CV300)&gt;AK299+BF300,AK299+BF300-CA300,$C300-SUM($CK300:CV300)))))</f>
        <v>0</v>
      </c>
      <c r="CX300" s="7">
        <f ca="1">IF(NOT(snowball),0,IF(AL299=0,0,IF($C300&lt;=SUM($CK300:CW300),0,IF(CB300+$C300-SUM($CK300:CW300)&gt;AL299+BG300,AL299+BG300-CB300,$C300-SUM($CK300:CW300)))))</f>
        <v>0</v>
      </c>
      <c r="CY300" s="7">
        <f ca="1">IF(NOT(snowball),0,IF(AM299=0,0,IF($C300&lt;=SUM($CK300:CX300),0,IF(CC300+$C300-SUM($CK300:CX300)&gt;AM299+BH300,AM299+BH300-CC300,$C300-SUM($CK300:CX300)))))</f>
        <v>0</v>
      </c>
      <c r="CZ300" s="7">
        <f ca="1">IF(NOT(snowball),0,IF(AN299=0,0,IF($C300&lt;=SUM($CK300:CY300),0,IF(CD300+$C300-SUM($CK300:CY300)&gt;AN299+BI300,AN299+BI300-CD300,$C300-SUM($CK300:CY300)))))</f>
        <v>0</v>
      </c>
      <c r="DA300" s="7">
        <f ca="1">IF(NOT(snowball),0,IF(AO299=0,0,IF($C300&lt;=SUM($CK300:CZ300),0,IF(CE300+$C300-SUM($CK300:CZ300)&gt;AO299+BJ300,AO299+BJ300-CE300,$C300-SUM($CK300:CZ300)))))</f>
        <v>0</v>
      </c>
      <c r="DB300" s="7">
        <f ca="1">IF(NOT(snowball),0,IF(AP299=0,0,IF($C300&lt;=SUM($CK300:DA300),0,IF(CF300+$C300-SUM($CK300:DA300)&gt;AP299+BK300,AP299+BK300-CF300,$C300-SUM($CK300:DA300)))))</f>
        <v>0</v>
      </c>
      <c r="DC300" s="7">
        <f ca="1">IF(NOT(snowball),0,IF(AQ299=0,0,IF($C300&lt;=SUM($CK300:DB300),0,IF(CG300+$C300-SUM($CK300:DB300)&gt;AQ299+BL300,AQ299+BL300-CG300,$C300-SUM($CK300:DB300)))))</f>
        <v>0</v>
      </c>
      <c r="DD300" s="7">
        <f ca="1">IF(NOT(snowball),0,IF(AR299=0,0,IF($C300&lt;=SUM($CK300:DC300),0,IF(CH300+$C300-SUM($CK300:DC300)&gt;AR299+BM300,AR299+BM300-CH300,$C300-SUM($CK300:DC300)))))</f>
        <v>0</v>
      </c>
    </row>
    <row r="301" spans="1:108">
      <c r="A301" s="27" t="str">
        <f t="shared" ca="1" si="218"/>
        <v/>
      </c>
      <c r="B301" s="30" t="str">
        <f t="shared" ca="1" si="217"/>
        <v/>
      </c>
      <c r="C301" s="28" t="str">
        <f t="shared" ca="1" si="215"/>
        <v/>
      </c>
      <c r="D301" s="29">
        <f t="shared" ca="1" si="237"/>
        <v>0</v>
      </c>
      <c r="E301" s="29">
        <f t="shared" ca="1" si="238"/>
        <v>0</v>
      </c>
      <c r="F301" s="29">
        <f t="shared" ca="1" si="239"/>
        <v>0</v>
      </c>
      <c r="G301" s="29">
        <f t="shared" ca="1" si="235"/>
        <v>0</v>
      </c>
      <c r="H301" s="29">
        <f t="shared" ca="1" si="235"/>
        <v>0</v>
      </c>
      <c r="I301" s="29">
        <f t="shared" ca="1" si="235"/>
        <v>0</v>
      </c>
      <c r="J301" s="29">
        <f t="shared" ca="1" si="235"/>
        <v>0</v>
      </c>
      <c r="K301" s="29">
        <f t="shared" ca="1" si="208"/>
        <v>0</v>
      </c>
      <c r="L301" s="29">
        <f t="shared" ca="1" si="208"/>
        <v>0</v>
      </c>
      <c r="M301" s="29">
        <f t="shared" ca="1" si="208"/>
        <v>0</v>
      </c>
      <c r="N301" s="29">
        <f t="shared" ca="1" si="208"/>
        <v>0</v>
      </c>
      <c r="O301" s="29">
        <f t="shared" ca="1" si="208"/>
        <v>0</v>
      </c>
      <c r="P301" s="29">
        <f t="shared" ca="1" si="208"/>
        <v>0</v>
      </c>
      <c r="Q301" s="29">
        <f t="shared" ca="1" si="208"/>
        <v>0</v>
      </c>
      <c r="R301" s="29">
        <f t="shared" ca="1" si="219"/>
        <v>0</v>
      </c>
      <c r="S301" s="29">
        <f t="shared" ca="1" si="219"/>
        <v>0</v>
      </c>
      <c r="T301" s="29">
        <f t="shared" ca="1" si="219"/>
        <v>0</v>
      </c>
      <c r="U301" s="29">
        <f t="shared" ca="1" si="219"/>
        <v>0</v>
      </c>
      <c r="V301" s="29">
        <f t="shared" ca="1" si="219"/>
        <v>0</v>
      </c>
      <c r="W301" s="29">
        <f t="shared" ca="1" si="219"/>
        <v>0</v>
      </c>
      <c r="X301" s="12"/>
      <c r="Y301" s="7">
        <f t="shared" ca="1" si="232"/>
        <v>0</v>
      </c>
      <c r="Z301" s="7">
        <f t="shared" ca="1" si="232"/>
        <v>0</v>
      </c>
      <c r="AA301" s="7">
        <f t="shared" ca="1" si="232"/>
        <v>0</v>
      </c>
      <c r="AB301" s="7">
        <f t="shared" ca="1" si="232"/>
        <v>0</v>
      </c>
      <c r="AC301" s="7">
        <f t="shared" ca="1" si="232"/>
        <v>0</v>
      </c>
      <c r="AD301" s="7">
        <f t="shared" ca="1" si="232"/>
        <v>0</v>
      </c>
      <c r="AE301" s="7">
        <f t="shared" ca="1" si="232"/>
        <v>0</v>
      </c>
      <c r="AF301" s="7">
        <f t="shared" ca="1" si="232"/>
        <v>0</v>
      </c>
      <c r="AG301" s="7">
        <f t="shared" ca="1" si="232"/>
        <v>0</v>
      </c>
      <c r="AH301" s="7">
        <f t="shared" ca="1" si="232"/>
        <v>0</v>
      </c>
      <c r="AI301" s="7">
        <f t="shared" ca="1" si="232"/>
        <v>0</v>
      </c>
      <c r="AJ301" s="7">
        <f t="shared" ca="1" si="232"/>
        <v>0</v>
      </c>
      <c r="AK301" s="7">
        <f t="shared" ca="1" si="232"/>
        <v>0</v>
      </c>
      <c r="AL301" s="7">
        <f t="shared" ca="1" si="232"/>
        <v>0</v>
      </c>
      <c r="AM301" s="7">
        <f t="shared" ca="1" si="232"/>
        <v>0</v>
      </c>
      <c r="AN301" s="7">
        <f t="shared" ca="1" si="231"/>
        <v>0</v>
      </c>
      <c r="AO301" s="7">
        <f t="shared" ca="1" si="231"/>
        <v>0</v>
      </c>
      <c r="AP301" s="7">
        <f t="shared" ca="1" si="231"/>
        <v>0</v>
      </c>
      <c r="AQ301" s="7">
        <f t="shared" ca="1" si="231"/>
        <v>0</v>
      </c>
      <c r="AR301" s="7">
        <f t="shared" ca="1" si="231"/>
        <v>0</v>
      </c>
      <c r="AS301" s="2"/>
      <c r="AT301" s="7">
        <f t="shared" ca="1" si="230"/>
        <v>0</v>
      </c>
      <c r="AU301" s="7">
        <f t="shared" ca="1" si="230"/>
        <v>0</v>
      </c>
      <c r="AV301" s="7">
        <f t="shared" ca="1" si="230"/>
        <v>0</v>
      </c>
      <c r="AW301" s="7">
        <f t="shared" ca="1" si="230"/>
        <v>0</v>
      </c>
      <c r="AX301" s="7">
        <f t="shared" ca="1" si="230"/>
        <v>0</v>
      </c>
      <c r="AY301" s="7">
        <f t="shared" ca="1" si="230"/>
        <v>0</v>
      </c>
      <c r="AZ301" s="7">
        <f t="shared" ca="1" si="230"/>
        <v>0</v>
      </c>
      <c r="BA301" s="7">
        <f t="shared" ca="1" si="230"/>
        <v>0</v>
      </c>
      <c r="BB301" s="7">
        <f t="shared" ca="1" si="230"/>
        <v>0</v>
      </c>
      <c r="BC301" s="7">
        <f t="shared" ca="1" si="230"/>
        <v>0</v>
      </c>
      <c r="BD301" s="7">
        <f t="shared" ca="1" si="230"/>
        <v>0</v>
      </c>
      <c r="BE301" s="7">
        <f t="shared" ca="1" si="230"/>
        <v>0</v>
      </c>
      <c r="BF301" s="7">
        <f t="shared" ca="1" si="230"/>
        <v>0</v>
      </c>
      <c r="BG301" s="7">
        <f t="shared" ca="1" si="230"/>
        <v>0</v>
      </c>
      <c r="BH301" s="7">
        <f t="shared" ca="1" si="230"/>
        <v>0</v>
      </c>
      <c r="BI301" s="7">
        <f t="shared" ca="1" si="199"/>
        <v>0</v>
      </c>
      <c r="BJ301" s="7">
        <f t="shared" ca="1" si="199"/>
        <v>0</v>
      </c>
      <c r="BK301" s="7">
        <f t="shared" ca="1" si="199"/>
        <v>0</v>
      </c>
      <c r="BL301" s="7">
        <f t="shared" ca="1" si="199"/>
        <v>0</v>
      </c>
      <c r="BM301" s="7">
        <f t="shared" ca="1" si="199"/>
        <v>0</v>
      </c>
      <c r="BN301" s="4"/>
      <c r="BO301" s="7">
        <f t="shared" ca="1" si="234"/>
        <v>0</v>
      </c>
      <c r="BP301" s="7">
        <f t="shared" ca="1" si="234"/>
        <v>0</v>
      </c>
      <c r="BQ301" s="7">
        <f t="shared" ca="1" si="234"/>
        <v>0</v>
      </c>
      <c r="BR301" s="7">
        <f t="shared" ca="1" si="234"/>
        <v>0</v>
      </c>
      <c r="BS301" s="7">
        <f t="shared" ca="1" si="234"/>
        <v>0</v>
      </c>
      <c r="BT301" s="7">
        <f t="shared" ca="1" si="234"/>
        <v>0</v>
      </c>
      <c r="BU301" s="7">
        <f t="shared" ca="1" si="233"/>
        <v>0</v>
      </c>
      <c r="BV301" s="7">
        <f t="shared" ca="1" si="233"/>
        <v>0</v>
      </c>
      <c r="BW301" s="7">
        <f t="shared" ca="1" si="233"/>
        <v>0</v>
      </c>
      <c r="BX301" s="7">
        <f t="shared" ca="1" si="233"/>
        <v>0</v>
      </c>
      <c r="BY301" s="7">
        <f t="shared" ca="1" si="233"/>
        <v>0</v>
      </c>
      <c r="BZ301" s="7">
        <f t="shared" ca="1" si="233"/>
        <v>0</v>
      </c>
      <c r="CA301" s="7">
        <f t="shared" ca="1" si="233"/>
        <v>0</v>
      </c>
      <c r="CB301" s="7">
        <f t="shared" ca="1" si="220"/>
        <v>0</v>
      </c>
      <c r="CC301" s="7">
        <f t="shared" ca="1" si="220"/>
        <v>0</v>
      </c>
      <c r="CD301" s="7">
        <f t="shared" ca="1" si="211"/>
        <v>0</v>
      </c>
      <c r="CE301" s="7">
        <f t="shared" ca="1" si="211"/>
        <v>0</v>
      </c>
      <c r="CF301" s="7">
        <f t="shared" ca="1" si="211"/>
        <v>0</v>
      </c>
      <c r="CG301" s="7">
        <f t="shared" ca="1" si="211"/>
        <v>0</v>
      </c>
      <c r="CH301" s="7">
        <f t="shared" ca="1" si="211"/>
        <v>0</v>
      </c>
      <c r="CI301" s="9">
        <f t="shared" ca="1" si="236"/>
        <v>0</v>
      </c>
      <c r="CJ301" s="9"/>
      <c r="CK301" s="13">
        <f t="shared" ca="1" si="216"/>
        <v>0</v>
      </c>
      <c r="CL301" s="7">
        <f ca="1">IF(NOT(snowball),0,IF(Z300=0,0,IF($C301&lt;=SUM($CK301:CK301),0,IF(BP301+$C301-SUM($CK301:CK301)&gt;Z300+AU301,Z300+AU301-BP301,$C301-SUM($CK301:CK301)))))</f>
        <v>0</v>
      </c>
      <c r="CM301" s="7">
        <f ca="1">IF(NOT(snowball),0,IF(AA300=0,0,IF($C301&lt;=SUM($CK301:CL301),0,IF(BQ301+$C301-SUM($CK301:CL301)&gt;AA300+AV301,AA300+AV301-BQ301,$C301-SUM($CK301:CL301)))))</f>
        <v>0</v>
      </c>
      <c r="CN301" s="7">
        <f ca="1">IF(NOT(snowball),0,IF(AB300=0,0,IF($C301&lt;=SUM($CK301:CM301),0,IF(BR301+$C301-SUM($CK301:CM301)&gt;AB300+AW301,AB300+AW301-BR301,$C301-SUM($CK301:CM301)))))</f>
        <v>0</v>
      </c>
      <c r="CO301" s="7">
        <f ca="1">IF(NOT(snowball),0,IF(AC300=0,0,IF($C301&lt;=SUM($CK301:CN301),0,IF(BS301+$C301-SUM($CK301:CN301)&gt;AC300+AX301,AC300+AX301-BS301,$C301-SUM($CK301:CN301)))))</f>
        <v>0</v>
      </c>
      <c r="CP301" s="7">
        <f ca="1">IF(NOT(snowball),0,IF(AD300=0,0,IF($C301&lt;=SUM($CK301:CO301),0,IF(BT301+$C301-SUM($CK301:CO301)&gt;AD300+AY301,AD300+AY301-BT301,$C301-SUM($CK301:CO301)))))</f>
        <v>0</v>
      </c>
      <c r="CQ301" s="7">
        <f ca="1">IF(NOT(snowball),0,IF(AE300=0,0,IF($C301&lt;=SUM($CK301:CP301),0,IF(BU301+$C301-SUM($CK301:CP301)&gt;AE300+AZ301,AE300+AZ301-BU301,$C301-SUM($CK301:CP301)))))</f>
        <v>0</v>
      </c>
      <c r="CR301" s="7">
        <f ca="1">IF(NOT(snowball),0,IF(AF300=0,0,IF($C301&lt;=SUM($CK301:CQ301),0,IF(BV301+$C301-SUM($CK301:CQ301)&gt;AF300+BA301,AF300+BA301-BV301,$C301-SUM($CK301:CQ301)))))</f>
        <v>0</v>
      </c>
      <c r="CS301" s="7">
        <f ca="1">IF(NOT(snowball),0,IF(AG300=0,0,IF($C301&lt;=SUM($CK301:CR301),0,IF(BW301+$C301-SUM($CK301:CR301)&gt;AG300+BB301,AG300+BB301-BW301,$C301-SUM($CK301:CR301)))))</f>
        <v>0</v>
      </c>
      <c r="CT301" s="7">
        <f ca="1">IF(NOT(snowball),0,IF(AH300=0,0,IF($C301&lt;=SUM($CK301:CS301),0,IF(BX301+$C301-SUM($CK301:CS301)&gt;AH300+BC301,AH300+BC301-BX301,$C301-SUM($CK301:CS301)))))</f>
        <v>0</v>
      </c>
      <c r="CU301" s="7">
        <f ca="1">IF(NOT(snowball),0,IF(AI300=0,0,IF($C301&lt;=SUM($CK301:CT301),0,IF(BY301+$C301-SUM($CK301:CT301)&gt;AI300+BD301,AI300+BD301-BY301,$C301-SUM($CK301:CT301)))))</f>
        <v>0</v>
      </c>
      <c r="CV301" s="7">
        <f ca="1">IF(NOT(snowball),0,IF(AJ300=0,0,IF($C301&lt;=SUM($CK301:CU301),0,IF(BZ301+$C301-SUM($CK301:CU301)&gt;AJ300+BE301,AJ300+BE301-BZ301,$C301-SUM($CK301:CU301)))))</f>
        <v>0</v>
      </c>
      <c r="CW301" s="7">
        <f ca="1">IF(NOT(snowball),0,IF(AK300=0,0,IF($C301&lt;=SUM($CK301:CV301),0,IF(CA301+$C301-SUM($CK301:CV301)&gt;AK300+BF301,AK300+BF301-CA301,$C301-SUM($CK301:CV301)))))</f>
        <v>0</v>
      </c>
      <c r="CX301" s="7">
        <f ca="1">IF(NOT(snowball),0,IF(AL300=0,0,IF($C301&lt;=SUM($CK301:CW301),0,IF(CB301+$C301-SUM($CK301:CW301)&gt;AL300+BG301,AL300+BG301-CB301,$C301-SUM($CK301:CW301)))))</f>
        <v>0</v>
      </c>
      <c r="CY301" s="7">
        <f ca="1">IF(NOT(snowball),0,IF(AM300=0,0,IF($C301&lt;=SUM($CK301:CX301),0,IF(CC301+$C301-SUM($CK301:CX301)&gt;AM300+BH301,AM300+BH301-CC301,$C301-SUM($CK301:CX301)))))</f>
        <v>0</v>
      </c>
      <c r="CZ301" s="7">
        <f ca="1">IF(NOT(snowball),0,IF(AN300=0,0,IF($C301&lt;=SUM($CK301:CY301),0,IF(CD301+$C301-SUM($CK301:CY301)&gt;AN300+BI301,AN300+BI301-CD301,$C301-SUM($CK301:CY301)))))</f>
        <v>0</v>
      </c>
      <c r="DA301" s="7">
        <f ca="1">IF(NOT(snowball),0,IF(AO300=0,0,IF($C301&lt;=SUM($CK301:CZ301),0,IF(CE301+$C301-SUM($CK301:CZ301)&gt;AO300+BJ301,AO300+BJ301-CE301,$C301-SUM($CK301:CZ301)))))</f>
        <v>0</v>
      </c>
      <c r="DB301" s="7">
        <f ca="1">IF(NOT(snowball),0,IF(AP300=0,0,IF($C301&lt;=SUM($CK301:DA301),0,IF(CF301+$C301-SUM($CK301:DA301)&gt;AP300+BK301,AP300+BK301-CF301,$C301-SUM($CK301:DA301)))))</f>
        <v>0</v>
      </c>
      <c r="DC301" s="7">
        <f ca="1">IF(NOT(snowball),0,IF(AQ300=0,0,IF($C301&lt;=SUM($CK301:DB301),0,IF(CG301+$C301-SUM($CK301:DB301)&gt;AQ300+BL301,AQ300+BL301-CG301,$C301-SUM($CK301:DB301)))))</f>
        <v>0</v>
      </c>
      <c r="DD301" s="7">
        <f ca="1">IF(NOT(snowball),0,IF(AR300=0,0,IF($C301&lt;=SUM($CK301:DC301),0,IF(CH301+$C301-SUM($CK301:DC301)&gt;AR300+BM301,AR300+BM301-CH301,$C301-SUM($CK301:DC301)))))</f>
        <v>0</v>
      </c>
    </row>
    <row r="302" spans="1:108">
      <c r="A302" s="27" t="str">
        <f t="shared" ca="1" si="218"/>
        <v/>
      </c>
      <c r="B302" s="30" t="str">
        <f t="shared" ca="1" si="217"/>
        <v/>
      </c>
      <c r="C302" s="28" t="str">
        <f t="shared" ca="1" si="215"/>
        <v/>
      </c>
      <c r="D302" s="29">
        <f t="shared" ca="1" si="237"/>
        <v>0</v>
      </c>
      <c r="E302" s="29">
        <f t="shared" ca="1" si="238"/>
        <v>0</v>
      </c>
      <c r="F302" s="29">
        <f t="shared" ca="1" si="239"/>
        <v>0</v>
      </c>
      <c r="G302" s="29">
        <f t="shared" ca="1" si="235"/>
        <v>0</v>
      </c>
      <c r="H302" s="29">
        <f t="shared" ca="1" si="235"/>
        <v>0</v>
      </c>
      <c r="I302" s="29">
        <f t="shared" ca="1" si="235"/>
        <v>0</v>
      </c>
      <c r="J302" s="29">
        <f t="shared" ca="1" si="235"/>
        <v>0</v>
      </c>
      <c r="K302" s="29">
        <f t="shared" ca="1" si="208"/>
        <v>0</v>
      </c>
      <c r="L302" s="29">
        <f t="shared" ca="1" si="208"/>
        <v>0</v>
      </c>
      <c r="M302" s="29">
        <f t="shared" ca="1" si="208"/>
        <v>0</v>
      </c>
      <c r="N302" s="29">
        <f t="shared" ca="1" si="208"/>
        <v>0</v>
      </c>
      <c r="O302" s="29">
        <f t="shared" ca="1" si="208"/>
        <v>0</v>
      </c>
      <c r="P302" s="29">
        <f t="shared" ca="1" si="208"/>
        <v>0</v>
      </c>
      <c r="Q302" s="29">
        <f t="shared" ca="1" si="208"/>
        <v>0</v>
      </c>
      <c r="R302" s="29">
        <f t="shared" ca="1" si="219"/>
        <v>0</v>
      </c>
      <c r="S302" s="29">
        <f t="shared" ca="1" si="219"/>
        <v>0</v>
      </c>
      <c r="T302" s="29">
        <f t="shared" ca="1" si="219"/>
        <v>0</v>
      </c>
      <c r="U302" s="29">
        <f t="shared" ca="1" si="219"/>
        <v>0</v>
      </c>
      <c r="V302" s="29">
        <f t="shared" ca="1" si="219"/>
        <v>0</v>
      </c>
      <c r="W302" s="29">
        <f t="shared" ca="1" si="219"/>
        <v>0</v>
      </c>
      <c r="X302" s="12"/>
      <c r="Y302" s="7">
        <f t="shared" ca="1" si="232"/>
        <v>0</v>
      </c>
      <c r="Z302" s="7">
        <f t="shared" ca="1" si="232"/>
        <v>0</v>
      </c>
      <c r="AA302" s="7">
        <f t="shared" ca="1" si="232"/>
        <v>0</v>
      </c>
      <c r="AB302" s="7">
        <f t="shared" ca="1" si="232"/>
        <v>0</v>
      </c>
      <c r="AC302" s="7">
        <f t="shared" ca="1" si="232"/>
        <v>0</v>
      </c>
      <c r="AD302" s="7">
        <f t="shared" ca="1" si="232"/>
        <v>0</v>
      </c>
      <c r="AE302" s="7">
        <f t="shared" ca="1" si="232"/>
        <v>0</v>
      </c>
      <c r="AF302" s="7">
        <f t="shared" ca="1" si="232"/>
        <v>0</v>
      </c>
      <c r="AG302" s="7">
        <f t="shared" ca="1" si="232"/>
        <v>0</v>
      </c>
      <c r="AH302" s="7">
        <f t="shared" ca="1" si="232"/>
        <v>0</v>
      </c>
      <c r="AI302" s="7">
        <f t="shared" ca="1" si="232"/>
        <v>0</v>
      </c>
      <c r="AJ302" s="7">
        <f t="shared" ca="1" si="232"/>
        <v>0</v>
      </c>
      <c r="AK302" s="7">
        <f t="shared" ca="1" si="232"/>
        <v>0</v>
      </c>
      <c r="AL302" s="7">
        <f t="shared" ca="1" si="232"/>
        <v>0</v>
      </c>
      <c r="AM302" s="7">
        <f t="shared" ca="1" si="232"/>
        <v>0</v>
      </c>
      <c r="AN302" s="7">
        <f t="shared" ca="1" si="231"/>
        <v>0</v>
      </c>
      <c r="AO302" s="7">
        <f t="shared" ca="1" si="231"/>
        <v>0</v>
      </c>
      <c r="AP302" s="7">
        <f t="shared" ca="1" si="231"/>
        <v>0</v>
      </c>
      <c r="AQ302" s="7">
        <f t="shared" ca="1" si="231"/>
        <v>0</v>
      </c>
      <c r="AR302" s="7">
        <f t="shared" ca="1" si="231"/>
        <v>0</v>
      </c>
      <c r="AS302" s="2"/>
      <c r="AT302" s="7">
        <f t="shared" ca="1" si="230"/>
        <v>0</v>
      </c>
      <c r="AU302" s="7">
        <f t="shared" ca="1" si="230"/>
        <v>0</v>
      </c>
      <c r="AV302" s="7">
        <f t="shared" ca="1" si="230"/>
        <v>0</v>
      </c>
      <c r="AW302" s="7">
        <f t="shared" ca="1" si="230"/>
        <v>0</v>
      </c>
      <c r="AX302" s="7">
        <f t="shared" ca="1" si="230"/>
        <v>0</v>
      </c>
      <c r="AY302" s="7">
        <f t="shared" ca="1" si="230"/>
        <v>0</v>
      </c>
      <c r="AZ302" s="7">
        <f t="shared" ca="1" si="230"/>
        <v>0</v>
      </c>
      <c r="BA302" s="7">
        <f t="shared" ca="1" si="230"/>
        <v>0</v>
      </c>
      <c r="BB302" s="7">
        <f t="shared" ca="1" si="230"/>
        <v>0</v>
      </c>
      <c r="BC302" s="7">
        <f t="shared" ca="1" si="230"/>
        <v>0</v>
      </c>
      <c r="BD302" s="7">
        <f t="shared" ca="1" si="230"/>
        <v>0</v>
      </c>
      <c r="BE302" s="7">
        <f t="shared" ca="1" si="230"/>
        <v>0</v>
      </c>
      <c r="BF302" s="7">
        <f t="shared" ca="1" si="230"/>
        <v>0</v>
      </c>
      <c r="BG302" s="7">
        <f t="shared" ca="1" si="230"/>
        <v>0</v>
      </c>
      <c r="BH302" s="7">
        <f t="shared" ca="1" si="230"/>
        <v>0</v>
      </c>
      <c r="BI302" s="7">
        <f t="shared" ca="1" si="199"/>
        <v>0</v>
      </c>
      <c r="BJ302" s="7">
        <f t="shared" ca="1" si="199"/>
        <v>0</v>
      </c>
      <c r="BK302" s="7">
        <f t="shared" ca="1" si="199"/>
        <v>0</v>
      </c>
      <c r="BL302" s="7">
        <f t="shared" ca="1" si="199"/>
        <v>0</v>
      </c>
      <c r="BM302" s="7">
        <f t="shared" ca="1" si="199"/>
        <v>0</v>
      </c>
      <c r="BN302" s="4"/>
      <c r="BO302" s="7">
        <f t="shared" ca="1" si="234"/>
        <v>0</v>
      </c>
      <c r="BP302" s="7">
        <f t="shared" ca="1" si="234"/>
        <v>0</v>
      </c>
      <c r="BQ302" s="7">
        <f t="shared" ca="1" si="234"/>
        <v>0</v>
      </c>
      <c r="BR302" s="7">
        <f t="shared" ca="1" si="234"/>
        <v>0</v>
      </c>
      <c r="BS302" s="7">
        <f t="shared" ca="1" si="234"/>
        <v>0</v>
      </c>
      <c r="BT302" s="7">
        <f t="shared" ca="1" si="234"/>
        <v>0</v>
      </c>
      <c r="BU302" s="7">
        <f t="shared" ca="1" si="233"/>
        <v>0</v>
      </c>
      <c r="BV302" s="7">
        <f t="shared" ca="1" si="233"/>
        <v>0</v>
      </c>
      <c r="BW302" s="7">
        <f t="shared" ca="1" si="233"/>
        <v>0</v>
      </c>
      <c r="BX302" s="7">
        <f t="shared" ca="1" si="233"/>
        <v>0</v>
      </c>
      <c r="BY302" s="7">
        <f t="shared" ca="1" si="233"/>
        <v>0</v>
      </c>
      <c r="BZ302" s="7">
        <f t="shared" ca="1" si="233"/>
        <v>0</v>
      </c>
      <c r="CA302" s="7">
        <f t="shared" ca="1" si="233"/>
        <v>0</v>
      </c>
      <c r="CB302" s="7">
        <f t="shared" ca="1" si="220"/>
        <v>0</v>
      </c>
      <c r="CC302" s="7">
        <f t="shared" ca="1" si="220"/>
        <v>0</v>
      </c>
      <c r="CD302" s="7">
        <f t="shared" ca="1" si="211"/>
        <v>0</v>
      </c>
      <c r="CE302" s="7">
        <f t="shared" ca="1" si="211"/>
        <v>0</v>
      </c>
      <c r="CF302" s="7">
        <f t="shared" ca="1" si="211"/>
        <v>0</v>
      </c>
      <c r="CG302" s="7">
        <f t="shared" ca="1" si="211"/>
        <v>0</v>
      </c>
      <c r="CH302" s="7">
        <f t="shared" ca="1" si="211"/>
        <v>0</v>
      </c>
      <c r="CI302" s="9">
        <f t="shared" ca="1" si="236"/>
        <v>0</v>
      </c>
      <c r="CJ302" s="9"/>
      <c r="CK302" s="13">
        <f t="shared" ca="1" si="216"/>
        <v>0</v>
      </c>
      <c r="CL302" s="7">
        <f ca="1">IF(NOT(snowball),0,IF(Z301=0,0,IF($C302&lt;=SUM($CK302:CK302),0,IF(BP302+$C302-SUM($CK302:CK302)&gt;Z301+AU302,Z301+AU302-BP302,$C302-SUM($CK302:CK302)))))</f>
        <v>0</v>
      </c>
      <c r="CM302" s="7">
        <f ca="1">IF(NOT(snowball),0,IF(AA301=0,0,IF($C302&lt;=SUM($CK302:CL302),0,IF(BQ302+$C302-SUM($CK302:CL302)&gt;AA301+AV302,AA301+AV302-BQ302,$C302-SUM($CK302:CL302)))))</f>
        <v>0</v>
      </c>
      <c r="CN302" s="7">
        <f ca="1">IF(NOT(snowball),0,IF(AB301=0,0,IF($C302&lt;=SUM($CK302:CM302),0,IF(BR302+$C302-SUM($CK302:CM302)&gt;AB301+AW302,AB301+AW302-BR302,$C302-SUM($CK302:CM302)))))</f>
        <v>0</v>
      </c>
      <c r="CO302" s="7">
        <f ca="1">IF(NOT(snowball),0,IF(AC301=0,0,IF($C302&lt;=SUM($CK302:CN302),0,IF(BS302+$C302-SUM($CK302:CN302)&gt;AC301+AX302,AC301+AX302-BS302,$C302-SUM($CK302:CN302)))))</f>
        <v>0</v>
      </c>
      <c r="CP302" s="7">
        <f ca="1">IF(NOT(snowball),0,IF(AD301=0,0,IF($C302&lt;=SUM($CK302:CO302),0,IF(BT302+$C302-SUM($CK302:CO302)&gt;AD301+AY302,AD301+AY302-BT302,$C302-SUM($CK302:CO302)))))</f>
        <v>0</v>
      </c>
      <c r="CQ302" s="7">
        <f ca="1">IF(NOT(snowball),0,IF(AE301=0,0,IF($C302&lt;=SUM($CK302:CP302),0,IF(BU302+$C302-SUM($CK302:CP302)&gt;AE301+AZ302,AE301+AZ302-BU302,$C302-SUM($CK302:CP302)))))</f>
        <v>0</v>
      </c>
      <c r="CR302" s="7">
        <f ca="1">IF(NOT(snowball),0,IF(AF301=0,0,IF($C302&lt;=SUM($CK302:CQ302),0,IF(BV302+$C302-SUM($CK302:CQ302)&gt;AF301+BA302,AF301+BA302-BV302,$C302-SUM($CK302:CQ302)))))</f>
        <v>0</v>
      </c>
      <c r="CS302" s="7">
        <f ca="1">IF(NOT(snowball),0,IF(AG301=0,0,IF($C302&lt;=SUM($CK302:CR302),0,IF(BW302+$C302-SUM($CK302:CR302)&gt;AG301+BB302,AG301+BB302-BW302,$C302-SUM($CK302:CR302)))))</f>
        <v>0</v>
      </c>
      <c r="CT302" s="7">
        <f ca="1">IF(NOT(snowball),0,IF(AH301=0,0,IF($C302&lt;=SUM($CK302:CS302),0,IF(BX302+$C302-SUM($CK302:CS302)&gt;AH301+BC302,AH301+BC302-BX302,$C302-SUM($CK302:CS302)))))</f>
        <v>0</v>
      </c>
      <c r="CU302" s="7">
        <f ca="1">IF(NOT(snowball),0,IF(AI301=0,0,IF($C302&lt;=SUM($CK302:CT302),0,IF(BY302+$C302-SUM($CK302:CT302)&gt;AI301+BD302,AI301+BD302-BY302,$C302-SUM($CK302:CT302)))))</f>
        <v>0</v>
      </c>
      <c r="CV302" s="7">
        <f ca="1">IF(NOT(snowball),0,IF(AJ301=0,0,IF($C302&lt;=SUM($CK302:CU302),0,IF(BZ302+$C302-SUM($CK302:CU302)&gt;AJ301+BE302,AJ301+BE302-BZ302,$C302-SUM($CK302:CU302)))))</f>
        <v>0</v>
      </c>
      <c r="CW302" s="7">
        <f ca="1">IF(NOT(snowball),0,IF(AK301=0,0,IF($C302&lt;=SUM($CK302:CV302),0,IF(CA302+$C302-SUM($CK302:CV302)&gt;AK301+BF302,AK301+BF302-CA302,$C302-SUM($CK302:CV302)))))</f>
        <v>0</v>
      </c>
      <c r="CX302" s="7">
        <f ca="1">IF(NOT(snowball),0,IF(AL301=0,0,IF($C302&lt;=SUM($CK302:CW302),0,IF(CB302+$C302-SUM($CK302:CW302)&gt;AL301+BG302,AL301+BG302-CB302,$C302-SUM($CK302:CW302)))))</f>
        <v>0</v>
      </c>
      <c r="CY302" s="7">
        <f ca="1">IF(NOT(snowball),0,IF(AM301=0,0,IF($C302&lt;=SUM($CK302:CX302),0,IF(CC302+$C302-SUM($CK302:CX302)&gt;AM301+BH302,AM301+BH302-CC302,$C302-SUM($CK302:CX302)))))</f>
        <v>0</v>
      </c>
      <c r="CZ302" s="7">
        <f ca="1">IF(NOT(snowball),0,IF(AN301=0,0,IF($C302&lt;=SUM($CK302:CY302),0,IF(CD302+$C302-SUM($CK302:CY302)&gt;AN301+BI302,AN301+BI302-CD302,$C302-SUM($CK302:CY302)))))</f>
        <v>0</v>
      </c>
      <c r="DA302" s="7">
        <f ca="1">IF(NOT(snowball),0,IF(AO301=0,0,IF($C302&lt;=SUM($CK302:CZ302),0,IF(CE302+$C302-SUM($CK302:CZ302)&gt;AO301+BJ302,AO301+BJ302-CE302,$C302-SUM($CK302:CZ302)))))</f>
        <v>0</v>
      </c>
      <c r="DB302" s="7">
        <f ca="1">IF(NOT(snowball),0,IF(AP301=0,0,IF($C302&lt;=SUM($CK302:DA302),0,IF(CF302+$C302-SUM($CK302:DA302)&gt;AP301+BK302,AP301+BK302-CF302,$C302-SUM($CK302:DA302)))))</f>
        <v>0</v>
      </c>
      <c r="DC302" s="7">
        <f ca="1">IF(NOT(snowball),0,IF(AQ301=0,0,IF($C302&lt;=SUM($CK302:DB302),0,IF(CG302+$C302-SUM($CK302:DB302)&gt;AQ301+BL302,AQ301+BL302-CG302,$C302-SUM($CK302:DB302)))))</f>
        <v>0</v>
      </c>
      <c r="DD302" s="7">
        <f ca="1">IF(NOT(snowball),0,IF(AR301=0,0,IF($C302&lt;=SUM($CK302:DC302),0,IF(CH302+$C302-SUM($CK302:DC302)&gt;AR301+BM302,AR301+BM302-CH302,$C302-SUM($CK302:DC302)))))</f>
        <v>0</v>
      </c>
    </row>
    <row r="303" spans="1:108">
      <c r="A303" s="27" t="str">
        <f t="shared" ca="1" si="218"/>
        <v/>
      </c>
      <c r="B303" s="30" t="str">
        <f t="shared" ca="1" si="217"/>
        <v/>
      </c>
      <c r="C303" s="28" t="str">
        <f t="shared" ca="1" si="215"/>
        <v/>
      </c>
      <c r="D303" s="29">
        <f t="shared" ca="1" si="237"/>
        <v>0</v>
      </c>
      <c r="E303" s="29">
        <f t="shared" ca="1" si="238"/>
        <v>0</v>
      </c>
      <c r="F303" s="29">
        <f t="shared" ca="1" si="239"/>
        <v>0</v>
      </c>
      <c r="G303" s="29">
        <f t="shared" ca="1" si="235"/>
        <v>0</v>
      </c>
      <c r="H303" s="29">
        <f t="shared" ca="1" si="235"/>
        <v>0</v>
      </c>
      <c r="I303" s="29">
        <f t="shared" ca="1" si="235"/>
        <v>0</v>
      </c>
      <c r="J303" s="29">
        <f t="shared" ca="1" si="235"/>
        <v>0</v>
      </c>
      <c r="K303" s="29">
        <f t="shared" ca="1" si="208"/>
        <v>0</v>
      </c>
      <c r="L303" s="29">
        <f t="shared" ca="1" si="208"/>
        <v>0</v>
      </c>
      <c r="M303" s="29">
        <f t="shared" ca="1" si="208"/>
        <v>0</v>
      </c>
      <c r="N303" s="29">
        <f t="shared" ca="1" si="208"/>
        <v>0</v>
      </c>
      <c r="O303" s="29">
        <f t="shared" ca="1" si="208"/>
        <v>0</v>
      </c>
      <c r="P303" s="29">
        <f t="shared" ca="1" si="208"/>
        <v>0</v>
      </c>
      <c r="Q303" s="29">
        <f t="shared" ca="1" si="208"/>
        <v>0</v>
      </c>
      <c r="R303" s="29">
        <f t="shared" ca="1" si="219"/>
        <v>0</v>
      </c>
      <c r="S303" s="29">
        <f t="shared" ca="1" si="219"/>
        <v>0</v>
      </c>
      <c r="T303" s="29">
        <f t="shared" ca="1" si="219"/>
        <v>0</v>
      </c>
      <c r="U303" s="29">
        <f t="shared" ca="1" si="219"/>
        <v>0</v>
      </c>
      <c r="V303" s="29">
        <f t="shared" ca="1" si="219"/>
        <v>0</v>
      </c>
      <c r="W303" s="29">
        <f t="shared" ca="1" si="219"/>
        <v>0</v>
      </c>
      <c r="X303" s="12"/>
      <c r="Y303" s="7">
        <f t="shared" ca="1" si="232"/>
        <v>0</v>
      </c>
      <c r="Z303" s="7">
        <f t="shared" ca="1" si="232"/>
        <v>0</v>
      </c>
      <c r="AA303" s="7">
        <f t="shared" ca="1" si="232"/>
        <v>0</v>
      </c>
      <c r="AB303" s="7">
        <f t="shared" ca="1" si="232"/>
        <v>0</v>
      </c>
      <c r="AC303" s="7">
        <f t="shared" ca="1" si="232"/>
        <v>0</v>
      </c>
      <c r="AD303" s="7">
        <f t="shared" ca="1" si="232"/>
        <v>0</v>
      </c>
      <c r="AE303" s="7">
        <f t="shared" ca="1" si="232"/>
        <v>0</v>
      </c>
      <c r="AF303" s="7">
        <f t="shared" ca="1" si="232"/>
        <v>0</v>
      </c>
      <c r="AG303" s="7">
        <f t="shared" ca="1" si="232"/>
        <v>0</v>
      </c>
      <c r="AH303" s="7">
        <f t="shared" ca="1" si="232"/>
        <v>0</v>
      </c>
      <c r="AI303" s="7">
        <f t="shared" ca="1" si="232"/>
        <v>0</v>
      </c>
      <c r="AJ303" s="7">
        <f t="shared" ca="1" si="232"/>
        <v>0</v>
      </c>
      <c r="AK303" s="7">
        <f t="shared" ca="1" si="232"/>
        <v>0</v>
      </c>
      <c r="AL303" s="7">
        <f t="shared" ca="1" si="232"/>
        <v>0</v>
      </c>
      <c r="AM303" s="7">
        <f t="shared" ca="1" si="232"/>
        <v>0</v>
      </c>
      <c r="AN303" s="7">
        <f t="shared" ca="1" si="231"/>
        <v>0</v>
      </c>
      <c r="AO303" s="7">
        <f t="shared" ca="1" si="231"/>
        <v>0</v>
      </c>
      <c r="AP303" s="7">
        <f t="shared" ca="1" si="231"/>
        <v>0</v>
      </c>
      <c r="AQ303" s="7">
        <f t="shared" ca="1" si="231"/>
        <v>0</v>
      </c>
      <c r="AR303" s="7">
        <f t="shared" ca="1" si="231"/>
        <v>0</v>
      </c>
      <c r="AS303" s="2"/>
      <c r="AT303" s="7">
        <f t="shared" ca="1" si="230"/>
        <v>0</v>
      </c>
      <c r="AU303" s="7">
        <f t="shared" ca="1" si="230"/>
        <v>0</v>
      </c>
      <c r="AV303" s="7">
        <f t="shared" ca="1" si="230"/>
        <v>0</v>
      </c>
      <c r="AW303" s="7">
        <f t="shared" ca="1" si="230"/>
        <v>0</v>
      </c>
      <c r="AX303" s="7">
        <f t="shared" ca="1" si="230"/>
        <v>0</v>
      </c>
      <c r="AY303" s="7">
        <f t="shared" ca="1" si="230"/>
        <v>0</v>
      </c>
      <c r="AZ303" s="7">
        <f t="shared" ca="1" si="230"/>
        <v>0</v>
      </c>
      <c r="BA303" s="7">
        <f t="shared" ca="1" si="230"/>
        <v>0</v>
      </c>
      <c r="BB303" s="7">
        <f t="shared" ca="1" si="230"/>
        <v>0</v>
      </c>
      <c r="BC303" s="7">
        <f t="shared" ca="1" si="230"/>
        <v>0</v>
      </c>
      <c r="BD303" s="7">
        <f t="shared" ca="1" si="230"/>
        <v>0</v>
      </c>
      <c r="BE303" s="7">
        <f t="shared" ca="1" si="230"/>
        <v>0</v>
      </c>
      <c r="BF303" s="7">
        <f t="shared" ca="1" si="230"/>
        <v>0</v>
      </c>
      <c r="BG303" s="7">
        <f t="shared" ca="1" si="230"/>
        <v>0</v>
      </c>
      <c r="BH303" s="7">
        <f t="shared" ca="1" si="230"/>
        <v>0</v>
      </c>
      <c r="BI303" s="7">
        <f t="shared" ca="1" si="199"/>
        <v>0</v>
      </c>
      <c r="BJ303" s="7">
        <f t="shared" ca="1" si="199"/>
        <v>0</v>
      </c>
      <c r="BK303" s="7">
        <f t="shared" ca="1" si="199"/>
        <v>0</v>
      </c>
      <c r="BL303" s="7">
        <f t="shared" ca="1" si="199"/>
        <v>0</v>
      </c>
      <c r="BM303" s="7">
        <f t="shared" ca="1" si="199"/>
        <v>0</v>
      </c>
      <c r="BN303" s="4"/>
      <c r="BO303" s="7">
        <f t="shared" ca="1" si="234"/>
        <v>0</v>
      </c>
      <c r="BP303" s="7">
        <f t="shared" ca="1" si="234"/>
        <v>0</v>
      </c>
      <c r="BQ303" s="7">
        <f t="shared" ca="1" si="234"/>
        <v>0</v>
      </c>
      <c r="BR303" s="7">
        <f t="shared" ca="1" si="234"/>
        <v>0</v>
      </c>
      <c r="BS303" s="7">
        <f t="shared" ca="1" si="234"/>
        <v>0</v>
      </c>
      <c r="BT303" s="7">
        <f t="shared" ca="1" si="234"/>
        <v>0</v>
      </c>
      <c r="BU303" s="7">
        <f t="shared" ca="1" si="233"/>
        <v>0</v>
      </c>
      <c r="BV303" s="7">
        <f t="shared" ca="1" si="233"/>
        <v>0</v>
      </c>
      <c r="BW303" s="7">
        <f t="shared" ca="1" si="233"/>
        <v>0</v>
      </c>
      <c r="BX303" s="7">
        <f t="shared" ca="1" si="233"/>
        <v>0</v>
      </c>
      <c r="BY303" s="7">
        <f t="shared" ca="1" si="233"/>
        <v>0</v>
      </c>
      <c r="BZ303" s="7">
        <f t="shared" ca="1" si="233"/>
        <v>0</v>
      </c>
      <c r="CA303" s="7">
        <f t="shared" ca="1" si="233"/>
        <v>0</v>
      </c>
      <c r="CB303" s="7">
        <f t="shared" ca="1" si="220"/>
        <v>0</v>
      </c>
      <c r="CC303" s="7">
        <f t="shared" ca="1" si="220"/>
        <v>0</v>
      </c>
      <c r="CD303" s="7">
        <f t="shared" ca="1" si="211"/>
        <v>0</v>
      </c>
      <c r="CE303" s="7">
        <f t="shared" ca="1" si="211"/>
        <v>0</v>
      </c>
      <c r="CF303" s="7">
        <f t="shared" ca="1" si="211"/>
        <v>0</v>
      </c>
      <c r="CG303" s="7">
        <f t="shared" ca="1" si="211"/>
        <v>0</v>
      </c>
      <c r="CH303" s="7">
        <f t="shared" ca="1" si="211"/>
        <v>0</v>
      </c>
      <c r="CI303" s="9">
        <f t="shared" ca="1" si="236"/>
        <v>0</v>
      </c>
      <c r="CJ303" s="9"/>
      <c r="CK303" s="13">
        <f t="shared" ca="1" si="216"/>
        <v>0</v>
      </c>
      <c r="CL303" s="7">
        <f ca="1">IF(NOT(snowball),0,IF(Z302=0,0,IF($C303&lt;=SUM($CK303:CK303),0,IF(BP303+$C303-SUM($CK303:CK303)&gt;Z302+AU303,Z302+AU303-BP303,$C303-SUM($CK303:CK303)))))</f>
        <v>0</v>
      </c>
      <c r="CM303" s="7">
        <f ca="1">IF(NOT(snowball),0,IF(AA302=0,0,IF($C303&lt;=SUM($CK303:CL303),0,IF(BQ303+$C303-SUM($CK303:CL303)&gt;AA302+AV303,AA302+AV303-BQ303,$C303-SUM($CK303:CL303)))))</f>
        <v>0</v>
      </c>
      <c r="CN303" s="7">
        <f ca="1">IF(NOT(snowball),0,IF(AB302=0,0,IF($C303&lt;=SUM($CK303:CM303),0,IF(BR303+$C303-SUM($CK303:CM303)&gt;AB302+AW303,AB302+AW303-BR303,$C303-SUM($CK303:CM303)))))</f>
        <v>0</v>
      </c>
      <c r="CO303" s="7">
        <f ca="1">IF(NOT(snowball),0,IF(AC302=0,0,IF($C303&lt;=SUM($CK303:CN303),0,IF(BS303+$C303-SUM($CK303:CN303)&gt;AC302+AX303,AC302+AX303-BS303,$C303-SUM($CK303:CN303)))))</f>
        <v>0</v>
      </c>
      <c r="CP303" s="7">
        <f ca="1">IF(NOT(snowball),0,IF(AD302=0,0,IF($C303&lt;=SUM($CK303:CO303),0,IF(BT303+$C303-SUM($CK303:CO303)&gt;AD302+AY303,AD302+AY303-BT303,$C303-SUM($CK303:CO303)))))</f>
        <v>0</v>
      </c>
      <c r="CQ303" s="7">
        <f ca="1">IF(NOT(snowball),0,IF(AE302=0,0,IF($C303&lt;=SUM($CK303:CP303),0,IF(BU303+$C303-SUM($CK303:CP303)&gt;AE302+AZ303,AE302+AZ303-BU303,$C303-SUM($CK303:CP303)))))</f>
        <v>0</v>
      </c>
      <c r="CR303" s="7">
        <f ca="1">IF(NOT(snowball),0,IF(AF302=0,0,IF($C303&lt;=SUM($CK303:CQ303),0,IF(BV303+$C303-SUM($CK303:CQ303)&gt;AF302+BA303,AF302+BA303-BV303,$C303-SUM($CK303:CQ303)))))</f>
        <v>0</v>
      </c>
      <c r="CS303" s="7">
        <f ca="1">IF(NOT(snowball),0,IF(AG302=0,0,IF($C303&lt;=SUM($CK303:CR303),0,IF(BW303+$C303-SUM($CK303:CR303)&gt;AG302+BB303,AG302+BB303-BW303,$C303-SUM($CK303:CR303)))))</f>
        <v>0</v>
      </c>
      <c r="CT303" s="7">
        <f ca="1">IF(NOT(snowball),0,IF(AH302=0,0,IF($C303&lt;=SUM($CK303:CS303),0,IF(BX303+$C303-SUM($CK303:CS303)&gt;AH302+BC303,AH302+BC303-BX303,$C303-SUM($CK303:CS303)))))</f>
        <v>0</v>
      </c>
      <c r="CU303" s="7">
        <f ca="1">IF(NOT(snowball),0,IF(AI302=0,0,IF($C303&lt;=SUM($CK303:CT303),0,IF(BY303+$C303-SUM($CK303:CT303)&gt;AI302+BD303,AI302+BD303-BY303,$C303-SUM($CK303:CT303)))))</f>
        <v>0</v>
      </c>
      <c r="CV303" s="7">
        <f ca="1">IF(NOT(snowball),0,IF(AJ302=0,0,IF($C303&lt;=SUM($CK303:CU303),0,IF(BZ303+$C303-SUM($CK303:CU303)&gt;AJ302+BE303,AJ302+BE303-BZ303,$C303-SUM($CK303:CU303)))))</f>
        <v>0</v>
      </c>
      <c r="CW303" s="7">
        <f ca="1">IF(NOT(snowball),0,IF(AK302=0,0,IF($C303&lt;=SUM($CK303:CV303),0,IF(CA303+$C303-SUM($CK303:CV303)&gt;AK302+BF303,AK302+BF303-CA303,$C303-SUM($CK303:CV303)))))</f>
        <v>0</v>
      </c>
      <c r="CX303" s="7">
        <f ca="1">IF(NOT(snowball),0,IF(AL302=0,0,IF($C303&lt;=SUM($CK303:CW303),0,IF(CB303+$C303-SUM($CK303:CW303)&gt;AL302+BG303,AL302+BG303-CB303,$C303-SUM($CK303:CW303)))))</f>
        <v>0</v>
      </c>
      <c r="CY303" s="7">
        <f ca="1">IF(NOT(snowball),0,IF(AM302=0,0,IF($C303&lt;=SUM($CK303:CX303),0,IF(CC303+$C303-SUM($CK303:CX303)&gt;AM302+BH303,AM302+BH303-CC303,$C303-SUM($CK303:CX303)))))</f>
        <v>0</v>
      </c>
      <c r="CZ303" s="7">
        <f ca="1">IF(NOT(snowball),0,IF(AN302=0,0,IF($C303&lt;=SUM($CK303:CY303),0,IF(CD303+$C303-SUM($CK303:CY303)&gt;AN302+BI303,AN302+BI303-CD303,$C303-SUM($CK303:CY303)))))</f>
        <v>0</v>
      </c>
      <c r="DA303" s="7">
        <f ca="1">IF(NOT(snowball),0,IF(AO302=0,0,IF($C303&lt;=SUM($CK303:CZ303),0,IF(CE303+$C303-SUM($CK303:CZ303)&gt;AO302+BJ303,AO302+BJ303-CE303,$C303-SUM($CK303:CZ303)))))</f>
        <v>0</v>
      </c>
      <c r="DB303" s="7">
        <f ca="1">IF(NOT(snowball),0,IF(AP302=0,0,IF($C303&lt;=SUM($CK303:DA303),0,IF(CF303+$C303-SUM($CK303:DA303)&gt;AP302+BK303,AP302+BK303-CF303,$C303-SUM($CK303:DA303)))))</f>
        <v>0</v>
      </c>
      <c r="DC303" s="7">
        <f ca="1">IF(NOT(snowball),0,IF(AQ302=0,0,IF($C303&lt;=SUM($CK303:DB303),0,IF(CG303+$C303-SUM($CK303:DB303)&gt;AQ302+BL303,AQ302+BL303-CG303,$C303-SUM($CK303:DB303)))))</f>
        <v>0</v>
      </c>
      <c r="DD303" s="7">
        <f ca="1">IF(NOT(snowball),0,IF(AR302=0,0,IF($C303&lt;=SUM($CK303:DC303),0,IF(CH303+$C303-SUM($CK303:DC303)&gt;AR302+BM303,AR302+BM303-CH303,$C303-SUM($CK303:DC303)))))</f>
        <v>0</v>
      </c>
    </row>
    <row r="304" spans="1:108">
      <c r="A304" s="27" t="str">
        <f t="shared" ca="1" si="218"/>
        <v/>
      </c>
      <c r="B304" s="30" t="str">
        <f t="shared" ca="1" si="217"/>
        <v/>
      </c>
      <c r="C304" s="28" t="str">
        <f t="shared" ca="1" si="215"/>
        <v/>
      </c>
      <c r="D304" s="29">
        <f t="shared" ca="1" si="237"/>
        <v>0</v>
      </c>
      <c r="E304" s="29">
        <f t="shared" ca="1" si="238"/>
        <v>0</v>
      </c>
      <c r="F304" s="29">
        <f t="shared" ca="1" si="239"/>
        <v>0</v>
      </c>
      <c r="G304" s="29">
        <f t="shared" ca="1" si="235"/>
        <v>0</v>
      </c>
      <c r="H304" s="29">
        <f t="shared" ca="1" si="235"/>
        <v>0</v>
      </c>
      <c r="I304" s="29">
        <f t="shared" ca="1" si="235"/>
        <v>0</v>
      </c>
      <c r="J304" s="29">
        <f t="shared" ca="1" si="235"/>
        <v>0</v>
      </c>
      <c r="K304" s="29">
        <f t="shared" ca="1" si="208"/>
        <v>0</v>
      </c>
      <c r="L304" s="29">
        <f t="shared" ca="1" si="208"/>
        <v>0</v>
      </c>
      <c r="M304" s="29">
        <f t="shared" ca="1" si="208"/>
        <v>0</v>
      </c>
      <c r="N304" s="29">
        <f t="shared" ca="1" si="208"/>
        <v>0</v>
      </c>
      <c r="O304" s="29">
        <f t="shared" ca="1" si="208"/>
        <v>0</v>
      </c>
      <c r="P304" s="29">
        <f t="shared" ca="1" si="208"/>
        <v>0</v>
      </c>
      <c r="Q304" s="29">
        <f t="shared" ca="1" si="208"/>
        <v>0</v>
      </c>
      <c r="R304" s="29">
        <f t="shared" ca="1" si="219"/>
        <v>0</v>
      </c>
      <c r="S304" s="29">
        <f t="shared" ca="1" si="219"/>
        <v>0</v>
      </c>
      <c r="T304" s="29">
        <f t="shared" ca="1" si="219"/>
        <v>0</v>
      </c>
      <c r="U304" s="29">
        <f t="shared" ca="1" si="219"/>
        <v>0</v>
      </c>
      <c r="V304" s="29">
        <f t="shared" ca="1" si="219"/>
        <v>0</v>
      </c>
      <c r="W304" s="29">
        <f t="shared" ca="1" si="219"/>
        <v>0</v>
      </c>
      <c r="X304" s="12"/>
      <c r="Y304" s="7">
        <f t="shared" ca="1" si="232"/>
        <v>0</v>
      </c>
      <c r="Z304" s="7">
        <f t="shared" ca="1" si="232"/>
        <v>0</v>
      </c>
      <c r="AA304" s="7">
        <f t="shared" ca="1" si="232"/>
        <v>0</v>
      </c>
      <c r="AB304" s="7">
        <f t="shared" ca="1" si="232"/>
        <v>0</v>
      </c>
      <c r="AC304" s="7">
        <f t="shared" ca="1" si="232"/>
        <v>0</v>
      </c>
      <c r="AD304" s="7">
        <f t="shared" ca="1" si="232"/>
        <v>0</v>
      </c>
      <c r="AE304" s="7">
        <f t="shared" ca="1" si="232"/>
        <v>0</v>
      </c>
      <c r="AF304" s="7">
        <f t="shared" ca="1" si="232"/>
        <v>0</v>
      </c>
      <c r="AG304" s="7">
        <f t="shared" ca="1" si="232"/>
        <v>0</v>
      </c>
      <c r="AH304" s="7">
        <f t="shared" ca="1" si="232"/>
        <v>0</v>
      </c>
      <c r="AI304" s="7">
        <f t="shared" ca="1" si="232"/>
        <v>0</v>
      </c>
      <c r="AJ304" s="7">
        <f t="shared" ca="1" si="232"/>
        <v>0</v>
      </c>
      <c r="AK304" s="7">
        <f t="shared" ca="1" si="232"/>
        <v>0</v>
      </c>
      <c r="AL304" s="7">
        <f t="shared" ca="1" si="232"/>
        <v>0</v>
      </c>
      <c r="AM304" s="7">
        <f t="shared" ca="1" si="232"/>
        <v>0</v>
      </c>
      <c r="AN304" s="7">
        <f t="shared" ca="1" si="231"/>
        <v>0</v>
      </c>
      <c r="AO304" s="7">
        <f t="shared" ca="1" si="231"/>
        <v>0</v>
      </c>
      <c r="AP304" s="7">
        <f t="shared" ca="1" si="231"/>
        <v>0</v>
      </c>
      <c r="AQ304" s="7">
        <f t="shared" ca="1" si="231"/>
        <v>0</v>
      </c>
      <c r="AR304" s="7">
        <f t="shared" ca="1" si="231"/>
        <v>0</v>
      </c>
      <c r="AS304" s="2"/>
      <c r="AT304" s="7">
        <f t="shared" ca="1" si="230"/>
        <v>0</v>
      </c>
      <c r="AU304" s="7">
        <f t="shared" ca="1" si="230"/>
        <v>0</v>
      </c>
      <c r="AV304" s="7">
        <f t="shared" ca="1" si="230"/>
        <v>0</v>
      </c>
      <c r="AW304" s="7">
        <f t="shared" ca="1" si="230"/>
        <v>0</v>
      </c>
      <c r="AX304" s="7">
        <f t="shared" ca="1" si="230"/>
        <v>0</v>
      </c>
      <c r="AY304" s="7">
        <f t="shared" ca="1" si="230"/>
        <v>0</v>
      </c>
      <c r="AZ304" s="7">
        <f t="shared" ca="1" si="230"/>
        <v>0</v>
      </c>
      <c r="BA304" s="7">
        <f t="shared" ca="1" si="230"/>
        <v>0</v>
      </c>
      <c r="BB304" s="7">
        <f t="shared" ca="1" si="230"/>
        <v>0</v>
      </c>
      <c r="BC304" s="7">
        <f t="shared" ca="1" si="230"/>
        <v>0</v>
      </c>
      <c r="BD304" s="7">
        <f t="shared" ca="1" si="230"/>
        <v>0</v>
      </c>
      <c r="BE304" s="7">
        <f t="shared" ca="1" si="230"/>
        <v>0</v>
      </c>
      <c r="BF304" s="7">
        <f t="shared" ca="1" si="230"/>
        <v>0</v>
      </c>
      <c r="BG304" s="7">
        <f t="shared" ca="1" si="230"/>
        <v>0</v>
      </c>
      <c r="BH304" s="7">
        <f t="shared" ca="1" si="230"/>
        <v>0</v>
      </c>
      <c r="BI304" s="7">
        <f t="shared" ref="BI304:BM354" ca="1" si="240">ROUND(AN303*S$9/12,2)</f>
        <v>0</v>
      </c>
      <c r="BJ304" s="7">
        <f t="shared" ca="1" si="240"/>
        <v>0</v>
      </c>
      <c r="BK304" s="7">
        <f t="shared" ca="1" si="240"/>
        <v>0</v>
      </c>
      <c r="BL304" s="7">
        <f t="shared" ca="1" si="240"/>
        <v>0</v>
      </c>
      <c r="BM304" s="7">
        <f t="shared" ca="1" si="240"/>
        <v>0</v>
      </c>
      <c r="BN304" s="4"/>
      <c r="BO304" s="7">
        <f t="shared" ca="1" si="234"/>
        <v>0</v>
      </c>
      <c r="BP304" s="7">
        <f t="shared" ca="1" si="234"/>
        <v>0</v>
      </c>
      <c r="BQ304" s="7">
        <f t="shared" ca="1" si="234"/>
        <v>0</v>
      </c>
      <c r="BR304" s="7">
        <f t="shared" ca="1" si="234"/>
        <v>0</v>
      </c>
      <c r="BS304" s="7">
        <f t="shared" ca="1" si="234"/>
        <v>0</v>
      </c>
      <c r="BT304" s="7">
        <f t="shared" ca="1" si="234"/>
        <v>0</v>
      </c>
      <c r="BU304" s="7">
        <f t="shared" ca="1" si="233"/>
        <v>0</v>
      </c>
      <c r="BV304" s="7">
        <f t="shared" ca="1" si="233"/>
        <v>0</v>
      </c>
      <c r="BW304" s="7">
        <f t="shared" ca="1" si="233"/>
        <v>0</v>
      </c>
      <c r="BX304" s="7">
        <f t="shared" ca="1" si="233"/>
        <v>0</v>
      </c>
      <c r="BY304" s="7">
        <f t="shared" ca="1" si="233"/>
        <v>0</v>
      </c>
      <c r="BZ304" s="7">
        <f t="shared" ca="1" si="233"/>
        <v>0</v>
      </c>
      <c r="CA304" s="7">
        <f t="shared" ca="1" si="233"/>
        <v>0</v>
      </c>
      <c r="CB304" s="7">
        <f t="shared" ca="1" si="220"/>
        <v>0</v>
      </c>
      <c r="CC304" s="7">
        <f t="shared" ca="1" si="220"/>
        <v>0</v>
      </c>
      <c r="CD304" s="7">
        <f t="shared" ca="1" si="211"/>
        <v>0</v>
      </c>
      <c r="CE304" s="7">
        <f t="shared" ca="1" si="211"/>
        <v>0</v>
      </c>
      <c r="CF304" s="7">
        <f t="shared" ca="1" si="211"/>
        <v>0</v>
      </c>
      <c r="CG304" s="7">
        <f t="shared" ca="1" si="211"/>
        <v>0</v>
      </c>
      <c r="CH304" s="7">
        <f t="shared" ca="1" si="211"/>
        <v>0</v>
      </c>
      <c r="CI304" s="9">
        <f t="shared" ca="1" si="236"/>
        <v>0</v>
      </c>
      <c r="CJ304" s="9"/>
      <c r="CK304" s="13">
        <f t="shared" ca="1" si="216"/>
        <v>0</v>
      </c>
      <c r="CL304" s="7">
        <f ca="1">IF(NOT(snowball),0,IF(Z303=0,0,IF($C304&lt;=SUM($CK304:CK304),0,IF(BP304+$C304-SUM($CK304:CK304)&gt;Z303+AU304,Z303+AU304-BP304,$C304-SUM($CK304:CK304)))))</f>
        <v>0</v>
      </c>
      <c r="CM304" s="7">
        <f ca="1">IF(NOT(snowball),0,IF(AA303=0,0,IF($C304&lt;=SUM($CK304:CL304),0,IF(BQ304+$C304-SUM($CK304:CL304)&gt;AA303+AV304,AA303+AV304-BQ304,$C304-SUM($CK304:CL304)))))</f>
        <v>0</v>
      </c>
      <c r="CN304" s="7">
        <f ca="1">IF(NOT(snowball),0,IF(AB303=0,0,IF($C304&lt;=SUM($CK304:CM304),0,IF(BR304+$C304-SUM($CK304:CM304)&gt;AB303+AW304,AB303+AW304-BR304,$C304-SUM($CK304:CM304)))))</f>
        <v>0</v>
      </c>
      <c r="CO304" s="7">
        <f ca="1">IF(NOT(snowball),0,IF(AC303=0,0,IF($C304&lt;=SUM($CK304:CN304),0,IF(BS304+$C304-SUM($CK304:CN304)&gt;AC303+AX304,AC303+AX304-BS304,$C304-SUM($CK304:CN304)))))</f>
        <v>0</v>
      </c>
      <c r="CP304" s="7">
        <f ca="1">IF(NOT(snowball),0,IF(AD303=0,0,IF($C304&lt;=SUM($CK304:CO304),0,IF(BT304+$C304-SUM($CK304:CO304)&gt;AD303+AY304,AD303+AY304-BT304,$C304-SUM($CK304:CO304)))))</f>
        <v>0</v>
      </c>
      <c r="CQ304" s="7">
        <f ca="1">IF(NOT(snowball),0,IF(AE303=0,0,IF($C304&lt;=SUM($CK304:CP304),0,IF(BU304+$C304-SUM($CK304:CP304)&gt;AE303+AZ304,AE303+AZ304-BU304,$C304-SUM($CK304:CP304)))))</f>
        <v>0</v>
      </c>
      <c r="CR304" s="7">
        <f ca="1">IF(NOT(snowball),0,IF(AF303=0,0,IF($C304&lt;=SUM($CK304:CQ304),0,IF(BV304+$C304-SUM($CK304:CQ304)&gt;AF303+BA304,AF303+BA304-BV304,$C304-SUM($CK304:CQ304)))))</f>
        <v>0</v>
      </c>
      <c r="CS304" s="7">
        <f ca="1">IF(NOT(snowball),0,IF(AG303=0,0,IF($C304&lt;=SUM($CK304:CR304),0,IF(BW304+$C304-SUM($CK304:CR304)&gt;AG303+BB304,AG303+BB304-BW304,$C304-SUM($CK304:CR304)))))</f>
        <v>0</v>
      </c>
      <c r="CT304" s="7">
        <f ca="1">IF(NOT(snowball),0,IF(AH303=0,0,IF($C304&lt;=SUM($CK304:CS304),0,IF(BX304+$C304-SUM($CK304:CS304)&gt;AH303+BC304,AH303+BC304-BX304,$C304-SUM($CK304:CS304)))))</f>
        <v>0</v>
      </c>
      <c r="CU304" s="7">
        <f ca="1">IF(NOT(snowball),0,IF(AI303=0,0,IF($C304&lt;=SUM($CK304:CT304),0,IF(BY304+$C304-SUM($CK304:CT304)&gt;AI303+BD304,AI303+BD304-BY304,$C304-SUM($CK304:CT304)))))</f>
        <v>0</v>
      </c>
      <c r="CV304" s="7">
        <f ca="1">IF(NOT(snowball),0,IF(AJ303=0,0,IF($C304&lt;=SUM($CK304:CU304),0,IF(BZ304+$C304-SUM($CK304:CU304)&gt;AJ303+BE304,AJ303+BE304-BZ304,$C304-SUM($CK304:CU304)))))</f>
        <v>0</v>
      </c>
      <c r="CW304" s="7">
        <f ca="1">IF(NOT(snowball),0,IF(AK303=0,0,IF($C304&lt;=SUM($CK304:CV304),0,IF(CA304+$C304-SUM($CK304:CV304)&gt;AK303+BF304,AK303+BF304-CA304,$C304-SUM($CK304:CV304)))))</f>
        <v>0</v>
      </c>
      <c r="CX304" s="7">
        <f ca="1">IF(NOT(snowball),0,IF(AL303=0,0,IF($C304&lt;=SUM($CK304:CW304),0,IF(CB304+$C304-SUM($CK304:CW304)&gt;AL303+BG304,AL303+BG304-CB304,$C304-SUM($CK304:CW304)))))</f>
        <v>0</v>
      </c>
      <c r="CY304" s="7">
        <f ca="1">IF(NOT(snowball),0,IF(AM303=0,0,IF($C304&lt;=SUM($CK304:CX304),0,IF(CC304+$C304-SUM($CK304:CX304)&gt;AM303+BH304,AM303+BH304-CC304,$C304-SUM($CK304:CX304)))))</f>
        <v>0</v>
      </c>
      <c r="CZ304" s="7">
        <f ca="1">IF(NOT(snowball),0,IF(AN303=0,0,IF($C304&lt;=SUM($CK304:CY304),0,IF(CD304+$C304-SUM($CK304:CY304)&gt;AN303+BI304,AN303+BI304-CD304,$C304-SUM($CK304:CY304)))))</f>
        <v>0</v>
      </c>
      <c r="DA304" s="7">
        <f ca="1">IF(NOT(snowball),0,IF(AO303=0,0,IF($C304&lt;=SUM($CK304:CZ304),0,IF(CE304+$C304-SUM($CK304:CZ304)&gt;AO303+BJ304,AO303+BJ304-CE304,$C304-SUM($CK304:CZ304)))))</f>
        <v>0</v>
      </c>
      <c r="DB304" s="7">
        <f ca="1">IF(NOT(snowball),0,IF(AP303=0,0,IF($C304&lt;=SUM($CK304:DA304),0,IF(CF304+$C304-SUM($CK304:DA304)&gt;AP303+BK304,AP303+BK304-CF304,$C304-SUM($CK304:DA304)))))</f>
        <v>0</v>
      </c>
      <c r="DC304" s="7">
        <f ca="1">IF(NOT(snowball),0,IF(AQ303=0,0,IF($C304&lt;=SUM($CK304:DB304),0,IF(CG304+$C304-SUM($CK304:DB304)&gt;AQ303+BL304,AQ303+BL304-CG304,$C304-SUM($CK304:DB304)))))</f>
        <v>0</v>
      </c>
      <c r="DD304" s="7">
        <f ca="1">IF(NOT(snowball),0,IF(AR303=0,0,IF($C304&lt;=SUM($CK304:DC304),0,IF(CH304+$C304-SUM($CK304:DC304)&gt;AR303+BM304,AR303+BM304-CH304,$C304-SUM($CK304:DC304)))))</f>
        <v>0</v>
      </c>
    </row>
    <row r="305" spans="1:108">
      <c r="A305" s="27" t="str">
        <f t="shared" ca="1" si="218"/>
        <v/>
      </c>
      <c r="B305" s="30" t="str">
        <f t="shared" ca="1" si="217"/>
        <v/>
      </c>
      <c r="C305" s="28" t="str">
        <f t="shared" ca="1" si="215"/>
        <v/>
      </c>
      <c r="D305" s="29">
        <f t="shared" ca="1" si="237"/>
        <v>0</v>
      </c>
      <c r="E305" s="29">
        <f t="shared" ca="1" si="238"/>
        <v>0</v>
      </c>
      <c r="F305" s="29">
        <f t="shared" ca="1" si="239"/>
        <v>0</v>
      </c>
      <c r="G305" s="29">
        <f t="shared" ca="1" si="235"/>
        <v>0</v>
      </c>
      <c r="H305" s="29">
        <f t="shared" ca="1" si="235"/>
        <v>0</v>
      </c>
      <c r="I305" s="29">
        <f t="shared" ca="1" si="235"/>
        <v>0</v>
      </c>
      <c r="J305" s="29">
        <f t="shared" ca="1" si="235"/>
        <v>0</v>
      </c>
      <c r="K305" s="29">
        <f t="shared" ca="1" si="208"/>
        <v>0</v>
      </c>
      <c r="L305" s="29">
        <f t="shared" ca="1" si="208"/>
        <v>0</v>
      </c>
      <c r="M305" s="29">
        <f t="shared" ca="1" si="208"/>
        <v>0</v>
      </c>
      <c r="N305" s="29">
        <f t="shared" ca="1" si="208"/>
        <v>0</v>
      </c>
      <c r="O305" s="29">
        <f t="shared" ca="1" si="208"/>
        <v>0</v>
      </c>
      <c r="P305" s="29">
        <f t="shared" ca="1" si="208"/>
        <v>0</v>
      </c>
      <c r="Q305" s="29">
        <f t="shared" ca="1" si="208"/>
        <v>0</v>
      </c>
      <c r="R305" s="29">
        <f t="shared" ca="1" si="219"/>
        <v>0</v>
      </c>
      <c r="S305" s="29">
        <f t="shared" ca="1" si="219"/>
        <v>0</v>
      </c>
      <c r="T305" s="29">
        <f t="shared" ca="1" si="219"/>
        <v>0</v>
      </c>
      <c r="U305" s="29">
        <f t="shared" ca="1" si="219"/>
        <v>0</v>
      </c>
      <c r="V305" s="29">
        <f t="shared" ca="1" si="219"/>
        <v>0</v>
      </c>
      <c r="W305" s="29">
        <f t="shared" ca="1" si="219"/>
        <v>0</v>
      </c>
      <c r="X305" s="12"/>
      <c r="Y305" s="7">
        <f t="shared" ca="1" si="232"/>
        <v>0</v>
      </c>
      <c r="Z305" s="7">
        <f t="shared" ca="1" si="232"/>
        <v>0</v>
      </c>
      <c r="AA305" s="7">
        <f t="shared" ca="1" si="232"/>
        <v>0</v>
      </c>
      <c r="AB305" s="7">
        <f t="shared" ca="1" si="232"/>
        <v>0</v>
      </c>
      <c r="AC305" s="7">
        <f t="shared" ca="1" si="232"/>
        <v>0</v>
      </c>
      <c r="AD305" s="7">
        <f t="shared" ca="1" si="232"/>
        <v>0</v>
      </c>
      <c r="AE305" s="7">
        <f t="shared" ca="1" si="232"/>
        <v>0</v>
      </c>
      <c r="AF305" s="7">
        <f t="shared" ca="1" si="232"/>
        <v>0</v>
      </c>
      <c r="AG305" s="7">
        <f t="shared" ca="1" si="232"/>
        <v>0</v>
      </c>
      <c r="AH305" s="7">
        <f t="shared" ca="1" si="232"/>
        <v>0</v>
      </c>
      <c r="AI305" s="7">
        <f t="shared" ca="1" si="232"/>
        <v>0</v>
      </c>
      <c r="AJ305" s="7">
        <f t="shared" ca="1" si="232"/>
        <v>0</v>
      </c>
      <c r="AK305" s="7">
        <f t="shared" ca="1" si="232"/>
        <v>0</v>
      </c>
      <c r="AL305" s="7">
        <f t="shared" ca="1" si="232"/>
        <v>0</v>
      </c>
      <c r="AM305" s="7">
        <f t="shared" ca="1" si="232"/>
        <v>0</v>
      </c>
      <c r="AN305" s="7">
        <f t="shared" ca="1" si="232"/>
        <v>0</v>
      </c>
      <c r="AO305" s="7">
        <f t="shared" ref="AO305:AR320" ca="1" si="241">IF(T$8=0,0,AO304-(T305-BJ305))</f>
        <v>0</v>
      </c>
      <c r="AP305" s="7">
        <f t="shared" ca="1" si="241"/>
        <v>0</v>
      </c>
      <c r="AQ305" s="7">
        <f t="shared" ca="1" si="241"/>
        <v>0</v>
      </c>
      <c r="AR305" s="7">
        <f t="shared" ca="1" si="241"/>
        <v>0</v>
      </c>
      <c r="AS305" s="2"/>
      <c r="AT305" s="7">
        <f t="shared" ref="AT305:BH320" ca="1" si="242">ROUND(Y304*D$9/12,2)</f>
        <v>0</v>
      </c>
      <c r="AU305" s="7">
        <f t="shared" ca="1" si="242"/>
        <v>0</v>
      </c>
      <c r="AV305" s="7">
        <f t="shared" ca="1" si="242"/>
        <v>0</v>
      </c>
      <c r="AW305" s="7">
        <f t="shared" ca="1" si="242"/>
        <v>0</v>
      </c>
      <c r="AX305" s="7">
        <f t="shared" ca="1" si="242"/>
        <v>0</v>
      </c>
      <c r="AY305" s="7">
        <f t="shared" ca="1" si="242"/>
        <v>0</v>
      </c>
      <c r="AZ305" s="7">
        <f t="shared" ca="1" si="242"/>
        <v>0</v>
      </c>
      <c r="BA305" s="7">
        <f t="shared" ca="1" si="242"/>
        <v>0</v>
      </c>
      <c r="BB305" s="7">
        <f t="shared" ca="1" si="242"/>
        <v>0</v>
      </c>
      <c r="BC305" s="7">
        <f t="shared" ca="1" si="242"/>
        <v>0</v>
      </c>
      <c r="BD305" s="7">
        <f t="shared" ca="1" si="242"/>
        <v>0</v>
      </c>
      <c r="BE305" s="7">
        <f t="shared" ca="1" si="242"/>
        <v>0</v>
      </c>
      <c r="BF305" s="7">
        <f t="shared" ca="1" si="242"/>
        <v>0</v>
      </c>
      <c r="BG305" s="7">
        <f t="shared" ca="1" si="242"/>
        <v>0</v>
      </c>
      <c r="BH305" s="7">
        <f t="shared" ca="1" si="242"/>
        <v>0</v>
      </c>
      <c r="BI305" s="7">
        <f t="shared" ca="1" si="240"/>
        <v>0</v>
      </c>
      <c r="BJ305" s="7">
        <f t="shared" ca="1" si="240"/>
        <v>0</v>
      </c>
      <c r="BK305" s="7">
        <f t="shared" ca="1" si="240"/>
        <v>0</v>
      </c>
      <c r="BL305" s="7">
        <f t="shared" ca="1" si="240"/>
        <v>0</v>
      </c>
      <c r="BM305" s="7">
        <f t="shared" ca="1" si="240"/>
        <v>0</v>
      </c>
      <c r="BN305" s="4"/>
      <c r="BO305" s="7">
        <f t="shared" ca="1" si="234"/>
        <v>0</v>
      </c>
      <c r="BP305" s="7">
        <f t="shared" ca="1" si="234"/>
        <v>0</v>
      </c>
      <c r="BQ305" s="7">
        <f t="shared" ca="1" si="234"/>
        <v>0</v>
      </c>
      <c r="BR305" s="7">
        <f t="shared" ca="1" si="234"/>
        <v>0</v>
      </c>
      <c r="BS305" s="7">
        <f t="shared" ca="1" si="234"/>
        <v>0</v>
      </c>
      <c r="BT305" s="7">
        <f t="shared" ca="1" si="234"/>
        <v>0</v>
      </c>
      <c r="BU305" s="7">
        <f t="shared" ca="1" si="233"/>
        <v>0</v>
      </c>
      <c r="BV305" s="7">
        <f t="shared" ca="1" si="233"/>
        <v>0</v>
      </c>
      <c r="BW305" s="7">
        <f t="shared" ca="1" si="233"/>
        <v>0</v>
      </c>
      <c r="BX305" s="7">
        <f t="shared" ca="1" si="233"/>
        <v>0</v>
      </c>
      <c r="BY305" s="7">
        <f t="shared" ca="1" si="233"/>
        <v>0</v>
      </c>
      <c r="BZ305" s="7">
        <f t="shared" ca="1" si="233"/>
        <v>0</v>
      </c>
      <c r="CA305" s="7">
        <f t="shared" ca="1" si="233"/>
        <v>0</v>
      </c>
      <c r="CB305" s="7">
        <f t="shared" ca="1" si="220"/>
        <v>0</v>
      </c>
      <c r="CC305" s="7">
        <f t="shared" ca="1" si="220"/>
        <v>0</v>
      </c>
      <c r="CD305" s="7">
        <f t="shared" ca="1" si="211"/>
        <v>0</v>
      </c>
      <c r="CE305" s="7">
        <f t="shared" ca="1" si="211"/>
        <v>0</v>
      </c>
      <c r="CF305" s="7">
        <f t="shared" ca="1" si="211"/>
        <v>0</v>
      </c>
      <c r="CG305" s="7">
        <f t="shared" ca="1" si="211"/>
        <v>0</v>
      </c>
      <c r="CH305" s="7">
        <f t="shared" ca="1" si="211"/>
        <v>0</v>
      </c>
      <c r="CI305" s="9">
        <f t="shared" ca="1" si="236"/>
        <v>0</v>
      </c>
      <c r="CJ305" s="9"/>
      <c r="CK305" s="13">
        <f t="shared" ca="1" si="216"/>
        <v>0</v>
      </c>
      <c r="CL305" s="7">
        <f ca="1">IF(NOT(snowball),0,IF(Z304=0,0,IF($C305&lt;=SUM($CK305:CK305),0,IF(BP305+$C305-SUM($CK305:CK305)&gt;Z304+AU305,Z304+AU305-BP305,$C305-SUM($CK305:CK305)))))</f>
        <v>0</v>
      </c>
      <c r="CM305" s="7">
        <f ca="1">IF(NOT(snowball),0,IF(AA304=0,0,IF($C305&lt;=SUM($CK305:CL305),0,IF(BQ305+$C305-SUM($CK305:CL305)&gt;AA304+AV305,AA304+AV305-BQ305,$C305-SUM($CK305:CL305)))))</f>
        <v>0</v>
      </c>
      <c r="CN305" s="7">
        <f ca="1">IF(NOT(snowball),0,IF(AB304=0,0,IF($C305&lt;=SUM($CK305:CM305),0,IF(BR305+$C305-SUM($CK305:CM305)&gt;AB304+AW305,AB304+AW305-BR305,$C305-SUM($CK305:CM305)))))</f>
        <v>0</v>
      </c>
      <c r="CO305" s="7">
        <f ca="1">IF(NOT(snowball),0,IF(AC304=0,0,IF($C305&lt;=SUM($CK305:CN305),0,IF(BS305+$C305-SUM($CK305:CN305)&gt;AC304+AX305,AC304+AX305-BS305,$C305-SUM($CK305:CN305)))))</f>
        <v>0</v>
      </c>
      <c r="CP305" s="7">
        <f ca="1">IF(NOT(snowball),0,IF(AD304=0,0,IF($C305&lt;=SUM($CK305:CO305),0,IF(BT305+$C305-SUM($CK305:CO305)&gt;AD304+AY305,AD304+AY305-BT305,$C305-SUM($CK305:CO305)))))</f>
        <v>0</v>
      </c>
      <c r="CQ305" s="7">
        <f ca="1">IF(NOT(snowball),0,IF(AE304=0,0,IF($C305&lt;=SUM($CK305:CP305),0,IF(BU305+$C305-SUM($CK305:CP305)&gt;AE304+AZ305,AE304+AZ305-BU305,$C305-SUM($CK305:CP305)))))</f>
        <v>0</v>
      </c>
      <c r="CR305" s="7">
        <f ca="1">IF(NOT(snowball),0,IF(AF304=0,0,IF($C305&lt;=SUM($CK305:CQ305),0,IF(BV305+$C305-SUM($CK305:CQ305)&gt;AF304+BA305,AF304+BA305-BV305,$C305-SUM($CK305:CQ305)))))</f>
        <v>0</v>
      </c>
      <c r="CS305" s="7">
        <f ca="1">IF(NOT(snowball),0,IF(AG304=0,0,IF($C305&lt;=SUM($CK305:CR305),0,IF(BW305+$C305-SUM($CK305:CR305)&gt;AG304+BB305,AG304+BB305-BW305,$C305-SUM($CK305:CR305)))))</f>
        <v>0</v>
      </c>
      <c r="CT305" s="7">
        <f ca="1">IF(NOT(snowball),0,IF(AH304=0,0,IF($C305&lt;=SUM($CK305:CS305),0,IF(BX305+$C305-SUM($CK305:CS305)&gt;AH304+BC305,AH304+BC305-BX305,$C305-SUM($CK305:CS305)))))</f>
        <v>0</v>
      </c>
      <c r="CU305" s="7">
        <f ca="1">IF(NOT(snowball),0,IF(AI304=0,0,IF($C305&lt;=SUM($CK305:CT305),0,IF(BY305+$C305-SUM($CK305:CT305)&gt;AI304+BD305,AI304+BD305-BY305,$C305-SUM($CK305:CT305)))))</f>
        <v>0</v>
      </c>
      <c r="CV305" s="7">
        <f ca="1">IF(NOT(snowball),0,IF(AJ304=0,0,IF($C305&lt;=SUM($CK305:CU305),0,IF(BZ305+$C305-SUM($CK305:CU305)&gt;AJ304+BE305,AJ304+BE305-BZ305,$C305-SUM($CK305:CU305)))))</f>
        <v>0</v>
      </c>
      <c r="CW305" s="7">
        <f ca="1">IF(NOT(snowball),0,IF(AK304=0,0,IF($C305&lt;=SUM($CK305:CV305),0,IF(CA305+$C305-SUM($CK305:CV305)&gt;AK304+BF305,AK304+BF305-CA305,$C305-SUM($CK305:CV305)))))</f>
        <v>0</v>
      </c>
      <c r="CX305" s="7">
        <f ca="1">IF(NOT(snowball),0,IF(AL304=0,0,IF($C305&lt;=SUM($CK305:CW305),0,IF(CB305+$C305-SUM($CK305:CW305)&gt;AL304+BG305,AL304+BG305-CB305,$C305-SUM($CK305:CW305)))))</f>
        <v>0</v>
      </c>
      <c r="CY305" s="7">
        <f ca="1">IF(NOT(snowball),0,IF(AM304=0,0,IF($C305&lt;=SUM($CK305:CX305),0,IF(CC305+$C305-SUM($CK305:CX305)&gt;AM304+BH305,AM304+BH305-CC305,$C305-SUM($CK305:CX305)))))</f>
        <v>0</v>
      </c>
      <c r="CZ305" s="7">
        <f ca="1">IF(NOT(snowball),0,IF(AN304=0,0,IF($C305&lt;=SUM($CK305:CY305),0,IF(CD305+$C305-SUM($CK305:CY305)&gt;AN304+BI305,AN304+BI305-CD305,$C305-SUM($CK305:CY305)))))</f>
        <v>0</v>
      </c>
      <c r="DA305" s="7">
        <f ca="1">IF(NOT(snowball),0,IF(AO304=0,0,IF($C305&lt;=SUM($CK305:CZ305),0,IF(CE305+$C305-SUM($CK305:CZ305)&gt;AO304+BJ305,AO304+BJ305-CE305,$C305-SUM($CK305:CZ305)))))</f>
        <v>0</v>
      </c>
      <c r="DB305" s="7">
        <f ca="1">IF(NOT(snowball),0,IF(AP304=0,0,IF($C305&lt;=SUM($CK305:DA305),0,IF(CF305+$C305-SUM($CK305:DA305)&gt;AP304+BK305,AP304+BK305-CF305,$C305-SUM($CK305:DA305)))))</f>
        <v>0</v>
      </c>
      <c r="DC305" s="7">
        <f ca="1">IF(NOT(snowball),0,IF(AQ304=0,0,IF($C305&lt;=SUM($CK305:DB305),0,IF(CG305+$C305-SUM($CK305:DB305)&gt;AQ304+BL305,AQ304+BL305-CG305,$C305-SUM($CK305:DB305)))))</f>
        <v>0</v>
      </c>
      <c r="DD305" s="7">
        <f ca="1">IF(NOT(snowball),0,IF(AR304=0,0,IF($C305&lt;=SUM($CK305:DC305),0,IF(CH305+$C305-SUM($CK305:DC305)&gt;AR304+BM305,AR304+BM305-CH305,$C305-SUM($CK305:DC305)))))</f>
        <v>0</v>
      </c>
    </row>
    <row r="306" spans="1:108">
      <c r="A306" s="27" t="str">
        <f t="shared" ca="1" si="218"/>
        <v/>
      </c>
      <c r="B306" s="30" t="str">
        <f t="shared" ca="1" si="217"/>
        <v/>
      </c>
      <c r="C306" s="28" t="str">
        <f t="shared" ca="1" si="215"/>
        <v/>
      </c>
      <c r="D306" s="29">
        <f t="shared" ca="1" si="237"/>
        <v>0</v>
      </c>
      <c r="E306" s="29">
        <f t="shared" ca="1" si="238"/>
        <v>0</v>
      </c>
      <c r="F306" s="29">
        <f t="shared" ca="1" si="239"/>
        <v>0</v>
      </c>
      <c r="G306" s="29">
        <f t="shared" ca="1" si="235"/>
        <v>0</v>
      </c>
      <c r="H306" s="29">
        <f t="shared" ca="1" si="235"/>
        <v>0</v>
      </c>
      <c r="I306" s="29">
        <f t="shared" ca="1" si="235"/>
        <v>0</v>
      </c>
      <c r="J306" s="29">
        <f t="shared" ca="1" si="235"/>
        <v>0</v>
      </c>
      <c r="K306" s="29">
        <f t="shared" ca="1" si="208"/>
        <v>0</v>
      </c>
      <c r="L306" s="29">
        <f t="shared" ca="1" si="208"/>
        <v>0</v>
      </c>
      <c r="M306" s="29">
        <f t="shared" ca="1" si="208"/>
        <v>0</v>
      </c>
      <c r="N306" s="29">
        <f t="shared" ca="1" si="208"/>
        <v>0</v>
      </c>
      <c r="O306" s="29">
        <f t="shared" ca="1" si="208"/>
        <v>0</v>
      </c>
      <c r="P306" s="29">
        <f t="shared" ca="1" si="208"/>
        <v>0</v>
      </c>
      <c r="Q306" s="29">
        <f t="shared" ca="1" si="208"/>
        <v>0</v>
      </c>
      <c r="R306" s="29">
        <f t="shared" ca="1" si="219"/>
        <v>0</v>
      </c>
      <c r="S306" s="29">
        <f t="shared" ca="1" si="219"/>
        <v>0</v>
      </c>
      <c r="T306" s="29">
        <f t="shared" ca="1" si="219"/>
        <v>0</v>
      </c>
      <c r="U306" s="29">
        <f t="shared" ca="1" si="219"/>
        <v>0</v>
      </c>
      <c r="V306" s="29">
        <f t="shared" ca="1" si="219"/>
        <v>0</v>
      </c>
      <c r="W306" s="29">
        <f t="shared" ca="1" si="219"/>
        <v>0</v>
      </c>
      <c r="X306" s="12"/>
      <c r="Y306" s="7">
        <f t="shared" ref="Y306:AN321" ca="1" si="243">IF(D$8=0,0,Y305-(D306-AT306))</f>
        <v>0</v>
      </c>
      <c r="Z306" s="7">
        <f t="shared" ca="1" si="243"/>
        <v>0</v>
      </c>
      <c r="AA306" s="7">
        <f t="shared" ca="1" si="243"/>
        <v>0</v>
      </c>
      <c r="AB306" s="7">
        <f t="shared" ca="1" si="243"/>
        <v>0</v>
      </c>
      <c r="AC306" s="7">
        <f t="shared" ca="1" si="243"/>
        <v>0</v>
      </c>
      <c r="AD306" s="7">
        <f t="shared" ca="1" si="243"/>
        <v>0</v>
      </c>
      <c r="AE306" s="7">
        <f t="shared" ca="1" si="243"/>
        <v>0</v>
      </c>
      <c r="AF306" s="7">
        <f t="shared" ca="1" si="243"/>
        <v>0</v>
      </c>
      <c r="AG306" s="7">
        <f t="shared" ca="1" si="243"/>
        <v>0</v>
      </c>
      <c r="AH306" s="7">
        <f t="shared" ca="1" si="243"/>
        <v>0</v>
      </c>
      <c r="AI306" s="7">
        <f t="shared" ca="1" si="243"/>
        <v>0</v>
      </c>
      <c r="AJ306" s="7">
        <f t="shared" ca="1" si="243"/>
        <v>0</v>
      </c>
      <c r="AK306" s="7">
        <f t="shared" ca="1" si="243"/>
        <v>0</v>
      </c>
      <c r="AL306" s="7">
        <f t="shared" ca="1" si="243"/>
        <v>0</v>
      </c>
      <c r="AM306" s="7">
        <f t="shared" ca="1" si="243"/>
        <v>0</v>
      </c>
      <c r="AN306" s="7">
        <f t="shared" ca="1" si="243"/>
        <v>0</v>
      </c>
      <c r="AO306" s="7">
        <f t="shared" ca="1" si="241"/>
        <v>0</v>
      </c>
      <c r="AP306" s="7">
        <f t="shared" ca="1" si="241"/>
        <v>0</v>
      </c>
      <c r="AQ306" s="7">
        <f t="shared" ca="1" si="241"/>
        <v>0</v>
      </c>
      <c r="AR306" s="7">
        <f t="shared" ca="1" si="241"/>
        <v>0</v>
      </c>
      <c r="AS306" s="2"/>
      <c r="AT306" s="7">
        <f t="shared" ca="1" si="242"/>
        <v>0</v>
      </c>
      <c r="AU306" s="7">
        <f t="shared" ca="1" si="242"/>
        <v>0</v>
      </c>
      <c r="AV306" s="7">
        <f t="shared" ca="1" si="242"/>
        <v>0</v>
      </c>
      <c r="AW306" s="7">
        <f t="shared" ca="1" si="242"/>
        <v>0</v>
      </c>
      <c r="AX306" s="7">
        <f t="shared" ca="1" si="242"/>
        <v>0</v>
      </c>
      <c r="AY306" s="7">
        <f t="shared" ca="1" si="242"/>
        <v>0</v>
      </c>
      <c r="AZ306" s="7">
        <f t="shared" ca="1" si="242"/>
        <v>0</v>
      </c>
      <c r="BA306" s="7">
        <f t="shared" ca="1" si="242"/>
        <v>0</v>
      </c>
      <c r="BB306" s="7">
        <f t="shared" ca="1" si="242"/>
        <v>0</v>
      </c>
      <c r="BC306" s="7">
        <f t="shared" ca="1" si="242"/>
        <v>0</v>
      </c>
      <c r="BD306" s="7">
        <f t="shared" ca="1" si="242"/>
        <v>0</v>
      </c>
      <c r="BE306" s="7">
        <f t="shared" ca="1" si="242"/>
        <v>0</v>
      </c>
      <c r="BF306" s="7">
        <f t="shared" ca="1" si="242"/>
        <v>0</v>
      </c>
      <c r="BG306" s="7">
        <f t="shared" ca="1" si="242"/>
        <v>0</v>
      </c>
      <c r="BH306" s="7">
        <f t="shared" ca="1" si="242"/>
        <v>0</v>
      </c>
      <c r="BI306" s="7">
        <f t="shared" ca="1" si="240"/>
        <v>0</v>
      </c>
      <c r="BJ306" s="7">
        <f t="shared" ca="1" si="240"/>
        <v>0</v>
      </c>
      <c r="BK306" s="7">
        <f t="shared" ca="1" si="240"/>
        <v>0</v>
      </c>
      <c r="BL306" s="7">
        <f t="shared" ca="1" si="240"/>
        <v>0</v>
      </c>
      <c r="BM306" s="7">
        <f t="shared" ca="1" si="240"/>
        <v>0</v>
      </c>
      <c r="BN306" s="4"/>
      <c r="BO306" s="7">
        <f t="shared" ca="1" si="234"/>
        <v>0</v>
      </c>
      <c r="BP306" s="7">
        <f t="shared" ca="1" si="234"/>
        <v>0</v>
      </c>
      <c r="BQ306" s="7">
        <f t="shared" ca="1" si="234"/>
        <v>0</v>
      </c>
      <c r="BR306" s="7">
        <f t="shared" ca="1" si="234"/>
        <v>0</v>
      </c>
      <c r="BS306" s="7">
        <f t="shared" ca="1" si="234"/>
        <v>0</v>
      </c>
      <c r="BT306" s="7">
        <f t="shared" ca="1" si="234"/>
        <v>0</v>
      </c>
      <c r="BU306" s="7">
        <f t="shared" ca="1" si="233"/>
        <v>0</v>
      </c>
      <c r="BV306" s="7">
        <f t="shared" ca="1" si="233"/>
        <v>0</v>
      </c>
      <c r="BW306" s="7">
        <f t="shared" ca="1" si="233"/>
        <v>0</v>
      </c>
      <c r="BX306" s="7">
        <f t="shared" ca="1" si="233"/>
        <v>0</v>
      </c>
      <c r="BY306" s="7">
        <f t="shared" ca="1" si="233"/>
        <v>0</v>
      </c>
      <c r="BZ306" s="7">
        <f t="shared" ca="1" si="233"/>
        <v>0</v>
      </c>
      <c r="CA306" s="7">
        <f t="shared" ca="1" si="233"/>
        <v>0</v>
      </c>
      <c r="CB306" s="7">
        <f t="shared" ca="1" si="220"/>
        <v>0</v>
      </c>
      <c r="CC306" s="7">
        <f t="shared" ca="1" si="220"/>
        <v>0</v>
      </c>
      <c r="CD306" s="7">
        <f t="shared" ca="1" si="211"/>
        <v>0</v>
      </c>
      <c r="CE306" s="7">
        <f t="shared" ca="1" si="211"/>
        <v>0</v>
      </c>
      <c r="CF306" s="7">
        <f t="shared" ca="1" si="211"/>
        <v>0</v>
      </c>
      <c r="CG306" s="7">
        <f t="shared" ca="1" si="211"/>
        <v>0</v>
      </c>
      <c r="CH306" s="7">
        <f t="shared" ca="1" si="211"/>
        <v>0</v>
      </c>
      <c r="CI306" s="9">
        <f t="shared" ca="1" si="236"/>
        <v>0</v>
      </c>
      <c r="CJ306" s="9"/>
      <c r="CK306" s="13">
        <f t="shared" ca="1" si="216"/>
        <v>0</v>
      </c>
      <c r="CL306" s="7">
        <f ca="1">IF(NOT(snowball),0,IF(Z305=0,0,IF($C306&lt;=SUM($CK306:CK306),0,IF(BP306+$C306-SUM($CK306:CK306)&gt;Z305+AU306,Z305+AU306-BP306,$C306-SUM($CK306:CK306)))))</f>
        <v>0</v>
      </c>
      <c r="CM306" s="7">
        <f ca="1">IF(NOT(snowball),0,IF(AA305=0,0,IF($C306&lt;=SUM($CK306:CL306),0,IF(BQ306+$C306-SUM($CK306:CL306)&gt;AA305+AV306,AA305+AV306-BQ306,$C306-SUM($CK306:CL306)))))</f>
        <v>0</v>
      </c>
      <c r="CN306" s="7">
        <f ca="1">IF(NOT(snowball),0,IF(AB305=0,0,IF($C306&lt;=SUM($CK306:CM306),0,IF(BR306+$C306-SUM($CK306:CM306)&gt;AB305+AW306,AB305+AW306-BR306,$C306-SUM($CK306:CM306)))))</f>
        <v>0</v>
      </c>
      <c r="CO306" s="7">
        <f ca="1">IF(NOT(snowball),0,IF(AC305=0,0,IF($C306&lt;=SUM($CK306:CN306),0,IF(BS306+$C306-SUM($CK306:CN306)&gt;AC305+AX306,AC305+AX306-BS306,$C306-SUM($CK306:CN306)))))</f>
        <v>0</v>
      </c>
      <c r="CP306" s="7">
        <f ca="1">IF(NOT(snowball),0,IF(AD305=0,0,IF($C306&lt;=SUM($CK306:CO306),0,IF(BT306+$C306-SUM($CK306:CO306)&gt;AD305+AY306,AD305+AY306-BT306,$C306-SUM($CK306:CO306)))))</f>
        <v>0</v>
      </c>
      <c r="CQ306" s="7">
        <f ca="1">IF(NOT(snowball),0,IF(AE305=0,0,IF($C306&lt;=SUM($CK306:CP306),0,IF(BU306+$C306-SUM($CK306:CP306)&gt;AE305+AZ306,AE305+AZ306-BU306,$C306-SUM($CK306:CP306)))))</f>
        <v>0</v>
      </c>
      <c r="CR306" s="7">
        <f ca="1">IF(NOT(snowball),0,IF(AF305=0,0,IF($C306&lt;=SUM($CK306:CQ306),0,IF(BV306+$C306-SUM($CK306:CQ306)&gt;AF305+BA306,AF305+BA306-BV306,$C306-SUM($CK306:CQ306)))))</f>
        <v>0</v>
      </c>
      <c r="CS306" s="7">
        <f ca="1">IF(NOT(snowball),0,IF(AG305=0,0,IF($C306&lt;=SUM($CK306:CR306),0,IF(BW306+$C306-SUM($CK306:CR306)&gt;AG305+BB306,AG305+BB306-BW306,$C306-SUM($CK306:CR306)))))</f>
        <v>0</v>
      </c>
      <c r="CT306" s="7">
        <f ca="1">IF(NOT(snowball),0,IF(AH305=0,0,IF($C306&lt;=SUM($CK306:CS306),0,IF(BX306+$C306-SUM($CK306:CS306)&gt;AH305+BC306,AH305+BC306-BX306,$C306-SUM($CK306:CS306)))))</f>
        <v>0</v>
      </c>
      <c r="CU306" s="7">
        <f ca="1">IF(NOT(snowball),0,IF(AI305=0,0,IF($C306&lt;=SUM($CK306:CT306),0,IF(BY306+$C306-SUM($CK306:CT306)&gt;AI305+BD306,AI305+BD306-BY306,$C306-SUM($CK306:CT306)))))</f>
        <v>0</v>
      </c>
      <c r="CV306" s="7">
        <f ca="1">IF(NOT(snowball),0,IF(AJ305=0,0,IF($C306&lt;=SUM($CK306:CU306),0,IF(BZ306+$C306-SUM($CK306:CU306)&gt;AJ305+BE306,AJ305+BE306-BZ306,$C306-SUM($CK306:CU306)))))</f>
        <v>0</v>
      </c>
      <c r="CW306" s="7">
        <f ca="1">IF(NOT(snowball),0,IF(AK305=0,0,IF($C306&lt;=SUM($CK306:CV306),0,IF(CA306+$C306-SUM($CK306:CV306)&gt;AK305+BF306,AK305+BF306-CA306,$C306-SUM($CK306:CV306)))))</f>
        <v>0</v>
      </c>
      <c r="CX306" s="7">
        <f ca="1">IF(NOT(snowball),0,IF(AL305=0,0,IF($C306&lt;=SUM($CK306:CW306),0,IF(CB306+$C306-SUM($CK306:CW306)&gt;AL305+BG306,AL305+BG306-CB306,$C306-SUM($CK306:CW306)))))</f>
        <v>0</v>
      </c>
      <c r="CY306" s="7">
        <f ca="1">IF(NOT(snowball),0,IF(AM305=0,0,IF($C306&lt;=SUM($CK306:CX306),0,IF(CC306+$C306-SUM($CK306:CX306)&gt;AM305+BH306,AM305+BH306-CC306,$C306-SUM($CK306:CX306)))))</f>
        <v>0</v>
      </c>
      <c r="CZ306" s="7">
        <f ca="1">IF(NOT(snowball),0,IF(AN305=0,0,IF($C306&lt;=SUM($CK306:CY306),0,IF(CD306+$C306-SUM($CK306:CY306)&gt;AN305+BI306,AN305+BI306-CD306,$C306-SUM($CK306:CY306)))))</f>
        <v>0</v>
      </c>
      <c r="DA306" s="7">
        <f ca="1">IF(NOT(snowball),0,IF(AO305=0,0,IF($C306&lt;=SUM($CK306:CZ306),0,IF(CE306+$C306-SUM($CK306:CZ306)&gt;AO305+BJ306,AO305+BJ306-CE306,$C306-SUM($CK306:CZ306)))))</f>
        <v>0</v>
      </c>
      <c r="DB306" s="7">
        <f ca="1">IF(NOT(snowball),0,IF(AP305=0,0,IF($C306&lt;=SUM($CK306:DA306),0,IF(CF306+$C306-SUM($CK306:DA306)&gt;AP305+BK306,AP305+BK306-CF306,$C306-SUM($CK306:DA306)))))</f>
        <v>0</v>
      </c>
      <c r="DC306" s="7">
        <f ca="1">IF(NOT(snowball),0,IF(AQ305=0,0,IF($C306&lt;=SUM($CK306:DB306),0,IF(CG306+$C306-SUM($CK306:DB306)&gt;AQ305+BL306,AQ305+BL306-CG306,$C306-SUM($CK306:DB306)))))</f>
        <v>0</v>
      </c>
      <c r="DD306" s="7">
        <f ca="1">IF(NOT(snowball),0,IF(AR305=0,0,IF($C306&lt;=SUM($CK306:DC306),0,IF(CH306+$C306-SUM($CK306:DC306)&gt;AR305+BM306,AR305+BM306-CH306,$C306-SUM($CK306:DC306)))))</f>
        <v>0</v>
      </c>
    </row>
    <row r="307" spans="1:108">
      <c r="A307" s="27" t="str">
        <f t="shared" ca="1" si="218"/>
        <v/>
      </c>
      <c r="B307" s="30" t="str">
        <f t="shared" ca="1" si="217"/>
        <v/>
      </c>
      <c r="C307" s="28" t="str">
        <f t="shared" ca="1" si="215"/>
        <v/>
      </c>
      <c r="D307" s="29">
        <f t="shared" ca="1" si="237"/>
        <v>0</v>
      </c>
      <c r="E307" s="29">
        <f t="shared" ca="1" si="238"/>
        <v>0</v>
      </c>
      <c r="F307" s="29">
        <f t="shared" ca="1" si="239"/>
        <v>0</v>
      </c>
      <c r="G307" s="29">
        <f t="shared" ca="1" si="235"/>
        <v>0</v>
      </c>
      <c r="H307" s="29">
        <f t="shared" ca="1" si="235"/>
        <v>0</v>
      </c>
      <c r="I307" s="29">
        <f t="shared" ca="1" si="235"/>
        <v>0</v>
      </c>
      <c r="J307" s="29">
        <f t="shared" ca="1" si="235"/>
        <v>0</v>
      </c>
      <c r="K307" s="29">
        <f t="shared" ca="1" si="208"/>
        <v>0</v>
      </c>
      <c r="L307" s="29">
        <f t="shared" ca="1" si="208"/>
        <v>0</v>
      </c>
      <c r="M307" s="29">
        <f t="shared" ca="1" si="208"/>
        <v>0</v>
      </c>
      <c r="N307" s="29">
        <f t="shared" ref="N307:T351" ca="1" si="244">BY307+CU307</f>
        <v>0</v>
      </c>
      <c r="O307" s="29">
        <f t="shared" ca="1" si="244"/>
        <v>0</v>
      </c>
      <c r="P307" s="29">
        <f t="shared" ca="1" si="244"/>
        <v>0</v>
      </c>
      <c r="Q307" s="29">
        <f t="shared" ca="1" si="244"/>
        <v>0</v>
      </c>
      <c r="R307" s="29">
        <f t="shared" ca="1" si="219"/>
        <v>0</v>
      </c>
      <c r="S307" s="29">
        <f t="shared" ca="1" si="219"/>
        <v>0</v>
      </c>
      <c r="T307" s="29">
        <f t="shared" ca="1" si="219"/>
        <v>0</v>
      </c>
      <c r="U307" s="29">
        <f t="shared" ca="1" si="219"/>
        <v>0</v>
      </c>
      <c r="V307" s="29">
        <f t="shared" ca="1" si="219"/>
        <v>0</v>
      </c>
      <c r="W307" s="29">
        <f t="shared" ca="1" si="219"/>
        <v>0</v>
      </c>
      <c r="X307" s="12"/>
      <c r="Y307" s="7">
        <f t="shared" ca="1" si="243"/>
        <v>0</v>
      </c>
      <c r="Z307" s="7">
        <f t="shared" ca="1" si="243"/>
        <v>0</v>
      </c>
      <c r="AA307" s="7">
        <f t="shared" ca="1" si="243"/>
        <v>0</v>
      </c>
      <c r="AB307" s="7">
        <f t="shared" ca="1" si="243"/>
        <v>0</v>
      </c>
      <c r="AC307" s="7">
        <f t="shared" ca="1" si="243"/>
        <v>0</v>
      </c>
      <c r="AD307" s="7">
        <f t="shared" ca="1" si="243"/>
        <v>0</v>
      </c>
      <c r="AE307" s="7">
        <f t="shared" ca="1" si="243"/>
        <v>0</v>
      </c>
      <c r="AF307" s="7">
        <f t="shared" ca="1" si="243"/>
        <v>0</v>
      </c>
      <c r="AG307" s="7">
        <f t="shared" ca="1" si="243"/>
        <v>0</v>
      </c>
      <c r="AH307" s="7">
        <f t="shared" ca="1" si="243"/>
        <v>0</v>
      </c>
      <c r="AI307" s="7">
        <f t="shared" ca="1" si="243"/>
        <v>0</v>
      </c>
      <c r="AJ307" s="7">
        <f t="shared" ca="1" si="243"/>
        <v>0</v>
      </c>
      <c r="AK307" s="7">
        <f t="shared" ca="1" si="243"/>
        <v>0</v>
      </c>
      <c r="AL307" s="7">
        <f t="shared" ca="1" si="243"/>
        <v>0</v>
      </c>
      <c r="AM307" s="7">
        <f t="shared" ca="1" si="243"/>
        <v>0</v>
      </c>
      <c r="AN307" s="7">
        <f t="shared" ca="1" si="243"/>
        <v>0</v>
      </c>
      <c r="AO307" s="7">
        <f t="shared" ca="1" si="241"/>
        <v>0</v>
      </c>
      <c r="AP307" s="7">
        <f t="shared" ca="1" si="241"/>
        <v>0</v>
      </c>
      <c r="AQ307" s="7">
        <f t="shared" ca="1" si="241"/>
        <v>0</v>
      </c>
      <c r="AR307" s="7">
        <f t="shared" ca="1" si="241"/>
        <v>0</v>
      </c>
      <c r="AS307" s="2"/>
      <c r="AT307" s="7">
        <f t="shared" ca="1" si="242"/>
        <v>0</v>
      </c>
      <c r="AU307" s="7">
        <f t="shared" ca="1" si="242"/>
        <v>0</v>
      </c>
      <c r="AV307" s="7">
        <f t="shared" ca="1" si="242"/>
        <v>0</v>
      </c>
      <c r="AW307" s="7">
        <f t="shared" ca="1" si="242"/>
        <v>0</v>
      </c>
      <c r="AX307" s="7">
        <f t="shared" ca="1" si="242"/>
        <v>0</v>
      </c>
      <c r="AY307" s="7">
        <f t="shared" ca="1" si="242"/>
        <v>0</v>
      </c>
      <c r="AZ307" s="7">
        <f t="shared" ca="1" si="242"/>
        <v>0</v>
      </c>
      <c r="BA307" s="7">
        <f t="shared" ca="1" si="242"/>
        <v>0</v>
      </c>
      <c r="BB307" s="7">
        <f t="shared" ca="1" si="242"/>
        <v>0</v>
      </c>
      <c r="BC307" s="7">
        <f t="shared" ca="1" si="242"/>
        <v>0</v>
      </c>
      <c r="BD307" s="7">
        <f t="shared" ca="1" si="242"/>
        <v>0</v>
      </c>
      <c r="BE307" s="7">
        <f t="shared" ca="1" si="242"/>
        <v>0</v>
      </c>
      <c r="BF307" s="7">
        <f t="shared" ca="1" si="242"/>
        <v>0</v>
      </c>
      <c r="BG307" s="7">
        <f t="shared" ca="1" si="242"/>
        <v>0</v>
      </c>
      <c r="BH307" s="7">
        <f t="shared" ca="1" si="242"/>
        <v>0</v>
      </c>
      <c r="BI307" s="7">
        <f t="shared" ca="1" si="240"/>
        <v>0</v>
      </c>
      <c r="BJ307" s="7">
        <f t="shared" ca="1" si="240"/>
        <v>0</v>
      </c>
      <c r="BK307" s="7">
        <f t="shared" ca="1" si="240"/>
        <v>0</v>
      </c>
      <c r="BL307" s="7">
        <f t="shared" ca="1" si="240"/>
        <v>0</v>
      </c>
      <c r="BM307" s="7">
        <f t="shared" ca="1" si="240"/>
        <v>0</v>
      </c>
      <c r="BN307" s="4"/>
      <c r="BO307" s="7">
        <f t="shared" ca="1" si="234"/>
        <v>0</v>
      </c>
      <c r="BP307" s="7">
        <f t="shared" ca="1" si="234"/>
        <v>0</v>
      </c>
      <c r="BQ307" s="7">
        <f t="shared" ca="1" si="234"/>
        <v>0</v>
      </c>
      <c r="BR307" s="7">
        <f t="shared" ca="1" si="234"/>
        <v>0</v>
      </c>
      <c r="BS307" s="7">
        <f t="shared" ca="1" si="234"/>
        <v>0</v>
      </c>
      <c r="BT307" s="7">
        <f t="shared" ca="1" si="234"/>
        <v>0</v>
      </c>
      <c r="BU307" s="7">
        <f t="shared" ca="1" si="233"/>
        <v>0</v>
      </c>
      <c r="BV307" s="7">
        <f t="shared" ca="1" si="233"/>
        <v>0</v>
      </c>
      <c r="BW307" s="7">
        <f t="shared" ca="1" si="233"/>
        <v>0</v>
      </c>
      <c r="BX307" s="7">
        <f t="shared" ca="1" si="233"/>
        <v>0</v>
      </c>
      <c r="BY307" s="7">
        <f t="shared" ca="1" si="233"/>
        <v>0</v>
      </c>
      <c r="BZ307" s="7">
        <f t="shared" ca="1" si="233"/>
        <v>0</v>
      </c>
      <c r="CA307" s="7">
        <f t="shared" ca="1" si="233"/>
        <v>0</v>
      </c>
      <c r="CB307" s="7">
        <f t="shared" ca="1" si="220"/>
        <v>0</v>
      </c>
      <c r="CC307" s="7">
        <f t="shared" ca="1" si="220"/>
        <v>0</v>
      </c>
      <c r="CD307" s="7">
        <f t="shared" ca="1" si="211"/>
        <v>0</v>
      </c>
      <c r="CE307" s="7">
        <f t="shared" ca="1" si="211"/>
        <v>0</v>
      </c>
      <c r="CF307" s="7">
        <f t="shared" ca="1" si="211"/>
        <v>0</v>
      </c>
      <c r="CG307" s="7">
        <f t="shared" ca="1" si="211"/>
        <v>0</v>
      </c>
      <c r="CH307" s="7">
        <f t="shared" ca="1" si="211"/>
        <v>0</v>
      </c>
      <c r="CI307" s="9">
        <f t="shared" ca="1" si="236"/>
        <v>0</v>
      </c>
      <c r="CJ307" s="9"/>
      <c r="CK307" s="13">
        <f t="shared" ca="1" si="216"/>
        <v>0</v>
      </c>
      <c r="CL307" s="7">
        <f ca="1">IF(NOT(snowball),0,IF(Z306=0,0,IF($C307&lt;=SUM($CK307:CK307),0,IF(BP307+$C307-SUM($CK307:CK307)&gt;Z306+AU307,Z306+AU307-BP307,$C307-SUM($CK307:CK307)))))</f>
        <v>0</v>
      </c>
      <c r="CM307" s="7">
        <f ca="1">IF(NOT(snowball),0,IF(AA306=0,0,IF($C307&lt;=SUM($CK307:CL307),0,IF(BQ307+$C307-SUM($CK307:CL307)&gt;AA306+AV307,AA306+AV307-BQ307,$C307-SUM($CK307:CL307)))))</f>
        <v>0</v>
      </c>
      <c r="CN307" s="7">
        <f ca="1">IF(NOT(snowball),0,IF(AB306=0,0,IF($C307&lt;=SUM($CK307:CM307),0,IF(BR307+$C307-SUM($CK307:CM307)&gt;AB306+AW307,AB306+AW307-BR307,$C307-SUM($CK307:CM307)))))</f>
        <v>0</v>
      </c>
      <c r="CO307" s="7">
        <f ca="1">IF(NOT(snowball),0,IF(AC306=0,0,IF($C307&lt;=SUM($CK307:CN307),0,IF(BS307+$C307-SUM($CK307:CN307)&gt;AC306+AX307,AC306+AX307-BS307,$C307-SUM($CK307:CN307)))))</f>
        <v>0</v>
      </c>
      <c r="CP307" s="7">
        <f ca="1">IF(NOT(snowball),0,IF(AD306=0,0,IF($C307&lt;=SUM($CK307:CO307),0,IF(BT307+$C307-SUM($CK307:CO307)&gt;AD306+AY307,AD306+AY307-BT307,$C307-SUM($CK307:CO307)))))</f>
        <v>0</v>
      </c>
      <c r="CQ307" s="7">
        <f ca="1">IF(NOT(snowball),0,IF(AE306=0,0,IF($C307&lt;=SUM($CK307:CP307),0,IF(BU307+$C307-SUM($CK307:CP307)&gt;AE306+AZ307,AE306+AZ307-BU307,$C307-SUM($CK307:CP307)))))</f>
        <v>0</v>
      </c>
      <c r="CR307" s="7">
        <f ca="1">IF(NOT(snowball),0,IF(AF306=0,0,IF($C307&lt;=SUM($CK307:CQ307),0,IF(BV307+$C307-SUM($CK307:CQ307)&gt;AF306+BA307,AF306+BA307-BV307,$C307-SUM($CK307:CQ307)))))</f>
        <v>0</v>
      </c>
      <c r="CS307" s="7">
        <f ca="1">IF(NOT(snowball),0,IF(AG306=0,0,IF($C307&lt;=SUM($CK307:CR307),0,IF(BW307+$C307-SUM($CK307:CR307)&gt;AG306+BB307,AG306+BB307-BW307,$C307-SUM($CK307:CR307)))))</f>
        <v>0</v>
      </c>
      <c r="CT307" s="7">
        <f ca="1">IF(NOT(snowball),0,IF(AH306=0,0,IF($C307&lt;=SUM($CK307:CS307),0,IF(BX307+$C307-SUM($CK307:CS307)&gt;AH306+BC307,AH306+BC307-BX307,$C307-SUM($CK307:CS307)))))</f>
        <v>0</v>
      </c>
      <c r="CU307" s="7">
        <f ca="1">IF(NOT(snowball),0,IF(AI306=0,0,IF($C307&lt;=SUM($CK307:CT307),0,IF(BY307+$C307-SUM($CK307:CT307)&gt;AI306+BD307,AI306+BD307-BY307,$C307-SUM($CK307:CT307)))))</f>
        <v>0</v>
      </c>
      <c r="CV307" s="7">
        <f ca="1">IF(NOT(snowball),0,IF(AJ306=0,0,IF($C307&lt;=SUM($CK307:CU307),0,IF(BZ307+$C307-SUM($CK307:CU307)&gt;AJ306+BE307,AJ306+BE307-BZ307,$C307-SUM($CK307:CU307)))))</f>
        <v>0</v>
      </c>
      <c r="CW307" s="7">
        <f ca="1">IF(NOT(snowball),0,IF(AK306=0,0,IF($C307&lt;=SUM($CK307:CV307),0,IF(CA307+$C307-SUM($CK307:CV307)&gt;AK306+BF307,AK306+BF307-CA307,$C307-SUM($CK307:CV307)))))</f>
        <v>0</v>
      </c>
      <c r="CX307" s="7">
        <f ca="1">IF(NOT(snowball),0,IF(AL306=0,0,IF($C307&lt;=SUM($CK307:CW307),0,IF(CB307+$C307-SUM($CK307:CW307)&gt;AL306+BG307,AL306+BG307-CB307,$C307-SUM($CK307:CW307)))))</f>
        <v>0</v>
      </c>
      <c r="CY307" s="7">
        <f ca="1">IF(NOT(snowball),0,IF(AM306=0,0,IF($C307&lt;=SUM($CK307:CX307),0,IF(CC307+$C307-SUM($CK307:CX307)&gt;AM306+BH307,AM306+BH307-CC307,$C307-SUM($CK307:CX307)))))</f>
        <v>0</v>
      </c>
      <c r="CZ307" s="7">
        <f ca="1">IF(NOT(snowball),0,IF(AN306=0,0,IF($C307&lt;=SUM($CK307:CY307),0,IF(CD307+$C307-SUM($CK307:CY307)&gt;AN306+BI307,AN306+BI307-CD307,$C307-SUM($CK307:CY307)))))</f>
        <v>0</v>
      </c>
      <c r="DA307" s="7">
        <f ca="1">IF(NOT(snowball),0,IF(AO306=0,0,IF($C307&lt;=SUM($CK307:CZ307),0,IF(CE307+$C307-SUM($CK307:CZ307)&gt;AO306+BJ307,AO306+BJ307-CE307,$C307-SUM($CK307:CZ307)))))</f>
        <v>0</v>
      </c>
      <c r="DB307" s="7">
        <f ca="1">IF(NOT(snowball),0,IF(AP306=0,0,IF($C307&lt;=SUM($CK307:DA307),0,IF(CF307+$C307-SUM($CK307:DA307)&gt;AP306+BK307,AP306+BK307-CF307,$C307-SUM($CK307:DA307)))))</f>
        <v>0</v>
      </c>
      <c r="DC307" s="7">
        <f ca="1">IF(NOT(snowball),0,IF(AQ306=0,0,IF($C307&lt;=SUM($CK307:DB307),0,IF(CG307+$C307-SUM($CK307:DB307)&gt;AQ306+BL307,AQ306+BL307-CG307,$C307-SUM($CK307:DB307)))))</f>
        <v>0</v>
      </c>
      <c r="DD307" s="7">
        <f ca="1">IF(NOT(snowball),0,IF(AR306=0,0,IF($C307&lt;=SUM($CK307:DC307),0,IF(CH307+$C307-SUM($CK307:DC307)&gt;AR306+BM307,AR306+BM307-CH307,$C307-SUM($CK307:DC307)))))</f>
        <v>0</v>
      </c>
    </row>
    <row r="308" spans="1:108">
      <c r="A308" s="27" t="str">
        <f t="shared" ca="1" si="218"/>
        <v/>
      </c>
      <c r="B308" s="30" t="str">
        <f t="shared" ca="1" si="217"/>
        <v/>
      </c>
      <c r="C308" s="28" t="str">
        <f t="shared" ca="1" si="215"/>
        <v/>
      </c>
      <c r="D308" s="29">
        <f t="shared" ca="1" si="237"/>
        <v>0</v>
      </c>
      <c r="E308" s="29">
        <f t="shared" ca="1" si="238"/>
        <v>0</v>
      </c>
      <c r="F308" s="29">
        <f t="shared" ca="1" si="239"/>
        <v>0</v>
      </c>
      <c r="G308" s="29">
        <f t="shared" ca="1" si="235"/>
        <v>0</v>
      </c>
      <c r="H308" s="29">
        <f t="shared" ca="1" si="235"/>
        <v>0</v>
      </c>
      <c r="I308" s="29">
        <f t="shared" ca="1" si="235"/>
        <v>0</v>
      </c>
      <c r="J308" s="29">
        <f t="shared" ca="1" si="235"/>
        <v>0</v>
      </c>
      <c r="K308" s="29">
        <f t="shared" ca="1" si="235"/>
        <v>0</v>
      </c>
      <c r="L308" s="29">
        <f t="shared" ca="1" si="235"/>
        <v>0</v>
      </c>
      <c r="M308" s="29">
        <f t="shared" ca="1" si="235"/>
        <v>0</v>
      </c>
      <c r="N308" s="29">
        <f t="shared" ca="1" si="244"/>
        <v>0</v>
      </c>
      <c r="O308" s="29">
        <f t="shared" ca="1" si="244"/>
        <v>0</v>
      </c>
      <c r="P308" s="29">
        <f t="shared" ca="1" si="244"/>
        <v>0</v>
      </c>
      <c r="Q308" s="29">
        <f t="shared" ca="1" si="244"/>
        <v>0</v>
      </c>
      <c r="R308" s="29">
        <f t="shared" ca="1" si="219"/>
        <v>0</v>
      </c>
      <c r="S308" s="29">
        <f t="shared" ca="1" si="219"/>
        <v>0</v>
      </c>
      <c r="T308" s="29">
        <f t="shared" ca="1" si="219"/>
        <v>0</v>
      </c>
      <c r="U308" s="29">
        <f t="shared" ca="1" si="219"/>
        <v>0</v>
      </c>
      <c r="V308" s="29">
        <f t="shared" ca="1" si="219"/>
        <v>0</v>
      </c>
      <c r="W308" s="29">
        <f t="shared" ca="1" si="219"/>
        <v>0</v>
      </c>
      <c r="X308" s="12"/>
      <c r="Y308" s="7">
        <f t="shared" ca="1" si="243"/>
        <v>0</v>
      </c>
      <c r="Z308" s="7">
        <f t="shared" ca="1" si="243"/>
        <v>0</v>
      </c>
      <c r="AA308" s="7">
        <f t="shared" ca="1" si="243"/>
        <v>0</v>
      </c>
      <c r="AB308" s="7">
        <f t="shared" ca="1" si="243"/>
        <v>0</v>
      </c>
      <c r="AC308" s="7">
        <f t="shared" ca="1" si="243"/>
        <v>0</v>
      </c>
      <c r="AD308" s="7">
        <f t="shared" ca="1" si="243"/>
        <v>0</v>
      </c>
      <c r="AE308" s="7">
        <f t="shared" ca="1" si="243"/>
        <v>0</v>
      </c>
      <c r="AF308" s="7">
        <f t="shared" ca="1" si="243"/>
        <v>0</v>
      </c>
      <c r="AG308" s="7">
        <f t="shared" ca="1" si="243"/>
        <v>0</v>
      </c>
      <c r="AH308" s="7">
        <f t="shared" ca="1" si="243"/>
        <v>0</v>
      </c>
      <c r="AI308" s="7">
        <f t="shared" ca="1" si="243"/>
        <v>0</v>
      </c>
      <c r="AJ308" s="7">
        <f t="shared" ca="1" si="243"/>
        <v>0</v>
      </c>
      <c r="AK308" s="7">
        <f t="shared" ca="1" si="243"/>
        <v>0</v>
      </c>
      <c r="AL308" s="7">
        <f t="shared" ca="1" si="243"/>
        <v>0</v>
      </c>
      <c r="AM308" s="7">
        <f t="shared" ca="1" si="243"/>
        <v>0</v>
      </c>
      <c r="AN308" s="7">
        <f t="shared" ca="1" si="243"/>
        <v>0</v>
      </c>
      <c r="AO308" s="7">
        <f t="shared" ca="1" si="241"/>
        <v>0</v>
      </c>
      <c r="AP308" s="7">
        <f t="shared" ca="1" si="241"/>
        <v>0</v>
      </c>
      <c r="AQ308" s="7">
        <f t="shared" ca="1" si="241"/>
        <v>0</v>
      </c>
      <c r="AR308" s="7">
        <f t="shared" ca="1" si="241"/>
        <v>0</v>
      </c>
      <c r="AS308" s="2"/>
      <c r="AT308" s="7">
        <f t="shared" ca="1" si="242"/>
        <v>0</v>
      </c>
      <c r="AU308" s="7">
        <f t="shared" ca="1" si="242"/>
        <v>0</v>
      </c>
      <c r="AV308" s="7">
        <f t="shared" ca="1" si="242"/>
        <v>0</v>
      </c>
      <c r="AW308" s="7">
        <f t="shared" ca="1" si="242"/>
        <v>0</v>
      </c>
      <c r="AX308" s="7">
        <f t="shared" ca="1" si="242"/>
        <v>0</v>
      </c>
      <c r="AY308" s="7">
        <f t="shared" ca="1" si="242"/>
        <v>0</v>
      </c>
      <c r="AZ308" s="7">
        <f t="shared" ca="1" si="242"/>
        <v>0</v>
      </c>
      <c r="BA308" s="7">
        <f t="shared" ca="1" si="242"/>
        <v>0</v>
      </c>
      <c r="BB308" s="7">
        <f t="shared" ca="1" si="242"/>
        <v>0</v>
      </c>
      <c r="BC308" s="7">
        <f t="shared" ca="1" si="242"/>
        <v>0</v>
      </c>
      <c r="BD308" s="7">
        <f t="shared" ca="1" si="242"/>
        <v>0</v>
      </c>
      <c r="BE308" s="7">
        <f t="shared" ca="1" si="242"/>
        <v>0</v>
      </c>
      <c r="BF308" s="7">
        <f t="shared" ca="1" si="242"/>
        <v>0</v>
      </c>
      <c r="BG308" s="7">
        <f t="shared" ca="1" si="242"/>
        <v>0</v>
      </c>
      <c r="BH308" s="7">
        <f t="shared" ca="1" si="242"/>
        <v>0</v>
      </c>
      <c r="BI308" s="7">
        <f t="shared" ca="1" si="240"/>
        <v>0</v>
      </c>
      <c r="BJ308" s="7">
        <f t="shared" ca="1" si="240"/>
        <v>0</v>
      </c>
      <c r="BK308" s="7">
        <f t="shared" ca="1" si="240"/>
        <v>0</v>
      </c>
      <c r="BL308" s="7">
        <f t="shared" ca="1" si="240"/>
        <v>0</v>
      </c>
      <c r="BM308" s="7">
        <f t="shared" ca="1" si="240"/>
        <v>0</v>
      </c>
      <c r="BN308" s="4"/>
      <c r="BO308" s="7">
        <f t="shared" ca="1" si="234"/>
        <v>0</v>
      </c>
      <c r="BP308" s="7">
        <f t="shared" ca="1" si="234"/>
        <v>0</v>
      </c>
      <c r="BQ308" s="7">
        <f t="shared" ca="1" si="234"/>
        <v>0</v>
      </c>
      <c r="BR308" s="7">
        <f t="shared" ca="1" si="234"/>
        <v>0</v>
      </c>
      <c r="BS308" s="7">
        <f t="shared" ca="1" si="234"/>
        <v>0</v>
      </c>
      <c r="BT308" s="7">
        <f t="shared" ca="1" si="234"/>
        <v>0</v>
      </c>
      <c r="BU308" s="7">
        <f t="shared" ca="1" si="233"/>
        <v>0</v>
      </c>
      <c r="BV308" s="7">
        <f t="shared" ca="1" si="233"/>
        <v>0</v>
      </c>
      <c r="BW308" s="7">
        <f t="shared" ca="1" si="233"/>
        <v>0</v>
      </c>
      <c r="BX308" s="7">
        <f t="shared" ca="1" si="233"/>
        <v>0</v>
      </c>
      <c r="BY308" s="7">
        <f t="shared" ca="1" si="233"/>
        <v>0</v>
      </c>
      <c r="BZ308" s="7">
        <f t="shared" ca="1" si="233"/>
        <v>0</v>
      </c>
      <c r="CA308" s="7">
        <f t="shared" ca="1" si="233"/>
        <v>0</v>
      </c>
      <c r="CB308" s="7">
        <f t="shared" ca="1" si="220"/>
        <v>0</v>
      </c>
      <c r="CC308" s="7">
        <f t="shared" ca="1" si="220"/>
        <v>0</v>
      </c>
      <c r="CD308" s="7">
        <f t="shared" ca="1" si="211"/>
        <v>0</v>
      </c>
      <c r="CE308" s="7">
        <f t="shared" ca="1" si="211"/>
        <v>0</v>
      </c>
      <c r="CF308" s="7">
        <f t="shared" ca="1" si="211"/>
        <v>0</v>
      </c>
      <c r="CG308" s="7">
        <f t="shared" ca="1" si="211"/>
        <v>0</v>
      </c>
      <c r="CH308" s="7">
        <f t="shared" ca="1" si="211"/>
        <v>0</v>
      </c>
      <c r="CI308" s="9">
        <f t="shared" ca="1" si="236"/>
        <v>0</v>
      </c>
      <c r="CJ308" s="9"/>
      <c r="CK308" s="13">
        <f t="shared" ca="1" si="216"/>
        <v>0</v>
      </c>
      <c r="CL308" s="7">
        <f ca="1">IF(NOT(snowball),0,IF(Z307=0,0,IF($C308&lt;=SUM($CK308:CK308),0,IF(BP308+$C308-SUM($CK308:CK308)&gt;Z307+AU308,Z307+AU308-BP308,$C308-SUM($CK308:CK308)))))</f>
        <v>0</v>
      </c>
      <c r="CM308" s="7">
        <f ca="1">IF(NOT(snowball),0,IF(AA307=0,0,IF($C308&lt;=SUM($CK308:CL308),0,IF(BQ308+$C308-SUM($CK308:CL308)&gt;AA307+AV308,AA307+AV308-BQ308,$C308-SUM($CK308:CL308)))))</f>
        <v>0</v>
      </c>
      <c r="CN308" s="7">
        <f ca="1">IF(NOT(snowball),0,IF(AB307=0,0,IF($C308&lt;=SUM($CK308:CM308),0,IF(BR308+$C308-SUM($CK308:CM308)&gt;AB307+AW308,AB307+AW308-BR308,$C308-SUM($CK308:CM308)))))</f>
        <v>0</v>
      </c>
      <c r="CO308" s="7">
        <f ca="1">IF(NOT(snowball),0,IF(AC307=0,0,IF($C308&lt;=SUM($CK308:CN308),0,IF(BS308+$C308-SUM($CK308:CN308)&gt;AC307+AX308,AC307+AX308-BS308,$C308-SUM($CK308:CN308)))))</f>
        <v>0</v>
      </c>
      <c r="CP308" s="7">
        <f ca="1">IF(NOT(snowball),0,IF(AD307=0,0,IF($C308&lt;=SUM($CK308:CO308),0,IF(BT308+$C308-SUM($CK308:CO308)&gt;AD307+AY308,AD307+AY308-BT308,$C308-SUM($CK308:CO308)))))</f>
        <v>0</v>
      </c>
      <c r="CQ308" s="7">
        <f ca="1">IF(NOT(snowball),0,IF(AE307=0,0,IF($C308&lt;=SUM($CK308:CP308),0,IF(BU308+$C308-SUM($CK308:CP308)&gt;AE307+AZ308,AE307+AZ308-BU308,$C308-SUM($CK308:CP308)))))</f>
        <v>0</v>
      </c>
      <c r="CR308" s="7">
        <f ca="1">IF(NOT(snowball),0,IF(AF307=0,0,IF($C308&lt;=SUM($CK308:CQ308),0,IF(BV308+$C308-SUM($CK308:CQ308)&gt;AF307+BA308,AF307+BA308-BV308,$C308-SUM($CK308:CQ308)))))</f>
        <v>0</v>
      </c>
      <c r="CS308" s="7">
        <f ca="1">IF(NOT(snowball),0,IF(AG307=0,0,IF($C308&lt;=SUM($CK308:CR308),0,IF(BW308+$C308-SUM($CK308:CR308)&gt;AG307+BB308,AG307+BB308-BW308,$C308-SUM($CK308:CR308)))))</f>
        <v>0</v>
      </c>
      <c r="CT308" s="7">
        <f ca="1">IF(NOT(snowball),0,IF(AH307=0,0,IF($C308&lt;=SUM($CK308:CS308),0,IF(BX308+$C308-SUM($CK308:CS308)&gt;AH307+BC308,AH307+BC308-BX308,$C308-SUM($CK308:CS308)))))</f>
        <v>0</v>
      </c>
      <c r="CU308" s="7">
        <f ca="1">IF(NOT(snowball),0,IF(AI307=0,0,IF($C308&lt;=SUM($CK308:CT308),0,IF(BY308+$C308-SUM($CK308:CT308)&gt;AI307+BD308,AI307+BD308-BY308,$C308-SUM($CK308:CT308)))))</f>
        <v>0</v>
      </c>
      <c r="CV308" s="7">
        <f ca="1">IF(NOT(snowball),0,IF(AJ307=0,0,IF($C308&lt;=SUM($CK308:CU308),0,IF(BZ308+$C308-SUM($CK308:CU308)&gt;AJ307+BE308,AJ307+BE308-BZ308,$C308-SUM($CK308:CU308)))))</f>
        <v>0</v>
      </c>
      <c r="CW308" s="7">
        <f ca="1">IF(NOT(snowball),0,IF(AK307=0,0,IF($C308&lt;=SUM($CK308:CV308),0,IF(CA308+$C308-SUM($CK308:CV308)&gt;AK307+BF308,AK307+BF308-CA308,$C308-SUM($CK308:CV308)))))</f>
        <v>0</v>
      </c>
      <c r="CX308" s="7">
        <f ca="1">IF(NOT(snowball),0,IF(AL307=0,0,IF($C308&lt;=SUM($CK308:CW308),0,IF(CB308+$C308-SUM($CK308:CW308)&gt;AL307+BG308,AL307+BG308-CB308,$C308-SUM($CK308:CW308)))))</f>
        <v>0</v>
      </c>
      <c r="CY308" s="7">
        <f ca="1">IF(NOT(snowball),0,IF(AM307=0,0,IF($C308&lt;=SUM($CK308:CX308),0,IF(CC308+$C308-SUM($CK308:CX308)&gt;AM307+BH308,AM307+BH308-CC308,$C308-SUM($CK308:CX308)))))</f>
        <v>0</v>
      </c>
      <c r="CZ308" s="7">
        <f ca="1">IF(NOT(snowball),0,IF(AN307=0,0,IF($C308&lt;=SUM($CK308:CY308),0,IF(CD308+$C308-SUM($CK308:CY308)&gt;AN307+BI308,AN307+BI308-CD308,$C308-SUM($CK308:CY308)))))</f>
        <v>0</v>
      </c>
      <c r="DA308" s="7">
        <f ca="1">IF(NOT(snowball),0,IF(AO307=0,0,IF($C308&lt;=SUM($CK308:CZ308),0,IF(CE308+$C308-SUM($CK308:CZ308)&gt;AO307+BJ308,AO307+BJ308-CE308,$C308-SUM($CK308:CZ308)))))</f>
        <v>0</v>
      </c>
      <c r="DB308" s="7">
        <f ca="1">IF(NOT(snowball),0,IF(AP307=0,0,IF($C308&lt;=SUM($CK308:DA308),0,IF(CF308+$C308-SUM($CK308:DA308)&gt;AP307+BK308,AP307+BK308-CF308,$C308-SUM($CK308:DA308)))))</f>
        <v>0</v>
      </c>
      <c r="DC308" s="7">
        <f ca="1">IF(NOT(snowball),0,IF(AQ307=0,0,IF($C308&lt;=SUM($CK308:DB308),0,IF(CG308+$C308-SUM($CK308:DB308)&gt;AQ307+BL308,AQ307+BL308-CG308,$C308-SUM($CK308:DB308)))))</f>
        <v>0</v>
      </c>
      <c r="DD308" s="7">
        <f ca="1">IF(NOT(snowball),0,IF(AR307=0,0,IF($C308&lt;=SUM($CK308:DC308),0,IF(CH308+$C308-SUM($CK308:DC308)&gt;AR307+BM308,AR307+BM308-CH308,$C308-SUM($CK308:DC308)))))</f>
        <v>0</v>
      </c>
    </row>
    <row r="309" spans="1:108">
      <c r="A309" s="27" t="str">
        <f t="shared" ca="1" si="218"/>
        <v/>
      </c>
      <c r="B309" s="30" t="str">
        <f t="shared" ca="1" si="217"/>
        <v/>
      </c>
      <c r="C309" s="28" t="str">
        <f t="shared" ca="1" si="215"/>
        <v/>
      </c>
      <c r="D309" s="29">
        <f t="shared" ca="1" si="237"/>
        <v>0</v>
      </c>
      <c r="E309" s="29">
        <f t="shared" ca="1" si="238"/>
        <v>0</v>
      </c>
      <c r="F309" s="29">
        <f t="shared" ca="1" si="239"/>
        <v>0</v>
      </c>
      <c r="G309" s="29">
        <f t="shared" ca="1" si="235"/>
        <v>0</v>
      </c>
      <c r="H309" s="29">
        <f t="shared" ca="1" si="235"/>
        <v>0</v>
      </c>
      <c r="I309" s="29">
        <f t="shared" ca="1" si="235"/>
        <v>0</v>
      </c>
      <c r="J309" s="29">
        <f t="shared" ca="1" si="235"/>
        <v>0</v>
      </c>
      <c r="K309" s="29">
        <f t="shared" ca="1" si="235"/>
        <v>0</v>
      </c>
      <c r="L309" s="29">
        <f t="shared" ca="1" si="235"/>
        <v>0</v>
      </c>
      <c r="M309" s="29">
        <f t="shared" ca="1" si="235"/>
        <v>0</v>
      </c>
      <c r="N309" s="29">
        <f t="shared" ca="1" si="244"/>
        <v>0</v>
      </c>
      <c r="O309" s="29">
        <f t="shared" ca="1" si="244"/>
        <v>0</v>
      </c>
      <c r="P309" s="29">
        <f t="shared" ca="1" si="244"/>
        <v>0</v>
      </c>
      <c r="Q309" s="29">
        <f t="shared" ca="1" si="244"/>
        <v>0</v>
      </c>
      <c r="R309" s="29">
        <f t="shared" ca="1" si="219"/>
        <v>0</v>
      </c>
      <c r="S309" s="29">
        <f t="shared" ca="1" si="219"/>
        <v>0</v>
      </c>
      <c r="T309" s="29">
        <f t="shared" ca="1" si="219"/>
        <v>0</v>
      </c>
      <c r="U309" s="29">
        <f t="shared" ca="1" si="219"/>
        <v>0</v>
      </c>
      <c r="V309" s="29">
        <f t="shared" ca="1" si="219"/>
        <v>0</v>
      </c>
      <c r="W309" s="29">
        <f t="shared" ca="1" si="219"/>
        <v>0</v>
      </c>
      <c r="X309" s="12"/>
      <c r="Y309" s="7">
        <f t="shared" ca="1" si="243"/>
        <v>0</v>
      </c>
      <c r="Z309" s="7">
        <f t="shared" ca="1" si="243"/>
        <v>0</v>
      </c>
      <c r="AA309" s="7">
        <f t="shared" ca="1" si="243"/>
        <v>0</v>
      </c>
      <c r="AB309" s="7">
        <f t="shared" ca="1" si="243"/>
        <v>0</v>
      </c>
      <c r="AC309" s="7">
        <f t="shared" ca="1" si="243"/>
        <v>0</v>
      </c>
      <c r="AD309" s="7">
        <f t="shared" ca="1" si="243"/>
        <v>0</v>
      </c>
      <c r="AE309" s="7">
        <f t="shared" ca="1" si="243"/>
        <v>0</v>
      </c>
      <c r="AF309" s="7">
        <f t="shared" ca="1" si="243"/>
        <v>0</v>
      </c>
      <c r="AG309" s="7">
        <f t="shared" ca="1" si="243"/>
        <v>0</v>
      </c>
      <c r="AH309" s="7">
        <f t="shared" ca="1" si="243"/>
        <v>0</v>
      </c>
      <c r="AI309" s="7">
        <f t="shared" ca="1" si="243"/>
        <v>0</v>
      </c>
      <c r="AJ309" s="7">
        <f t="shared" ca="1" si="243"/>
        <v>0</v>
      </c>
      <c r="AK309" s="7">
        <f t="shared" ca="1" si="243"/>
        <v>0</v>
      </c>
      <c r="AL309" s="7">
        <f t="shared" ca="1" si="243"/>
        <v>0</v>
      </c>
      <c r="AM309" s="7">
        <f t="shared" ca="1" si="243"/>
        <v>0</v>
      </c>
      <c r="AN309" s="7">
        <f t="shared" ca="1" si="243"/>
        <v>0</v>
      </c>
      <c r="AO309" s="7">
        <f t="shared" ca="1" si="241"/>
        <v>0</v>
      </c>
      <c r="AP309" s="7">
        <f t="shared" ca="1" si="241"/>
        <v>0</v>
      </c>
      <c r="AQ309" s="7">
        <f t="shared" ca="1" si="241"/>
        <v>0</v>
      </c>
      <c r="AR309" s="7">
        <f t="shared" ca="1" si="241"/>
        <v>0</v>
      </c>
      <c r="AS309" s="2"/>
      <c r="AT309" s="7">
        <f t="shared" ca="1" si="242"/>
        <v>0</v>
      </c>
      <c r="AU309" s="7">
        <f t="shared" ca="1" si="242"/>
        <v>0</v>
      </c>
      <c r="AV309" s="7">
        <f t="shared" ca="1" si="242"/>
        <v>0</v>
      </c>
      <c r="AW309" s="7">
        <f t="shared" ca="1" si="242"/>
        <v>0</v>
      </c>
      <c r="AX309" s="7">
        <f t="shared" ca="1" si="242"/>
        <v>0</v>
      </c>
      <c r="AY309" s="7">
        <f t="shared" ca="1" si="242"/>
        <v>0</v>
      </c>
      <c r="AZ309" s="7">
        <f t="shared" ca="1" si="242"/>
        <v>0</v>
      </c>
      <c r="BA309" s="7">
        <f t="shared" ca="1" si="242"/>
        <v>0</v>
      </c>
      <c r="BB309" s="7">
        <f t="shared" ca="1" si="242"/>
        <v>0</v>
      </c>
      <c r="BC309" s="7">
        <f t="shared" ca="1" si="242"/>
        <v>0</v>
      </c>
      <c r="BD309" s="7">
        <f t="shared" ca="1" si="242"/>
        <v>0</v>
      </c>
      <c r="BE309" s="7">
        <f t="shared" ca="1" si="242"/>
        <v>0</v>
      </c>
      <c r="BF309" s="7">
        <f t="shared" ca="1" si="242"/>
        <v>0</v>
      </c>
      <c r="BG309" s="7">
        <f t="shared" ca="1" si="242"/>
        <v>0</v>
      </c>
      <c r="BH309" s="7">
        <f t="shared" ca="1" si="242"/>
        <v>0</v>
      </c>
      <c r="BI309" s="7">
        <f t="shared" ca="1" si="240"/>
        <v>0</v>
      </c>
      <c r="BJ309" s="7">
        <f t="shared" ca="1" si="240"/>
        <v>0</v>
      </c>
      <c r="BK309" s="7">
        <f t="shared" ca="1" si="240"/>
        <v>0</v>
      </c>
      <c r="BL309" s="7">
        <f t="shared" ca="1" si="240"/>
        <v>0</v>
      </c>
      <c r="BM309" s="7">
        <f t="shared" ca="1" si="240"/>
        <v>0</v>
      </c>
      <c r="BN309" s="4"/>
      <c r="BO309" s="7">
        <f t="shared" ca="1" si="234"/>
        <v>0</v>
      </c>
      <c r="BP309" s="7">
        <f t="shared" ca="1" si="234"/>
        <v>0</v>
      </c>
      <c r="BQ309" s="7">
        <f t="shared" ca="1" si="234"/>
        <v>0</v>
      </c>
      <c r="BR309" s="7">
        <f t="shared" ca="1" si="234"/>
        <v>0</v>
      </c>
      <c r="BS309" s="7">
        <f t="shared" ca="1" si="234"/>
        <v>0</v>
      </c>
      <c r="BT309" s="7">
        <f t="shared" ca="1" si="234"/>
        <v>0</v>
      </c>
      <c r="BU309" s="7">
        <f t="shared" ca="1" si="233"/>
        <v>0</v>
      </c>
      <c r="BV309" s="7">
        <f t="shared" ca="1" si="233"/>
        <v>0</v>
      </c>
      <c r="BW309" s="7">
        <f t="shared" ca="1" si="233"/>
        <v>0</v>
      </c>
      <c r="BX309" s="7">
        <f t="shared" ca="1" si="233"/>
        <v>0</v>
      </c>
      <c r="BY309" s="7">
        <f t="shared" ca="1" si="233"/>
        <v>0</v>
      </c>
      <c r="BZ309" s="7">
        <f t="shared" ca="1" si="233"/>
        <v>0</v>
      </c>
      <c r="CA309" s="7">
        <f t="shared" ca="1" si="233"/>
        <v>0</v>
      </c>
      <c r="CB309" s="7">
        <f t="shared" ca="1" si="220"/>
        <v>0</v>
      </c>
      <c r="CC309" s="7">
        <f t="shared" ca="1" si="220"/>
        <v>0</v>
      </c>
      <c r="CD309" s="7">
        <f t="shared" ca="1" si="211"/>
        <v>0</v>
      </c>
      <c r="CE309" s="7">
        <f t="shared" ca="1" si="211"/>
        <v>0</v>
      </c>
      <c r="CF309" s="7">
        <f t="shared" ca="1" si="211"/>
        <v>0</v>
      </c>
      <c r="CG309" s="7">
        <f t="shared" ca="1" si="211"/>
        <v>0</v>
      </c>
      <c r="CH309" s="7">
        <f t="shared" ca="1" si="211"/>
        <v>0</v>
      </c>
      <c r="CI309" s="9">
        <f t="shared" ca="1" si="236"/>
        <v>0</v>
      </c>
      <c r="CJ309" s="9"/>
      <c r="CK309" s="13">
        <f t="shared" ca="1" si="216"/>
        <v>0</v>
      </c>
      <c r="CL309" s="7">
        <f ca="1">IF(NOT(snowball),0,IF(Z308=0,0,IF($C309&lt;=SUM($CK309:CK309),0,IF(BP309+$C309-SUM($CK309:CK309)&gt;Z308+AU309,Z308+AU309-BP309,$C309-SUM($CK309:CK309)))))</f>
        <v>0</v>
      </c>
      <c r="CM309" s="7">
        <f ca="1">IF(NOT(snowball),0,IF(AA308=0,0,IF($C309&lt;=SUM($CK309:CL309),0,IF(BQ309+$C309-SUM($CK309:CL309)&gt;AA308+AV309,AA308+AV309-BQ309,$C309-SUM($CK309:CL309)))))</f>
        <v>0</v>
      </c>
      <c r="CN309" s="7">
        <f ca="1">IF(NOT(snowball),0,IF(AB308=0,0,IF($C309&lt;=SUM($CK309:CM309),0,IF(BR309+$C309-SUM($CK309:CM309)&gt;AB308+AW309,AB308+AW309-BR309,$C309-SUM($CK309:CM309)))))</f>
        <v>0</v>
      </c>
      <c r="CO309" s="7">
        <f ca="1">IF(NOT(snowball),0,IF(AC308=0,0,IF($C309&lt;=SUM($CK309:CN309),0,IF(BS309+$C309-SUM($CK309:CN309)&gt;AC308+AX309,AC308+AX309-BS309,$C309-SUM($CK309:CN309)))))</f>
        <v>0</v>
      </c>
      <c r="CP309" s="7">
        <f ca="1">IF(NOT(snowball),0,IF(AD308=0,0,IF($C309&lt;=SUM($CK309:CO309),0,IF(BT309+$C309-SUM($CK309:CO309)&gt;AD308+AY309,AD308+AY309-BT309,$C309-SUM($CK309:CO309)))))</f>
        <v>0</v>
      </c>
      <c r="CQ309" s="7">
        <f ca="1">IF(NOT(snowball),0,IF(AE308=0,0,IF($C309&lt;=SUM($CK309:CP309),0,IF(BU309+$C309-SUM($CK309:CP309)&gt;AE308+AZ309,AE308+AZ309-BU309,$C309-SUM($CK309:CP309)))))</f>
        <v>0</v>
      </c>
      <c r="CR309" s="7">
        <f ca="1">IF(NOT(snowball),0,IF(AF308=0,0,IF($C309&lt;=SUM($CK309:CQ309),0,IF(BV309+$C309-SUM($CK309:CQ309)&gt;AF308+BA309,AF308+BA309-BV309,$C309-SUM($CK309:CQ309)))))</f>
        <v>0</v>
      </c>
      <c r="CS309" s="7">
        <f ca="1">IF(NOT(snowball),0,IF(AG308=0,0,IF($C309&lt;=SUM($CK309:CR309),0,IF(BW309+$C309-SUM($CK309:CR309)&gt;AG308+BB309,AG308+BB309-BW309,$C309-SUM($CK309:CR309)))))</f>
        <v>0</v>
      </c>
      <c r="CT309" s="7">
        <f ca="1">IF(NOT(snowball),0,IF(AH308=0,0,IF($C309&lt;=SUM($CK309:CS309),0,IF(BX309+$C309-SUM($CK309:CS309)&gt;AH308+BC309,AH308+BC309-BX309,$C309-SUM($CK309:CS309)))))</f>
        <v>0</v>
      </c>
      <c r="CU309" s="7">
        <f ca="1">IF(NOT(snowball),0,IF(AI308=0,0,IF($C309&lt;=SUM($CK309:CT309),0,IF(BY309+$C309-SUM($CK309:CT309)&gt;AI308+BD309,AI308+BD309-BY309,$C309-SUM($CK309:CT309)))))</f>
        <v>0</v>
      </c>
      <c r="CV309" s="7">
        <f ca="1">IF(NOT(snowball),0,IF(AJ308=0,0,IF($C309&lt;=SUM($CK309:CU309),0,IF(BZ309+$C309-SUM($CK309:CU309)&gt;AJ308+BE309,AJ308+BE309-BZ309,$C309-SUM($CK309:CU309)))))</f>
        <v>0</v>
      </c>
      <c r="CW309" s="7">
        <f ca="1">IF(NOT(snowball),0,IF(AK308=0,0,IF($C309&lt;=SUM($CK309:CV309),0,IF(CA309+$C309-SUM($CK309:CV309)&gt;AK308+BF309,AK308+BF309-CA309,$C309-SUM($CK309:CV309)))))</f>
        <v>0</v>
      </c>
      <c r="CX309" s="7">
        <f ca="1">IF(NOT(snowball),0,IF(AL308=0,0,IF($C309&lt;=SUM($CK309:CW309),0,IF(CB309+$C309-SUM($CK309:CW309)&gt;AL308+BG309,AL308+BG309-CB309,$C309-SUM($CK309:CW309)))))</f>
        <v>0</v>
      </c>
      <c r="CY309" s="7">
        <f ca="1">IF(NOT(snowball),0,IF(AM308=0,0,IF($C309&lt;=SUM($CK309:CX309),0,IF(CC309+$C309-SUM($CK309:CX309)&gt;AM308+BH309,AM308+BH309-CC309,$C309-SUM($CK309:CX309)))))</f>
        <v>0</v>
      </c>
      <c r="CZ309" s="7">
        <f ca="1">IF(NOT(snowball),0,IF(AN308=0,0,IF($C309&lt;=SUM($CK309:CY309),0,IF(CD309+$C309-SUM($CK309:CY309)&gt;AN308+BI309,AN308+BI309-CD309,$C309-SUM($CK309:CY309)))))</f>
        <v>0</v>
      </c>
      <c r="DA309" s="7">
        <f ca="1">IF(NOT(snowball),0,IF(AO308=0,0,IF($C309&lt;=SUM($CK309:CZ309),0,IF(CE309+$C309-SUM($CK309:CZ309)&gt;AO308+BJ309,AO308+BJ309-CE309,$C309-SUM($CK309:CZ309)))))</f>
        <v>0</v>
      </c>
      <c r="DB309" s="7">
        <f ca="1">IF(NOT(snowball),0,IF(AP308=0,0,IF($C309&lt;=SUM($CK309:DA309),0,IF(CF309+$C309-SUM($CK309:DA309)&gt;AP308+BK309,AP308+BK309-CF309,$C309-SUM($CK309:DA309)))))</f>
        <v>0</v>
      </c>
      <c r="DC309" s="7">
        <f ca="1">IF(NOT(snowball),0,IF(AQ308=0,0,IF($C309&lt;=SUM($CK309:DB309),0,IF(CG309+$C309-SUM($CK309:DB309)&gt;AQ308+BL309,AQ308+BL309-CG309,$C309-SUM($CK309:DB309)))))</f>
        <v>0</v>
      </c>
      <c r="DD309" s="7">
        <f ca="1">IF(NOT(snowball),0,IF(AR308=0,0,IF($C309&lt;=SUM($CK309:DC309),0,IF(CH309+$C309-SUM($CK309:DC309)&gt;AR308+BM309,AR308+BM309-CH309,$C309-SUM($CK309:DC309)))))</f>
        <v>0</v>
      </c>
    </row>
    <row r="310" spans="1:108">
      <c r="A310" s="27" t="str">
        <f t="shared" ca="1" si="218"/>
        <v/>
      </c>
      <c r="B310" s="30" t="str">
        <f t="shared" ca="1" si="217"/>
        <v/>
      </c>
      <c r="C310" s="28" t="str">
        <f t="shared" ca="1" si="215"/>
        <v/>
      </c>
      <c r="D310" s="29">
        <f t="shared" ca="1" si="237"/>
        <v>0</v>
      </c>
      <c r="E310" s="29">
        <f t="shared" ca="1" si="238"/>
        <v>0</v>
      </c>
      <c r="F310" s="29">
        <f t="shared" ca="1" si="239"/>
        <v>0</v>
      </c>
      <c r="G310" s="29">
        <f t="shared" ca="1" si="235"/>
        <v>0</v>
      </c>
      <c r="H310" s="29">
        <f t="shared" ca="1" si="235"/>
        <v>0</v>
      </c>
      <c r="I310" s="29">
        <f t="shared" ca="1" si="235"/>
        <v>0</v>
      </c>
      <c r="J310" s="29">
        <f t="shared" ca="1" si="235"/>
        <v>0</v>
      </c>
      <c r="K310" s="29">
        <f t="shared" ca="1" si="235"/>
        <v>0</v>
      </c>
      <c r="L310" s="29">
        <f t="shared" ca="1" si="235"/>
        <v>0</v>
      </c>
      <c r="M310" s="29">
        <f t="shared" ca="1" si="235"/>
        <v>0</v>
      </c>
      <c r="N310" s="29">
        <f t="shared" ca="1" si="244"/>
        <v>0</v>
      </c>
      <c r="O310" s="29">
        <f t="shared" ca="1" si="244"/>
        <v>0</v>
      </c>
      <c r="P310" s="29">
        <f t="shared" ca="1" si="244"/>
        <v>0</v>
      </c>
      <c r="Q310" s="29">
        <f t="shared" ca="1" si="244"/>
        <v>0</v>
      </c>
      <c r="R310" s="29">
        <f t="shared" ca="1" si="219"/>
        <v>0</v>
      </c>
      <c r="S310" s="29">
        <f t="shared" ca="1" si="219"/>
        <v>0</v>
      </c>
      <c r="T310" s="29">
        <f t="shared" ca="1" si="219"/>
        <v>0</v>
      </c>
      <c r="U310" s="29">
        <f t="shared" ca="1" si="219"/>
        <v>0</v>
      </c>
      <c r="V310" s="29">
        <f t="shared" ca="1" si="219"/>
        <v>0</v>
      </c>
      <c r="W310" s="29">
        <f t="shared" ca="1" si="219"/>
        <v>0</v>
      </c>
      <c r="X310" s="12"/>
      <c r="Y310" s="7">
        <f t="shared" ca="1" si="243"/>
        <v>0</v>
      </c>
      <c r="Z310" s="7">
        <f t="shared" ca="1" si="243"/>
        <v>0</v>
      </c>
      <c r="AA310" s="7">
        <f t="shared" ca="1" si="243"/>
        <v>0</v>
      </c>
      <c r="AB310" s="7">
        <f t="shared" ca="1" si="243"/>
        <v>0</v>
      </c>
      <c r="AC310" s="7">
        <f t="shared" ca="1" si="243"/>
        <v>0</v>
      </c>
      <c r="AD310" s="7">
        <f t="shared" ca="1" si="243"/>
        <v>0</v>
      </c>
      <c r="AE310" s="7">
        <f t="shared" ca="1" si="243"/>
        <v>0</v>
      </c>
      <c r="AF310" s="7">
        <f t="shared" ca="1" si="243"/>
        <v>0</v>
      </c>
      <c r="AG310" s="7">
        <f t="shared" ca="1" si="243"/>
        <v>0</v>
      </c>
      <c r="AH310" s="7">
        <f t="shared" ca="1" si="243"/>
        <v>0</v>
      </c>
      <c r="AI310" s="7">
        <f t="shared" ca="1" si="243"/>
        <v>0</v>
      </c>
      <c r="AJ310" s="7">
        <f t="shared" ca="1" si="243"/>
        <v>0</v>
      </c>
      <c r="AK310" s="7">
        <f t="shared" ca="1" si="243"/>
        <v>0</v>
      </c>
      <c r="AL310" s="7">
        <f t="shared" ca="1" si="243"/>
        <v>0</v>
      </c>
      <c r="AM310" s="7">
        <f t="shared" ca="1" si="243"/>
        <v>0</v>
      </c>
      <c r="AN310" s="7">
        <f t="shared" ca="1" si="243"/>
        <v>0</v>
      </c>
      <c r="AO310" s="7">
        <f t="shared" ca="1" si="241"/>
        <v>0</v>
      </c>
      <c r="AP310" s="7">
        <f t="shared" ca="1" si="241"/>
        <v>0</v>
      </c>
      <c r="AQ310" s="7">
        <f t="shared" ca="1" si="241"/>
        <v>0</v>
      </c>
      <c r="AR310" s="7">
        <f t="shared" ca="1" si="241"/>
        <v>0</v>
      </c>
      <c r="AS310" s="2"/>
      <c r="AT310" s="7">
        <f t="shared" ca="1" si="242"/>
        <v>0</v>
      </c>
      <c r="AU310" s="7">
        <f t="shared" ca="1" si="242"/>
        <v>0</v>
      </c>
      <c r="AV310" s="7">
        <f t="shared" ca="1" si="242"/>
        <v>0</v>
      </c>
      <c r="AW310" s="7">
        <f t="shared" ca="1" si="242"/>
        <v>0</v>
      </c>
      <c r="AX310" s="7">
        <f t="shared" ca="1" si="242"/>
        <v>0</v>
      </c>
      <c r="AY310" s="7">
        <f t="shared" ca="1" si="242"/>
        <v>0</v>
      </c>
      <c r="AZ310" s="7">
        <f t="shared" ca="1" si="242"/>
        <v>0</v>
      </c>
      <c r="BA310" s="7">
        <f t="shared" ca="1" si="242"/>
        <v>0</v>
      </c>
      <c r="BB310" s="7">
        <f t="shared" ca="1" si="242"/>
        <v>0</v>
      </c>
      <c r="BC310" s="7">
        <f t="shared" ca="1" si="242"/>
        <v>0</v>
      </c>
      <c r="BD310" s="7">
        <f t="shared" ca="1" si="242"/>
        <v>0</v>
      </c>
      <c r="BE310" s="7">
        <f t="shared" ca="1" si="242"/>
        <v>0</v>
      </c>
      <c r="BF310" s="7">
        <f t="shared" ca="1" si="242"/>
        <v>0</v>
      </c>
      <c r="BG310" s="7">
        <f t="shared" ca="1" si="242"/>
        <v>0</v>
      </c>
      <c r="BH310" s="7">
        <f t="shared" ca="1" si="242"/>
        <v>0</v>
      </c>
      <c r="BI310" s="7">
        <f t="shared" ca="1" si="240"/>
        <v>0</v>
      </c>
      <c r="BJ310" s="7">
        <f t="shared" ca="1" si="240"/>
        <v>0</v>
      </c>
      <c r="BK310" s="7">
        <f t="shared" ca="1" si="240"/>
        <v>0</v>
      </c>
      <c r="BL310" s="7">
        <f t="shared" ca="1" si="240"/>
        <v>0</v>
      </c>
      <c r="BM310" s="7">
        <f t="shared" ca="1" si="240"/>
        <v>0</v>
      </c>
      <c r="BN310" s="4"/>
      <c r="BO310" s="7">
        <f t="shared" ca="1" si="234"/>
        <v>0</v>
      </c>
      <c r="BP310" s="7">
        <f t="shared" ca="1" si="234"/>
        <v>0</v>
      </c>
      <c r="BQ310" s="7">
        <f t="shared" ca="1" si="234"/>
        <v>0</v>
      </c>
      <c r="BR310" s="7">
        <f t="shared" ca="1" si="234"/>
        <v>0</v>
      </c>
      <c r="BS310" s="7">
        <f t="shared" ca="1" si="234"/>
        <v>0</v>
      </c>
      <c r="BT310" s="7">
        <f t="shared" ca="1" si="234"/>
        <v>0</v>
      </c>
      <c r="BU310" s="7">
        <f t="shared" ca="1" si="233"/>
        <v>0</v>
      </c>
      <c r="BV310" s="7">
        <f t="shared" ca="1" si="233"/>
        <v>0</v>
      </c>
      <c r="BW310" s="7">
        <f t="shared" ca="1" si="233"/>
        <v>0</v>
      </c>
      <c r="BX310" s="7">
        <f t="shared" ca="1" si="233"/>
        <v>0</v>
      </c>
      <c r="BY310" s="7">
        <f t="shared" ca="1" si="233"/>
        <v>0</v>
      </c>
      <c r="BZ310" s="7">
        <f t="shared" ca="1" si="233"/>
        <v>0</v>
      </c>
      <c r="CA310" s="7">
        <f t="shared" ca="1" si="233"/>
        <v>0</v>
      </c>
      <c r="CB310" s="7">
        <f t="shared" ca="1" si="220"/>
        <v>0</v>
      </c>
      <c r="CC310" s="7">
        <f t="shared" ca="1" si="220"/>
        <v>0</v>
      </c>
      <c r="CD310" s="7">
        <f t="shared" ca="1" si="211"/>
        <v>0</v>
      </c>
      <c r="CE310" s="7">
        <f t="shared" ca="1" si="211"/>
        <v>0</v>
      </c>
      <c r="CF310" s="7">
        <f t="shared" ca="1" si="211"/>
        <v>0</v>
      </c>
      <c r="CG310" s="7">
        <f t="shared" ca="1" si="211"/>
        <v>0</v>
      </c>
      <c r="CH310" s="7">
        <f t="shared" ca="1" si="211"/>
        <v>0</v>
      </c>
      <c r="CI310" s="9">
        <f t="shared" ca="1" si="236"/>
        <v>0</v>
      </c>
      <c r="CJ310" s="9"/>
      <c r="CK310" s="13">
        <f t="shared" ca="1" si="216"/>
        <v>0</v>
      </c>
      <c r="CL310" s="7">
        <f ca="1">IF(NOT(snowball),0,IF(Z309=0,0,IF($C310&lt;=SUM($CK310:CK310),0,IF(BP310+$C310-SUM($CK310:CK310)&gt;Z309+AU310,Z309+AU310-BP310,$C310-SUM($CK310:CK310)))))</f>
        <v>0</v>
      </c>
      <c r="CM310" s="7">
        <f ca="1">IF(NOT(snowball),0,IF(AA309=0,0,IF($C310&lt;=SUM($CK310:CL310),0,IF(BQ310+$C310-SUM($CK310:CL310)&gt;AA309+AV310,AA309+AV310-BQ310,$C310-SUM($CK310:CL310)))))</f>
        <v>0</v>
      </c>
      <c r="CN310" s="7">
        <f ca="1">IF(NOT(snowball),0,IF(AB309=0,0,IF($C310&lt;=SUM($CK310:CM310),0,IF(BR310+$C310-SUM($CK310:CM310)&gt;AB309+AW310,AB309+AW310-BR310,$C310-SUM($CK310:CM310)))))</f>
        <v>0</v>
      </c>
      <c r="CO310" s="7">
        <f ca="1">IF(NOT(snowball),0,IF(AC309=0,0,IF($C310&lt;=SUM($CK310:CN310),0,IF(BS310+$C310-SUM($CK310:CN310)&gt;AC309+AX310,AC309+AX310-BS310,$C310-SUM($CK310:CN310)))))</f>
        <v>0</v>
      </c>
      <c r="CP310" s="7">
        <f ca="1">IF(NOT(snowball),0,IF(AD309=0,0,IF($C310&lt;=SUM($CK310:CO310),0,IF(BT310+$C310-SUM($CK310:CO310)&gt;AD309+AY310,AD309+AY310-BT310,$C310-SUM($CK310:CO310)))))</f>
        <v>0</v>
      </c>
      <c r="CQ310" s="7">
        <f ca="1">IF(NOT(snowball),0,IF(AE309=0,0,IF($C310&lt;=SUM($CK310:CP310),0,IF(BU310+$C310-SUM($CK310:CP310)&gt;AE309+AZ310,AE309+AZ310-BU310,$C310-SUM($CK310:CP310)))))</f>
        <v>0</v>
      </c>
      <c r="CR310" s="7">
        <f ca="1">IF(NOT(snowball),0,IF(AF309=0,0,IF($C310&lt;=SUM($CK310:CQ310),0,IF(BV310+$C310-SUM($CK310:CQ310)&gt;AF309+BA310,AF309+BA310-BV310,$C310-SUM($CK310:CQ310)))))</f>
        <v>0</v>
      </c>
      <c r="CS310" s="7">
        <f ca="1">IF(NOT(snowball),0,IF(AG309=0,0,IF($C310&lt;=SUM($CK310:CR310),0,IF(BW310+$C310-SUM($CK310:CR310)&gt;AG309+BB310,AG309+BB310-BW310,$C310-SUM($CK310:CR310)))))</f>
        <v>0</v>
      </c>
      <c r="CT310" s="7">
        <f ca="1">IF(NOT(snowball),0,IF(AH309=0,0,IF($C310&lt;=SUM($CK310:CS310),0,IF(BX310+$C310-SUM($CK310:CS310)&gt;AH309+BC310,AH309+BC310-BX310,$C310-SUM($CK310:CS310)))))</f>
        <v>0</v>
      </c>
      <c r="CU310" s="7">
        <f ca="1">IF(NOT(snowball),0,IF(AI309=0,0,IF($C310&lt;=SUM($CK310:CT310),0,IF(BY310+$C310-SUM($CK310:CT310)&gt;AI309+BD310,AI309+BD310-BY310,$C310-SUM($CK310:CT310)))))</f>
        <v>0</v>
      </c>
      <c r="CV310" s="7">
        <f ca="1">IF(NOT(snowball),0,IF(AJ309=0,0,IF($C310&lt;=SUM($CK310:CU310),0,IF(BZ310+$C310-SUM($CK310:CU310)&gt;AJ309+BE310,AJ309+BE310-BZ310,$C310-SUM($CK310:CU310)))))</f>
        <v>0</v>
      </c>
      <c r="CW310" s="7">
        <f ca="1">IF(NOT(snowball),0,IF(AK309=0,0,IF($C310&lt;=SUM($CK310:CV310),0,IF(CA310+$C310-SUM($CK310:CV310)&gt;AK309+BF310,AK309+BF310-CA310,$C310-SUM($CK310:CV310)))))</f>
        <v>0</v>
      </c>
      <c r="CX310" s="7">
        <f ca="1">IF(NOT(snowball),0,IF(AL309=0,0,IF($C310&lt;=SUM($CK310:CW310),0,IF(CB310+$C310-SUM($CK310:CW310)&gt;AL309+BG310,AL309+BG310-CB310,$C310-SUM($CK310:CW310)))))</f>
        <v>0</v>
      </c>
      <c r="CY310" s="7">
        <f ca="1">IF(NOT(snowball),0,IF(AM309=0,0,IF($C310&lt;=SUM($CK310:CX310),0,IF(CC310+$C310-SUM($CK310:CX310)&gt;AM309+BH310,AM309+BH310-CC310,$C310-SUM($CK310:CX310)))))</f>
        <v>0</v>
      </c>
      <c r="CZ310" s="7">
        <f ca="1">IF(NOT(snowball),0,IF(AN309=0,0,IF($C310&lt;=SUM($CK310:CY310),0,IF(CD310+$C310-SUM($CK310:CY310)&gt;AN309+BI310,AN309+BI310-CD310,$C310-SUM($CK310:CY310)))))</f>
        <v>0</v>
      </c>
      <c r="DA310" s="7">
        <f ca="1">IF(NOT(snowball),0,IF(AO309=0,0,IF($C310&lt;=SUM($CK310:CZ310),0,IF(CE310+$C310-SUM($CK310:CZ310)&gt;AO309+BJ310,AO309+BJ310-CE310,$C310-SUM($CK310:CZ310)))))</f>
        <v>0</v>
      </c>
      <c r="DB310" s="7">
        <f ca="1">IF(NOT(snowball),0,IF(AP309=0,0,IF($C310&lt;=SUM($CK310:DA310),0,IF(CF310+$C310-SUM($CK310:DA310)&gt;AP309+BK310,AP309+BK310-CF310,$C310-SUM($CK310:DA310)))))</f>
        <v>0</v>
      </c>
      <c r="DC310" s="7">
        <f ca="1">IF(NOT(snowball),0,IF(AQ309=0,0,IF($C310&lt;=SUM($CK310:DB310),0,IF(CG310+$C310-SUM($CK310:DB310)&gt;AQ309+BL310,AQ309+BL310-CG310,$C310-SUM($CK310:DB310)))))</f>
        <v>0</v>
      </c>
      <c r="DD310" s="7">
        <f ca="1">IF(NOT(snowball),0,IF(AR309=0,0,IF($C310&lt;=SUM($CK310:DC310),0,IF(CH310+$C310-SUM($CK310:DC310)&gt;AR309+BM310,AR309+BM310-CH310,$C310-SUM($CK310:DC310)))))</f>
        <v>0</v>
      </c>
    </row>
    <row r="311" spans="1:108">
      <c r="A311" s="27" t="str">
        <f t="shared" ca="1" si="218"/>
        <v/>
      </c>
      <c r="B311" s="30" t="str">
        <f t="shared" ca="1" si="217"/>
        <v/>
      </c>
      <c r="C311" s="28" t="str">
        <f t="shared" ca="1" si="215"/>
        <v/>
      </c>
      <c r="D311" s="29">
        <f t="shared" ca="1" si="237"/>
        <v>0</v>
      </c>
      <c r="E311" s="29">
        <f t="shared" ca="1" si="238"/>
        <v>0</v>
      </c>
      <c r="F311" s="29">
        <f t="shared" ca="1" si="239"/>
        <v>0</v>
      </c>
      <c r="G311" s="29">
        <f t="shared" ref="G311:I315" ca="1" si="245">BR311+CN311</f>
        <v>0</v>
      </c>
      <c r="H311" s="29">
        <f t="shared" ca="1" si="245"/>
        <v>0</v>
      </c>
      <c r="I311" s="29">
        <f t="shared" ca="1" si="245"/>
        <v>0</v>
      </c>
      <c r="J311" s="29">
        <f t="shared" ca="1" si="235"/>
        <v>0</v>
      </c>
      <c r="K311" s="29">
        <f t="shared" ca="1" si="235"/>
        <v>0</v>
      </c>
      <c r="L311" s="29">
        <f t="shared" ca="1" si="235"/>
        <v>0</v>
      </c>
      <c r="M311" s="29">
        <f t="shared" ca="1" si="235"/>
        <v>0</v>
      </c>
      <c r="N311" s="29">
        <f t="shared" ca="1" si="244"/>
        <v>0</v>
      </c>
      <c r="O311" s="29">
        <f t="shared" ca="1" si="244"/>
        <v>0</v>
      </c>
      <c r="P311" s="29">
        <f t="shared" ca="1" si="244"/>
        <v>0</v>
      </c>
      <c r="Q311" s="29">
        <f t="shared" ca="1" si="244"/>
        <v>0</v>
      </c>
      <c r="R311" s="29">
        <f t="shared" ca="1" si="219"/>
        <v>0</v>
      </c>
      <c r="S311" s="29">
        <f t="shared" ca="1" si="219"/>
        <v>0</v>
      </c>
      <c r="T311" s="29">
        <f t="shared" ca="1" si="219"/>
        <v>0</v>
      </c>
      <c r="U311" s="29">
        <f t="shared" ca="1" si="219"/>
        <v>0</v>
      </c>
      <c r="V311" s="29">
        <f t="shared" ca="1" si="219"/>
        <v>0</v>
      </c>
      <c r="W311" s="29">
        <f t="shared" ca="1" si="219"/>
        <v>0</v>
      </c>
      <c r="X311" s="12"/>
      <c r="Y311" s="7">
        <f t="shared" ca="1" si="243"/>
        <v>0</v>
      </c>
      <c r="Z311" s="7">
        <f t="shared" ca="1" si="243"/>
        <v>0</v>
      </c>
      <c r="AA311" s="7">
        <f t="shared" ca="1" si="243"/>
        <v>0</v>
      </c>
      <c r="AB311" s="7">
        <f t="shared" ca="1" si="243"/>
        <v>0</v>
      </c>
      <c r="AC311" s="7">
        <f t="shared" ca="1" si="243"/>
        <v>0</v>
      </c>
      <c r="AD311" s="7">
        <f t="shared" ca="1" si="243"/>
        <v>0</v>
      </c>
      <c r="AE311" s="7">
        <f t="shared" ca="1" si="243"/>
        <v>0</v>
      </c>
      <c r="AF311" s="7">
        <f t="shared" ca="1" si="243"/>
        <v>0</v>
      </c>
      <c r="AG311" s="7">
        <f t="shared" ca="1" si="243"/>
        <v>0</v>
      </c>
      <c r="AH311" s="7">
        <f t="shared" ca="1" si="243"/>
        <v>0</v>
      </c>
      <c r="AI311" s="7">
        <f t="shared" ca="1" si="243"/>
        <v>0</v>
      </c>
      <c r="AJ311" s="7">
        <f t="shared" ca="1" si="243"/>
        <v>0</v>
      </c>
      <c r="AK311" s="7">
        <f t="shared" ca="1" si="243"/>
        <v>0</v>
      </c>
      <c r="AL311" s="7">
        <f t="shared" ca="1" si="243"/>
        <v>0</v>
      </c>
      <c r="AM311" s="7">
        <f t="shared" ca="1" si="243"/>
        <v>0</v>
      </c>
      <c r="AN311" s="7">
        <f t="shared" ca="1" si="243"/>
        <v>0</v>
      </c>
      <c r="AO311" s="7">
        <f t="shared" ca="1" si="241"/>
        <v>0</v>
      </c>
      <c r="AP311" s="7">
        <f t="shared" ca="1" si="241"/>
        <v>0</v>
      </c>
      <c r="AQ311" s="7">
        <f t="shared" ca="1" si="241"/>
        <v>0</v>
      </c>
      <c r="AR311" s="7">
        <f t="shared" ca="1" si="241"/>
        <v>0</v>
      </c>
      <c r="AS311" s="2"/>
      <c r="AT311" s="7">
        <f t="shared" ca="1" si="242"/>
        <v>0</v>
      </c>
      <c r="AU311" s="7">
        <f t="shared" ca="1" si="242"/>
        <v>0</v>
      </c>
      <c r="AV311" s="7">
        <f t="shared" ca="1" si="242"/>
        <v>0</v>
      </c>
      <c r="AW311" s="7">
        <f t="shared" ca="1" si="242"/>
        <v>0</v>
      </c>
      <c r="AX311" s="7">
        <f t="shared" ca="1" si="242"/>
        <v>0</v>
      </c>
      <c r="AY311" s="7">
        <f t="shared" ca="1" si="242"/>
        <v>0</v>
      </c>
      <c r="AZ311" s="7">
        <f t="shared" ca="1" si="242"/>
        <v>0</v>
      </c>
      <c r="BA311" s="7">
        <f t="shared" ca="1" si="242"/>
        <v>0</v>
      </c>
      <c r="BB311" s="7">
        <f t="shared" ca="1" si="242"/>
        <v>0</v>
      </c>
      <c r="BC311" s="7">
        <f t="shared" ca="1" si="242"/>
        <v>0</v>
      </c>
      <c r="BD311" s="7">
        <f t="shared" ca="1" si="242"/>
        <v>0</v>
      </c>
      <c r="BE311" s="7">
        <f t="shared" ca="1" si="242"/>
        <v>0</v>
      </c>
      <c r="BF311" s="7">
        <f t="shared" ca="1" si="242"/>
        <v>0</v>
      </c>
      <c r="BG311" s="7">
        <f t="shared" ca="1" si="242"/>
        <v>0</v>
      </c>
      <c r="BH311" s="7">
        <f t="shared" ca="1" si="242"/>
        <v>0</v>
      </c>
      <c r="BI311" s="7">
        <f t="shared" ca="1" si="240"/>
        <v>0</v>
      </c>
      <c r="BJ311" s="7">
        <f t="shared" ca="1" si="240"/>
        <v>0</v>
      </c>
      <c r="BK311" s="7">
        <f t="shared" ca="1" si="240"/>
        <v>0</v>
      </c>
      <c r="BL311" s="7">
        <f t="shared" ca="1" si="240"/>
        <v>0</v>
      </c>
      <c r="BM311" s="7">
        <f t="shared" ca="1" si="240"/>
        <v>0</v>
      </c>
      <c r="BN311" s="4"/>
      <c r="BO311" s="7">
        <f t="shared" ca="1" si="234"/>
        <v>0</v>
      </c>
      <c r="BP311" s="7">
        <f t="shared" ca="1" si="234"/>
        <v>0</v>
      </c>
      <c r="BQ311" s="7">
        <f t="shared" ca="1" si="234"/>
        <v>0</v>
      </c>
      <c r="BR311" s="7">
        <f t="shared" ca="1" si="234"/>
        <v>0</v>
      </c>
      <c r="BS311" s="7">
        <f t="shared" ca="1" si="234"/>
        <v>0</v>
      </c>
      <c r="BT311" s="7">
        <f t="shared" ca="1" si="234"/>
        <v>0</v>
      </c>
      <c r="BU311" s="7">
        <f t="shared" ca="1" si="233"/>
        <v>0</v>
      </c>
      <c r="BV311" s="7">
        <f t="shared" ca="1" si="233"/>
        <v>0</v>
      </c>
      <c r="BW311" s="7">
        <f t="shared" ca="1" si="233"/>
        <v>0</v>
      </c>
      <c r="BX311" s="7">
        <f t="shared" ca="1" si="233"/>
        <v>0</v>
      </c>
      <c r="BY311" s="7">
        <f t="shared" ca="1" si="233"/>
        <v>0</v>
      </c>
      <c r="BZ311" s="7">
        <f t="shared" ca="1" si="233"/>
        <v>0</v>
      </c>
      <c r="CA311" s="7">
        <f t="shared" ca="1" si="233"/>
        <v>0</v>
      </c>
      <c r="CB311" s="7">
        <f t="shared" ca="1" si="220"/>
        <v>0</v>
      </c>
      <c r="CC311" s="7">
        <f t="shared" ca="1" si="220"/>
        <v>0</v>
      </c>
      <c r="CD311" s="7">
        <f t="shared" ca="1" si="211"/>
        <v>0</v>
      </c>
      <c r="CE311" s="7">
        <f t="shared" ca="1" si="211"/>
        <v>0</v>
      </c>
      <c r="CF311" s="7">
        <f t="shared" ca="1" si="211"/>
        <v>0</v>
      </c>
      <c r="CG311" s="7">
        <f t="shared" ca="1" si="211"/>
        <v>0</v>
      </c>
      <c r="CH311" s="7">
        <f t="shared" ca="1" si="211"/>
        <v>0</v>
      </c>
      <c r="CI311" s="9">
        <f t="shared" ca="1" si="236"/>
        <v>0</v>
      </c>
      <c r="CJ311" s="9"/>
      <c r="CK311" s="13">
        <f t="shared" ca="1" si="216"/>
        <v>0</v>
      </c>
      <c r="CL311" s="7">
        <f ca="1">IF(NOT(snowball),0,IF(Z310=0,0,IF($C311&lt;=SUM($CK311:CK311),0,IF(BP311+$C311-SUM($CK311:CK311)&gt;Z310+AU311,Z310+AU311-BP311,$C311-SUM($CK311:CK311)))))</f>
        <v>0</v>
      </c>
      <c r="CM311" s="7">
        <f ca="1">IF(NOT(snowball),0,IF(AA310=0,0,IF($C311&lt;=SUM($CK311:CL311),0,IF(BQ311+$C311-SUM($CK311:CL311)&gt;AA310+AV311,AA310+AV311-BQ311,$C311-SUM($CK311:CL311)))))</f>
        <v>0</v>
      </c>
      <c r="CN311" s="7">
        <f ca="1">IF(NOT(snowball),0,IF(AB310=0,0,IF($C311&lt;=SUM($CK311:CM311),0,IF(BR311+$C311-SUM($CK311:CM311)&gt;AB310+AW311,AB310+AW311-BR311,$C311-SUM($CK311:CM311)))))</f>
        <v>0</v>
      </c>
      <c r="CO311" s="7">
        <f ca="1">IF(NOT(snowball),0,IF(AC310=0,0,IF($C311&lt;=SUM($CK311:CN311),0,IF(BS311+$C311-SUM($CK311:CN311)&gt;AC310+AX311,AC310+AX311-BS311,$C311-SUM($CK311:CN311)))))</f>
        <v>0</v>
      </c>
      <c r="CP311" s="7">
        <f ca="1">IF(NOT(snowball),0,IF(AD310=0,0,IF($C311&lt;=SUM($CK311:CO311),0,IF(BT311+$C311-SUM($CK311:CO311)&gt;AD310+AY311,AD310+AY311-BT311,$C311-SUM($CK311:CO311)))))</f>
        <v>0</v>
      </c>
      <c r="CQ311" s="7">
        <f ca="1">IF(NOT(snowball),0,IF(AE310=0,0,IF($C311&lt;=SUM($CK311:CP311),0,IF(BU311+$C311-SUM($CK311:CP311)&gt;AE310+AZ311,AE310+AZ311-BU311,$C311-SUM($CK311:CP311)))))</f>
        <v>0</v>
      </c>
      <c r="CR311" s="7">
        <f ca="1">IF(NOT(snowball),0,IF(AF310=0,0,IF($C311&lt;=SUM($CK311:CQ311),0,IF(BV311+$C311-SUM($CK311:CQ311)&gt;AF310+BA311,AF310+BA311-BV311,$C311-SUM($CK311:CQ311)))))</f>
        <v>0</v>
      </c>
      <c r="CS311" s="7">
        <f ca="1">IF(NOT(snowball),0,IF(AG310=0,0,IF($C311&lt;=SUM($CK311:CR311),0,IF(BW311+$C311-SUM($CK311:CR311)&gt;AG310+BB311,AG310+BB311-BW311,$C311-SUM($CK311:CR311)))))</f>
        <v>0</v>
      </c>
      <c r="CT311" s="7">
        <f ca="1">IF(NOT(snowball),0,IF(AH310=0,0,IF($C311&lt;=SUM($CK311:CS311),0,IF(BX311+$C311-SUM($CK311:CS311)&gt;AH310+BC311,AH310+BC311-BX311,$C311-SUM($CK311:CS311)))))</f>
        <v>0</v>
      </c>
      <c r="CU311" s="7">
        <f ca="1">IF(NOT(snowball),0,IF(AI310=0,0,IF($C311&lt;=SUM($CK311:CT311),0,IF(BY311+$C311-SUM($CK311:CT311)&gt;AI310+BD311,AI310+BD311-BY311,$C311-SUM($CK311:CT311)))))</f>
        <v>0</v>
      </c>
      <c r="CV311" s="7">
        <f ca="1">IF(NOT(snowball),0,IF(AJ310=0,0,IF($C311&lt;=SUM($CK311:CU311),0,IF(BZ311+$C311-SUM($CK311:CU311)&gt;AJ310+BE311,AJ310+BE311-BZ311,$C311-SUM($CK311:CU311)))))</f>
        <v>0</v>
      </c>
      <c r="CW311" s="7">
        <f ca="1">IF(NOT(snowball),0,IF(AK310=0,0,IF($C311&lt;=SUM($CK311:CV311),0,IF(CA311+$C311-SUM($CK311:CV311)&gt;AK310+BF311,AK310+BF311-CA311,$C311-SUM($CK311:CV311)))))</f>
        <v>0</v>
      </c>
      <c r="CX311" s="7">
        <f ca="1">IF(NOT(snowball),0,IF(AL310=0,0,IF($C311&lt;=SUM($CK311:CW311),0,IF(CB311+$C311-SUM($CK311:CW311)&gt;AL310+BG311,AL310+BG311-CB311,$C311-SUM($CK311:CW311)))))</f>
        <v>0</v>
      </c>
      <c r="CY311" s="7">
        <f ca="1">IF(NOT(snowball),0,IF(AM310=0,0,IF($C311&lt;=SUM($CK311:CX311),0,IF(CC311+$C311-SUM($CK311:CX311)&gt;AM310+BH311,AM310+BH311-CC311,$C311-SUM($CK311:CX311)))))</f>
        <v>0</v>
      </c>
      <c r="CZ311" s="7">
        <f ca="1">IF(NOT(snowball),0,IF(AN310=0,0,IF($C311&lt;=SUM($CK311:CY311),0,IF(CD311+$C311-SUM($CK311:CY311)&gt;AN310+BI311,AN310+BI311-CD311,$C311-SUM($CK311:CY311)))))</f>
        <v>0</v>
      </c>
      <c r="DA311" s="7">
        <f ca="1">IF(NOT(snowball),0,IF(AO310=0,0,IF($C311&lt;=SUM($CK311:CZ311),0,IF(CE311+$C311-SUM($CK311:CZ311)&gt;AO310+BJ311,AO310+BJ311-CE311,$C311-SUM($CK311:CZ311)))))</f>
        <v>0</v>
      </c>
      <c r="DB311" s="7">
        <f ca="1">IF(NOT(snowball),0,IF(AP310=0,0,IF($C311&lt;=SUM($CK311:DA311),0,IF(CF311+$C311-SUM($CK311:DA311)&gt;AP310+BK311,AP310+BK311-CF311,$C311-SUM($CK311:DA311)))))</f>
        <v>0</v>
      </c>
      <c r="DC311" s="7">
        <f ca="1">IF(NOT(snowball),0,IF(AQ310=0,0,IF($C311&lt;=SUM($CK311:DB311),0,IF(CG311+$C311-SUM($CK311:DB311)&gt;AQ310+BL311,AQ310+BL311-CG311,$C311-SUM($CK311:DB311)))))</f>
        <v>0</v>
      </c>
      <c r="DD311" s="7">
        <f ca="1">IF(NOT(snowball),0,IF(AR310=0,0,IF($C311&lt;=SUM($CK311:DC311),0,IF(CH311+$C311-SUM($CK311:DC311)&gt;AR310+BM311,AR310+BM311-CH311,$C311-SUM($CK311:DC311)))))</f>
        <v>0</v>
      </c>
    </row>
    <row r="312" spans="1:108">
      <c r="A312" s="27" t="str">
        <f t="shared" ca="1" si="218"/>
        <v/>
      </c>
      <c r="B312" s="30" t="str">
        <f t="shared" ca="1" si="217"/>
        <v/>
      </c>
      <c r="C312" s="28" t="str">
        <f t="shared" ca="1" si="215"/>
        <v/>
      </c>
      <c r="D312" s="29">
        <f t="shared" ca="1" si="237"/>
        <v>0</v>
      </c>
      <c r="E312" s="29">
        <f t="shared" ca="1" si="238"/>
        <v>0</v>
      </c>
      <c r="F312" s="29">
        <f t="shared" ca="1" si="239"/>
        <v>0</v>
      </c>
      <c r="G312" s="29">
        <f t="shared" ca="1" si="245"/>
        <v>0</v>
      </c>
      <c r="H312" s="29">
        <f t="shared" ca="1" si="245"/>
        <v>0</v>
      </c>
      <c r="I312" s="29">
        <f t="shared" ca="1" si="245"/>
        <v>0</v>
      </c>
      <c r="J312" s="29">
        <f t="shared" ca="1" si="235"/>
        <v>0</v>
      </c>
      <c r="K312" s="29">
        <f t="shared" ca="1" si="235"/>
        <v>0</v>
      </c>
      <c r="L312" s="29">
        <f t="shared" ca="1" si="235"/>
        <v>0</v>
      </c>
      <c r="M312" s="29">
        <f t="shared" ca="1" si="235"/>
        <v>0</v>
      </c>
      <c r="N312" s="29">
        <f t="shared" ca="1" si="244"/>
        <v>0</v>
      </c>
      <c r="O312" s="29">
        <f t="shared" ca="1" si="244"/>
        <v>0</v>
      </c>
      <c r="P312" s="29">
        <f t="shared" ca="1" si="244"/>
        <v>0</v>
      </c>
      <c r="Q312" s="29">
        <f t="shared" ca="1" si="244"/>
        <v>0</v>
      </c>
      <c r="R312" s="29">
        <f t="shared" ca="1" si="219"/>
        <v>0</v>
      </c>
      <c r="S312" s="29">
        <f t="shared" ca="1" si="219"/>
        <v>0</v>
      </c>
      <c r="T312" s="29">
        <f t="shared" ca="1" si="219"/>
        <v>0</v>
      </c>
      <c r="U312" s="29">
        <f t="shared" ca="1" si="219"/>
        <v>0</v>
      </c>
      <c r="V312" s="29">
        <f t="shared" ca="1" si="219"/>
        <v>0</v>
      </c>
      <c r="W312" s="29">
        <f t="shared" ca="1" si="219"/>
        <v>0</v>
      </c>
      <c r="X312" s="12"/>
      <c r="Y312" s="7">
        <f t="shared" ca="1" si="243"/>
        <v>0</v>
      </c>
      <c r="Z312" s="7">
        <f t="shared" ca="1" si="243"/>
        <v>0</v>
      </c>
      <c r="AA312" s="7">
        <f t="shared" ca="1" si="243"/>
        <v>0</v>
      </c>
      <c r="AB312" s="7">
        <f t="shared" ca="1" si="243"/>
        <v>0</v>
      </c>
      <c r="AC312" s="7">
        <f t="shared" ca="1" si="243"/>
        <v>0</v>
      </c>
      <c r="AD312" s="7">
        <f t="shared" ca="1" si="243"/>
        <v>0</v>
      </c>
      <c r="AE312" s="7">
        <f t="shared" ca="1" si="243"/>
        <v>0</v>
      </c>
      <c r="AF312" s="7">
        <f t="shared" ca="1" si="243"/>
        <v>0</v>
      </c>
      <c r="AG312" s="7">
        <f t="shared" ca="1" si="243"/>
        <v>0</v>
      </c>
      <c r="AH312" s="7">
        <f t="shared" ca="1" si="243"/>
        <v>0</v>
      </c>
      <c r="AI312" s="7">
        <f t="shared" ca="1" si="243"/>
        <v>0</v>
      </c>
      <c r="AJ312" s="7">
        <f t="shared" ca="1" si="243"/>
        <v>0</v>
      </c>
      <c r="AK312" s="7">
        <f t="shared" ca="1" si="243"/>
        <v>0</v>
      </c>
      <c r="AL312" s="7">
        <f t="shared" ca="1" si="243"/>
        <v>0</v>
      </c>
      <c r="AM312" s="7">
        <f t="shared" ca="1" si="243"/>
        <v>0</v>
      </c>
      <c r="AN312" s="7">
        <f t="shared" ca="1" si="243"/>
        <v>0</v>
      </c>
      <c r="AO312" s="7">
        <f t="shared" ca="1" si="241"/>
        <v>0</v>
      </c>
      <c r="AP312" s="7">
        <f t="shared" ca="1" si="241"/>
        <v>0</v>
      </c>
      <c r="AQ312" s="7">
        <f t="shared" ca="1" si="241"/>
        <v>0</v>
      </c>
      <c r="AR312" s="7">
        <f t="shared" ca="1" si="241"/>
        <v>0</v>
      </c>
      <c r="AS312" s="2"/>
      <c r="AT312" s="7">
        <f t="shared" ca="1" si="242"/>
        <v>0</v>
      </c>
      <c r="AU312" s="7">
        <f t="shared" ca="1" si="242"/>
        <v>0</v>
      </c>
      <c r="AV312" s="7">
        <f t="shared" ca="1" si="242"/>
        <v>0</v>
      </c>
      <c r="AW312" s="7">
        <f t="shared" ca="1" si="242"/>
        <v>0</v>
      </c>
      <c r="AX312" s="7">
        <f t="shared" ca="1" si="242"/>
        <v>0</v>
      </c>
      <c r="AY312" s="7">
        <f t="shared" ca="1" si="242"/>
        <v>0</v>
      </c>
      <c r="AZ312" s="7">
        <f t="shared" ca="1" si="242"/>
        <v>0</v>
      </c>
      <c r="BA312" s="7">
        <f t="shared" ca="1" si="242"/>
        <v>0</v>
      </c>
      <c r="BB312" s="7">
        <f t="shared" ca="1" si="242"/>
        <v>0</v>
      </c>
      <c r="BC312" s="7">
        <f t="shared" ca="1" si="242"/>
        <v>0</v>
      </c>
      <c r="BD312" s="7">
        <f t="shared" ca="1" si="242"/>
        <v>0</v>
      </c>
      <c r="BE312" s="7">
        <f t="shared" ca="1" si="242"/>
        <v>0</v>
      </c>
      <c r="BF312" s="7">
        <f t="shared" ca="1" si="242"/>
        <v>0</v>
      </c>
      <c r="BG312" s="7">
        <f t="shared" ca="1" si="242"/>
        <v>0</v>
      </c>
      <c r="BH312" s="7">
        <f t="shared" ca="1" si="242"/>
        <v>0</v>
      </c>
      <c r="BI312" s="7">
        <f t="shared" ca="1" si="240"/>
        <v>0</v>
      </c>
      <c r="BJ312" s="7">
        <f t="shared" ca="1" si="240"/>
        <v>0</v>
      </c>
      <c r="BK312" s="7">
        <f t="shared" ca="1" si="240"/>
        <v>0</v>
      </c>
      <c r="BL312" s="7">
        <f t="shared" ca="1" si="240"/>
        <v>0</v>
      </c>
      <c r="BM312" s="7">
        <f t="shared" ca="1" si="240"/>
        <v>0</v>
      </c>
      <c r="BN312" s="4"/>
      <c r="BO312" s="7">
        <f t="shared" ca="1" si="234"/>
        <v>0</v>
      </c>
      <c r="BP312" s="7">
        <f t="shared" ca="1" si="234"/>
        <v>0</v>
      </c>
      <c r="BQ312" s="7">
        <f t="shared" ca="1" si="234"/>
        <v>0</v>
      </c>
      <c r="BR312" s="7">
        <f t="shared" ca="1" si="234"/>
        <v>0</v>
      </c>
      <c r="BS312" s="7">
        <f t="shared" ca="1" si="234"/>
        <v>0</v>
      </c>
      <c r="BT312" s="7">
        <f t="shared" ca="1" si="234"/>
        <v>0</v>
      </c>
      <c r="BU312" s="7">
        <f t="shared" ca="1" si="233"/>
        <v>0</v>
      </c>
      <c r="BV312" s="7">
        <f t="shared" ca="1" si="233"/>
        <v>0</v>
      </c>
      <c r="BW312" s="7">
        <f t="shared" ca="1" si="233"/>
        <v>0</v>
      </c>
      <c r="BX312" s="7">
        <f t="shared" ca="1" si="233"/>
        <v>0</v>
      </c>
      <c r="BY312" s="7">
        <f t="shared" ca="1" si="233"/>
        <v>0</v>
      </c>
      <c r="BZ312" s="7">
        <f t="shared" ca="1" si="233"/>
        <v>0</v>
      </c>
      <c r="CA312" s="7">
        <f t="shared" ca="1" si="233"/>
        <v>0</v>
      </c>
      <c r="CB312" s="7">
        <f t="shared" ca="1" si="220"/>
        <v>0</v>
      </c>
      <c r="CC312" s="7">
        <f t="shared" ca="1" si="220"/>
        <v>0</v>
      </c>
      <c r="CD312" s="7">
        <f t="shared" ca="1" si="211"/>
        <v>0</v>
      </c>
      <c r="CE312" s="7">
        <f t="shared" ca="1" si="211"/>
        <v>0</v>
      </c>
      <c r="CF312" s="7">
        <f t="shared" ca="1" si="211"/>
        <v>0</v>
      </c>
      <c r="CG312" s="7">
        <f t="shared" ca="1" si="211"/>
        <v>0</v>
      </c>
      <c r="CH312" s="7">
        <f t="shared" ca="1" si="211"/>
        <v>0</v>
      </c>
      <c r="CI312" s="9">
        <f t="shared" ca="1" si="236"/>
        <v>0</v>
      </c>
      <c r="CJ312" s="9"/>
      <c r="CK312" s="13">
        <f t="shared" ca="1" si="216"/>
        <v>0</v>
      </c>
      <c r="CL312" s="7">
        <f ca="1">IF(NOT(snowball),0,IF(Z311=0,0,IF($C312&lt;=SUM($CK312:CK312),0,IF(BP312+$C312-SUM($CK312:CK312)&gt;Z311+AU312,Z311+AU312-BP312,$C312-SUM($CK312:CK312)))))</f>
        <v>0</v>
      </c>
      <c r="CM312" s="7">
        <f ca="1">IF(NOT(snowball),0,IF(AA311=0,0,IF($C312&lt;=SUM($CK312:CL312),0,IF(BQ312+$C312-SUM($CK312:CL312)&gt;AA311+AV312,AA311+AV312-BQ312,$C312-SUM($CK312:CL312)))))</f>
        <v>0</v>
      </c>
      <c r="CN312" s="7">
        <f ca="1">IF(NOT(snowball),0,IF(AB311=0,0,IF($C312&lt;=SUM($CK312:CM312),0,IF(BR312+$C312-SUM($CK312:CM312)&gt;AB311+AW312,AB311+AW312-BR312,$C312-SUM($CK312:CM312)))))</f>
        <v>0</v>
      </c>
      <c r="CO312" s="7">
        <f ca="1">IF(NOT(snowball),0,IF(AC311=0,0,IF($C312&lt;=SUM($CK312:CN312),0,IF(BS312+$C312-SUM($CK312:CN312)&gt;AC311+AX312,AC311+AX312-BS312,$C312-SUM($CK312:CN312)))))</f>
        <v>0</v>
      </c>
      <c r="CP312" s="7">
        <f ca="1">IF(NOT(snowball),0,IF(AD311=0,0,IF($C312&lt;=SUM($CK312:CO312),0,IF(BT312+$C312-SUM($CK312:CO312)&gt;AD311+AY312,AD311+AY312-BT312,$C312-SUM($CK312:CO312)))))</f>
        <v>0</v>
      </c>
      <c r="CQ312" s="7">
        <f ca="1">IF(NOT(snowball),0,IF(AE311=0,0,IF($C312&lt;=SUM($CK312:CP312),0,IF(BU312+$C312-SUM($CK312:CP312)&gt;AE311+AZ312,AE311+AZ312-BU312,$C312-SUM($CK312:CP312)))))</f>
        <v>0</v>
      </c>
      <c r="CR312" s="7">
        <f ca="1">IF(NOT(snowball),0,IF(AF311=0,0,IF($C312&lt;=SUM($CK312:CQ312),0,IF(BV312+$C312-SUM($CK312:CQ312)&gt;AF311+BA312,AF311+BA312-BV312,$C312-SUM($CK312:CQ312)))))</f>
        <v>0</v>
      </c>
      <c r="CS312" s="7">
        <f ca="1">IF(NOT(snowball),0,IF(AG311=0,0,IF($C312&lt;=SUM($CK312:CR312),0,IF(BW312+$C312-SUM($CK312:CR312)&gt;AG311+BB312,AG311+BB312-BW312,$C312-SUM($CK312:CR312)))))</f>
        <v>0</v>
      </c>
      <c r="CT312" s="7">
        <f ca="1">IF(NOT(snowball),0,IF(AH311=0,0,IF($C312&lt;=SUM($CK312:CS312),0,IF(BX312+$C312-SUM($CK312:CS312)&gt;AH311+BC312,AH311+BC312-BX312,$C312-SUM($CK312:CS312)))))</f>
        <v>0</v>
      </c>
      <c r="CU312" s="7">
        <f ca="1">IF(NOT(snowball),0,IF(AI311=0,0,IF($C312&lt;=SUM($CK312:CT312),0,IF(BY312+$C312-SUM($CK312:CT312)&gt;AI311+BD312,AI311+BD312-BY312,$C312-SUM($CK312:CT312)))))</f>
        <v>0</v>
      </c>
      <c r="CV312" s="7">
        <f ca="1">IF(NOT(snowball),0,IF(AJ311=0,0,IF($C312&lt;=SUM($CK312:CU312),0,IF(BZ312+$C312-SUM($CK312:CU312)&gt;AJ311+BE312,AJ311+BE312-BZ312,$C312-SUM($CK312:CU312)))))</f>
        <v>0</v>
      </c>
      <c r="CW312" s="7">
        <f ca="1">IF(NOT(snowball),0,IF(AK311=0,0,IF($C312&lt;=SUM($CK312:CV312),0,IF(CA312+$C312-SUM($CK312:CV312)&gt;AK311+BF312,AK311+BF312-CA312,$C312-SUM($CK312:CV312)))))</f>
        <v>0</v>
      </c>
      <c r="CX312" s="7">
        <f ca="1">IF(NOT(snowball),0,IF(AL311=0,0,IF($C312&lt;=SUM($CK312:CW312),0,IF(CB312+$C312-SUM($CK312:CW312)&gt;AL311+BG312,AL311+BG312-CB312,$C312-SUM($CK312:CW312)))))</f>
        <v>0</v>
      </c>
      <c r="CY312" s="7">
        <f ca="1">IF(NOT(snowball),0,IF(AM311=0,0,IF($C312&lt;=SUM($CK312:CX312),0,IF(CC312+$C312-SUM($CK312:CX312)&gt;AM311+BH312,AM311+BH312-CC312,$C312-SUM($CK312:CX312)))))</f>
        <v>0</v>
      </c>
      <c r="CZ312" s="7">
        <f ca="1">IF(NOT(snowball),0,IF(AN311=0,0,IF($C312&lt;=SUM($CK312:CY312),0,IF(CD312+$C312-SUM($CK312:CY312)&gt;AN311+BI312,AN311+BI312-CD312,$C312-SUM($CK312:CY312)))))</f>
        <v>0</v>
      </c>
      <c r="DA312" s="7">
        <f ca="1">IF(NOT(snowball),0,IF(AO311=0,0,IF($C312&lt;=SUM($CK312:CZ312),0,IF(CE312+$C312-SUM($CK312:CZ312)&gt;AO311+BJ312,AO311+BJ312-CE312,$C312-SUM($CK312:CZ312)))))</f>
        <v>0</v>
      </c>
      <c r="DB312" s="7">
        <f ca="1">IF(NOT(snowball),0,IF(AP311=0,0,IF($C312&lt;=SUM($CK312:DA312),0,IF(CF312+$C312-SUM($CK312:DA312)&gt;AP311+BK312,AP311+BK312-CF312,$C312-SUM($CK312:DA312)))))</f>
        <v>0</v>
      </c>
      <c r="DC312" s="7">
        <f ca="1">IF(NOT(snowball),0,IF(AQ311=0,0,IF($C312&lt;=SUM($CK312:DB312),0,IF(CG312+$C312-SUM($CK312:DB312)&gt;AQ311+BL312,AQ311+BL312-CG312,$C312-SUM($CK312:DB312)))))</f>
        <v>0</v>
      </c>
      <c r="DD312" s="7">
        <f ca="1">IF(NOT(snowball),0,IF(AR311=0,0,IF($C312&lt;=SUM($CK312:DC312),0,IF(CH312+$C312-SUM($CK312:DC312)&gt;AR311+BM312,AR311+BM312-CH312,$C312-SUM($CK312:DC312)))))</f>
        <v>0</v>
      </c>
    </row>
    <row r="313" spans="1:108">
      <c r="A313" s="27" t="str">
        <f t="shared" ca="1" si="218"/>
        <v/>
      </c>
      <c r="B313" s="30" t="str">
        <f t="shared" ca="1" si="217"/>
        <v/>
      </c>
      <c r="C313" s="28" t="str">
        <f t="shared" ca="1" si="215"/>
        <v/>
      </c>
      <c r="D313" s="29">
        <f t="shared" ca="1" si="237"/>
        <v>0</v>
      </c>
      <c r="E313" s="29">
        <f t="shared" ca="1" si="238"/>
        <v>0</v>
      </c>
      <c r="F313" s="29">
        <f t="shared" ca="1" si="239"/>
        <v>0</v>
      </c>
      <c r="G313" s="29">
        <f t="shared" ca="1" si="245"/>
        <v>0</v>
      </c>
      <c r="H313" s="29">
        <f t="shared" ca="1" si="245"/>
        <v>0</v>
      </c>
      <c r="I313" s="29">
        <f t="shared" ca="1" si="245"/>
        <v>0</v>
      </c>
      <c r="J313" s="29">
        <f t="shared" ca="1" si="235"/>
        <v>0</v>
      </c>
      <c r="K313" s="29">
        <f t="shared" ca="1" si="235"/>
        <v>0</v>
      </c>
      <c r="L313" s="29">
        <f t="shared" ca="1" si="235"/>
        <v>0</v>
      </c>
      <c r="M313" s="29">
        <f t="shared" ca="1" si="235"/>
        <v>0</v>
      </c>
      <c r="N313" s="29">
        <f t="shared" ca="1" si="244"/>
        <v>0</v>
      </c>
      <c r="O313" s="29">
        <f t="shared" ca="1" si="244"/>
        <v>0</v>
      </c>
      <c r="P313" s="29">
        <f t="shared" ca="1" si="244"/>
        <v>0</v>
      </c>
      <c r="Q313" s="29">
        <f t="shared" ca="1" si="244"/>
        <v>0</v>
      </c>
      <c r="R313" s="29">
        <f t="shared" ca="1" si="219"/>
        <v>0</v>
      </c>
      <c r="S313" s="29">
        <f t="shared" ca="1" si="219"/>
        <v>0</v>
      </c>
      <c r="T313" s="29">
        <f t="shared" ca="1" si="219"/>
        <v>0</v>
      </c>
      <c r="U313" s="29">
        <f t="shared" ca="1" si="219"/>
        <v>0</v>
      </c>
      <c r="V313" s="29">
        <f t="shared" ca="1" si="219"/>
        <v>0</v>
      </c>
      <c r="W313" s="29">
        <f t="shared" ca="1" si="219"/>
        <v>0</v>
      </c>
      <c r="X313" s="12"/>
      <c r="Y313" s="7">
        <f t="shared" ca="1" si="243"/>
        <v>0</v>
      </c>
      <c r="Z313" s="7">
        <f t="shared" ca="1" si="243"/>
        <v>0</v>
      </c>
      <c r="AA313" s="7">
        <f t="shared" ca="1" si="243"/>
        <v>0</v>
      </c>
      <c r="AB313" s="7">
        <f t="shared" ca="1" si="243"/>
        <v>0</v>
      </c>
      <c r="AC313" s="7">
        <f t="shared" ca="1" si="243"/>
        <v>0</v>
      </c>
      <c r="AD313" s="7">
        <f t="shared" ca="1" si="243"/>
        <v>0</v>
      </c>
      <c r="AE313" s="7">
        <f t="shared" ca="1" si="243"/>
        <v>0</v>
      </c>
      <c r="AF313" s="7">
        <f t="shared" ca="1" si="243"/>
        <v>0</v>
      </c>
      <c r="AG313" s="7">
        <f t="shared" ca="1" si="243"/>
        <v>0</v>
      </c>
      <c r="AH313" s="7">
        <f t="shared" ca="1" si="243"/>
        <v>0</v>
      </c>
      <c r="AI313" s="7">
        <f t="shared" ca="1" si="243"/>
        <v>0</v>
      </c>
      <c r="AJ313" s="7">
        <f t="shared" ca="1" si="243"/>
        <v>0</v>
      </c>
      <c r="AK313" s="7">
        <f t="shared" ca="1" si="243"/>
        <v>0</v>
      </c>
      <c r="AL313" s="7">
        <f t="shared" ca="1" si="243"/>
        <v>0</v>
      </c>
      <c r="AM313" s="7">
        <f t="shared" ca="1" si="243"/>
        <v>0</v>
      </c>
      <c r="AN313" s="7">
        <f t="shared" ca="1" si="243"/>
        <v>0</v>
      </c>
      <c r="AO313" s="7">
        <f t="shared" ca="1" si="241"/>
        <v>0</v>
      </c>
      <c r="AP313" s="7">
        <f t="shared" ca="1" si="241"/>
        <v>0</v>
      </c>
      <c r="AQ313" s="7">
        <f t="shared" ca="1" si="241"/>
        <v>0</v>
      </c>
      <c r="AR313" s="7">
        <f t="shared" ca="1" si="241"/>
        <v>0</v>
      </c>
      <c r="AS313" s="2"/>
      <c r="AT313" s="7">
        <f t="shared" ca="1" si="242"/>
        <v>0</v>
      </c>
      <c r="AU313" s="7">
        <f t="shared" ca="1" si="242"/>
        <v>0</v>
      </c>
      <c r="AV313" s="7">
        <f t="shared" ca="1" si="242"/>
        <v>0</v>
      </c>
      <c r="AW313" s="7">
        <f t="shared" ca="1" si="242"/>
        <v>0</v>
      </c>
      <c r="AX313" s="7">
        <f t="shared" ca="1" si="242"/>
        <v>0</v>
      </c>
      <c r="AY313" s="7">
        <f t="shared" ca="1" si="242"/>
        <v>0</v>
      </c>
      <c r="AZ313" s="7">
        <f t="shared" ca="1" si="242"/>
        <v>0</v>
      </c>
      <c r="BA313" s="7">
        <f t="shared" ca="1" si="242"/>
        <v>0</v>
      </c>
      <c r="BB313" s="7">
        <f t="shared" ca="1" si="242"/>
        <v>0</v>
      </c>
      <c r="BC313" s="7">
        <f t="shared" ca="1" si="242"/>
        <v>0</v>
      </c>
      <c r="BD313" s="7">
        <f t="shared" ca="1" si="242"/>
        <v>0</v>
      </c>
      <c r="BE313" s="7">
        <f t="shared" ca="1" si="242"/>
        <v>0</v>
      </c>
      <c r="BF313" s="7">
        <f t="shared" ca="1" si="242"/>
        <v>0</v>
      </c>
      <c r="BG313" s="7">
        <f t="shared" ca="1" si="242"/>
        <v>0</v>
      </c>
      <c r="BH313" s="7">
        <f t="shared" ca="1" si="242"/>
        <v>0</v>
      </c>
      <c r="BI313" s="7">
        <f t="shared" ca="1" si="240"/>
        <v>0</v>
      </c>
      <c r="BJ313" s="7">
        <f t="shared" ca="1" si="240"/>
        <v>0</v>
      </c>
      <c r="BK313" s="7">
        <f t="shared" ca="1" si="240"/>
        <v>0</v>
      </c>
      <c r="BL313" s="7">
        <f t="shared" ca="1" si="240"/>
        <v>0</v>
      </c>
      <c r="BM313" s="7">
        <f t="shared" ca="1" si="240"/>
        <v>0</v>
      </c>
      <c r="BN313" s="4"/>
      <c r="BO313" s="7">
        <f t="shared" ca="1" si="234"/>
        <v>0</v>
      </c>
      <c r="BP313" s="7">
        <f t="shared" ca="1" si="234"/>
        <v>0</v>
      </c>
      <c r="BQ313" s="7">
        <f t="shared" ca="1" si="234"/>
        <v>0</v>
      </c>
      <c r="BR313" s="7">
        <f t="shared" ca="1" si="234"/>
        <v>0</v>
      </c>
      <c r="BS313" s="7">
        <f t="shared" ca="1" si="234"/>
        <v>0</v>
      </c>
      <c r="BT313" s="7">
        <f t="shared" ca="1" si="234"/>
        <v>0</v>
      </c>
      <c r="BU313" s="7">
        <f t="shared" ca="1" si="233"/>
        <v>0</v>
      </c>
      <c r="BV313" s="7">
        <f t="shared" ca="1" si="233"/>
        <v>0</v>
      </c>
      <c r="BW313" s="7">
        <f t="shared" ca="1" si="233"/>
        <v>0</v>
      </c>
      <c r="BX313" s="7">
        <f t="shared" ca="1" si="233"/>
        <v>0</v>
      </c>
      <c r="BY313" s="7">
        <f t="shared" ca="1" si="233"/>
        <v>0</v>
      </c>
      <c r="BZ313" s="7">
        <f t="shared" ca="1" si="233"/>
        <v>0</v>
      </c>
      <c r="CA313" s="7">
        <f t="shared" ca="1" si="233"/>
        <v>0</v>
      </c>
      <c r="CB313" s="7">
        <f t="shared" ca="1" si="220"/>
        <v>0</v>
      </c>
      <c r="CC313" s="7">
        <f t="shared" ca="1" si="220"/>
        <v>0</v>
      </c>
      <c r="CD313" s="7">
        <f t="shared" ca="1" si="211"/>
        <v>0</v>
      </c>
      <c r="CE313" s="7">
        <f t="shared" ca="1" si="211"/>
        <v>0</v>
      </c>
      <c r="CF313" s="7">
        <f t="shared" ca="1" si="211"/>
        <v>0</v>
      </c>
      <c r="CG313" s="7">
        <f t="shared" ca="1" si="211"/>
        <v>0</v>
      </c>
      <c r="CH313" s="7">
        <f t="shared" ca="1" si="211"/>
        <v>0</v>
      </c>
      <c r="CI313" s="9">
        <f t="shared" ca="1" si="236"/>
        <v>0</v>
      </c>
      <c r="CJ313" s="9"/>
      <c r="CK313" s="13">
        <f t="shared" ca="1" si="216"/>
        <v>0</v>
      </c>
      <c r="CL313" s="7">
        <f ca="1">IF(NOT(snowball),0,IF(Z312=0,0,IF($C313&lt;=SUM($CK313:CK313),0,IF(BP313+$C313-SUM($CK313:CK313)&gt;Z312+AU313,Z312+AU313-BP313,$C313-SUM($CK313:CK313)))))</f>
        <v>0</v>
      </c>
      <c r="CM313" s="7">
        <f ca="1">IF(NOT(snowball),0,IF(AA312=0,0,IF($C313&lt;=SUM($CK313:CL313),0,IF(BQ313+$C313-SUM($CK313:CL313)&gt;AA312+AV313,AA312+AV313-BQ313,$C313-SUM($CK313:CL313)))))</f>
        <v>0</v>
      </c>
      <c r="CN313" s="7">
        <f ca="1">IF(NOT(snowball),0,IF(AB312=0,0,IF($C313&lt;=SUM($CK313:CM313),0,IF(BR313+$C313-SUM($CK313:CM313)&gt;AB312+AW313,AB312+AW313-BR313,$C313-SUM($CK313:CM313)))))</f>
        <v>0</v>
      </c>
      <c r="CO313" s="7">
        <f ca="1">IF(NOT(snowball),0,IF(AC312=0,0,IF($C313&lt;=SUM($CK313:CN313),0,IF(BS313+$C313-SUM($CK313:CN313)&gt;AC312+AX313,AC312+AX313-BS313,$C313-SUM($CK313:CN313)))))</f>
        <v>0</v>
      </c>
      <c r="CP313" s="7">
        <f ca="1">IF(NOT(snowball),0,IF(AD312=0,0,IF($C313&lt;=SUM($CK313:CO313),0,IF(BT313+$C313-SUM($CK313:CO313)&gt;AD312+AY313,AD312+AY313-BT313,$C313-SUM($CK313:CO313)))))</f>
        <v>0</v>
      </c>
      <c r="CQ313" s="7">
        <f ca="1">IF(NOT(snowball),0,IF(AE312=0,0,IF($C313&lt;=SUM($CK313:CP313),0,IF(BU313+$C313-SUM($CK313:CP313)&gt;AE312+AZ313,AE312+AZ313-BU313,$C313-SUM($CK313:CP313)))))</f>
        <v>0</v>
      </c>
      <c r="CR313" s="7">
        <f ca="1">IF(NOT(snowball),0,IF(AF312=0,0,IF($C313&lt;=SUM($CK313:CQ313),0,IF(BV313+$C313-SUM($CK313:CQ313)&gt;AF312+BA313,AF312+BA313-BV313,$C313-SUM($CK313:CQ313)))))</f>
        <v>0</v>
      </c>
      <c r="CS313" s="7">
        <f ca="1">IF(NOT(snowball),0,IF(AG312=0,0,IF($C313&lt;=SUM($CK313:CR313),0,IF(BW313+$C313-SUM($CK313:CR313)&gt;AG312+BB313,AG312+BB313-BW313,$C313-SUM($CK313:CR313)))))</f>
        <v>0</v>
      </c>
      <c r="CT313" s="7">
        <f ca="1">IF(NOT(snowball),0,IF(AH312=0,0,IF($C313&lt;=SUM($CK313:CS313),0,IF(BX313+$C313-SUM($CK313:CS313)&gt;AH312+BC313,AH312+BC313-BX313,$C313-SUM($CK313:CS313)))))</f>
        <v>0</v>
      </c>
      <c r="CU313" s="7">
        <f ca="1">IF(NOT(snowball),0,IF(AI312=0,0,IF($C313&lt;=SUM($CK313:CT313),0,IF(BY313+$C313-SUM($CK313:CT313)&gt;AI312+BD313,AI312+BD313-BY313,$C313-SUM($CK313:CT313)))))</f>
        <v>0</v>
      </c>
      <c r="CV313" s="7">
        <f ca="1">IF(NOT(snowball),0,IF(AJ312=0,0,IF($C313&lt;=SUM($CK313:CU313),0,IF(BZ313+$C313-SUM($CK313:CU313)&gt;AJ312+BE313,AJ312+BE313-BZ313,$C313-SUM($CK313:CU313)))))</f>
        <v>0</v>
      </c>
      <c r="CW313" s="7">
        <f ca="1">IF(NOT(snowball),0,IF(AK312=0,0,IF($C313&lt;=SUM($CK313:CV313),0,IF(CA313+$C313-SUM($CK313:CV313)&gt;AK312+BF313,AK312+BF313-CA313,$C313-SUM($CK313:CV313)))))</f>
        <v>0</v>
      </c>
      <c r="CX313" s="7">
        <f ca="1">IF(NOT(snowball),0,IF(AL312=0,0,IF($C313&lt;=SUM($CK313:CW313),0,IF(CB313+$C313-SUM($CK313:CW313)&gt;AL312+BG313,AL312+BG313-CB313,$C313-SUM($CK313:CW313)))))</f>
        <v>0</v>
      </c>
      <c r="CY313" s="7">
        <f ca="1">IF(NOT(snowball),0,IF(AM312=0,0,IF($C313&lt;=SUM($CK313:CX313),0,IF(CC313+$C313-SUM($CK313:CX313)&gt;AM312+BH313,AM312+BH313-CC313,$C313-SUM($CK313:CX313)))))</f>
        <v>0</v>
      </c>
      <c r="CZ313" s="7">
        <f ca="1">IF(NOT(snowball),0,IF(AN312=0,0,IF($C313&lt;=SUM($CK313:CY313),0,IF(CD313+$C313-SUM($CK313:CY313)&gt;AN312+BI313,AN312+BI313-CD313,$C313-SUM($CK313:CY313)))))</f>
        <v>0</v>
      </c>
      <c r="DA313" s="7">
        <f ca="1">IF(NOT(snowball),0,IF(AO312=0,0,IF($C313&lt;=SUM($CK313:CZ313),0,IF(CE313+$C313-SUM($CK313:CZ313)&gt;AO312+BJ313,AO312+BJ313-CE313,$C313-SUM($CK313:CZ313)))))</f>
        <v>0</v>
      </c>
      <c r="DB313" s="7">
        <f ca="1">IF(NOT(snowball),0,IF(AP312=0,0,IF($C313&lt;=SUM($CK313:DA313),0,IF(CF313+$C313-SUM($CK313:DA313)&gt;AP312+BK313,AP312+BK313-CF313,$C313-SUM($CK313:DA313)))))</f>
        <v>0</v>
      </c>
      <c r="DC313" s="7">
        <f ca="1">IF(NOT(snowball),0,IF(AQ312=0,0,IF($C313&lt;=SUM($CK313:DB313),0,IF(CG313+$C313-SUM($CK313:DB313)&gt;AQ312+BL313,AQ312+BL313-CG313,$C313-SUM($CK313:DB313)))))</f>
        <v>0</v>
      </c>
      <c r="DD313" s="7">
        <f ca="1">IF(NOT(snowball),0,IF(AR312=0,0,IF($C313&lt;=SUM($CK313:DC313),0,IF(CH313+$C313-SUM($CK313:DC313)&gt;AR312+BM313,AR312+BM313-CH313,$C313-SUM($CK313:DC313)))))</f>
        <v>0</v>
      </c>
    </row>
    <row r="314" spans="1:108">
      <c r="A314" s="27" t="str">
        <f t="shared" ca="1" si="218"/>
        <v/>
      </c>
      <c r="B314" s="30" t="str">
        <f t="shared" ca="1" si="217"/>
        <v/>
      </c>
      <c r="C314" s="28" t="str">
        <f t="shared" ca="1" si="215"/>
        <v/>
      </c>
      <c r="D314" s="29">
        <f t="shared" ca="1" si="237"/>
        <v>0</v>
      </c>
      <c r="E314" s="29">
        <f t="shared" ca="1" si="238"/>
        <v>0</v>
      </c>
      <c r="F314" s="29">
        <f t="shared" ca="1" si="239"/>
        <v>0</v>
      </c>
      <c r="G314" s="29">
        <f t="shared" ca="1" si="245"/>
        <v>0</v>
      </c>
      <c r="H314" s="29">
        <f t="shared" ca="1" si="245"/>
        <v>0</v>
      </c>
      <c r="I314" s="29">
        <f t="shared" ca="1" si="245"/>
        <v>0</v>
      </c>
      <c r="J314" s="29">
        <f t="shared" ca="1" si="235"/>
        <v>0</v>
      </c>
      <c r="K314" s="29">
        <f t="shared" ca="1" si="235"/>
        <v>0</v>
      </c>
      <c r="L314" s="29">
        <f t="shared" ca="1" si="235"/>
        <v>0</v>
      </c>
      <c r="M314" s="29">
        <f t="shared" ca="1" si="235"/>
        <v>0</v>
      </c>
      <c r="N314" s="29">
        <f t="shared" ca="1" si="244"/>
        <v>0</v>
      </c>
      <c r="O314" s="29">
        <f t="shared" ca="1" si="244"/>
        <v>0</v>
      </c>
      <c r="P314" s="29">
        <f t="shared" ca="1" si="244"/>
        <v>0</v>
      </c>
      <c r="Q314" s="29">
        <f t="shared" ca="1" si="244"/>
        <v>0</v>
      </c>
      <c r="R314" s="29">
        <f t="shared" ca="1" si="219"/>
        <v>0</v>
      </c>
      <c r="S314" s="29">
        <f t="shared" ca="1" si="219"/>
        <v>0</v>
      </c>
      <c r="T314" s="29">
        <f t="shared" ca="1" si="219"/>
        <v>0</v>
      </c>
      <c r="U314" s="29">
        <f t="shared" ca="1" si="219"/>
        <v>0</v>
      </c>
      <c r="V314" s="29">
        <f t="shared" ca="1" si="219"/>
        <v>0</v>
      </c>
      <c r="W314" s="29">
        <f t="shared" ca="1" si="219"/>
        <v>0</v>
      </c>
      <c r="X314" s="12"/>
      <c r="Y314" s="7">
        <f t="shared" ca="1" si="243"/>
        <v>0</v>
      </c>
      <c r="Z314" s="7">
        <f t="shared" ca="1" si="243"/>
        <v>0</v>
      </c>
      <c r="AA314" s="7">
        <f t="shared" ca="1" si="243"/>
        <v>0</v>
      </c>
      <c r="AB314" s="7">
        <f t="shared" ca="1" si="243"/>
        <v>0</v>
      </c>
      <c r="AC314" s="7">
        <f t="shared" ca="1" si="243"/>
        <v>0</v>
      </c>
      <c r="AD314" s="7">
        <f t="shared" ca="1" si="243"/>
        <v>0</v>
      </c>
      <c r="AE314" s="7">
        <f t="shared" ca="1" si="243"/>
        <v>0</v>
      </c>
      <c r="AF314" s="7">
        <f t="shared" ca="1" si="243"/>
        <v>0</v>
      </c>
      <c r="AG314" s="7">
        <f t="shared" ca="1" si="243"/>
        <v>0</v>
      </c>
      <c r="AH314" s="7">
        <f t="shared" ca="1" si="243"/>
        <v>0</v>
      </c>
      <c r="AI314" s="7">
        <f t="shared" ca="1" si="243"/>
        <v>0</v>
      </c>
      <c r="AJ314" s="7">
        <f t="shared" ca="1" si="243"/>
        <v>0</v>
      </c>
      <c r="AK314" s="7">
        <f t="shared" ca="1" si="243"/>
        <v>0</v>
      </c>
      <c r="AL314" s="7">
        <f t="shared" ca="1" si="243"/>
        <v>0</v>
      </c>
      <c r="AM314" s="7">
        <f t="shared" ca="1" si="243"/>
        <v>0</v>
      </c>
      <c r="AN314" s="7">
        <f t="shared" ca="1" si="243"/>
        <v>0</v>
      </c>
      <c r="AO314" s="7">
        <f t="shared" ca="1" si="241"/>
        <v>0</v>
      </c>
      <c r="AP314" s="7">
        <f t="shared" ca="1" si="241"/>
        <v>0</v>
      </c>
      <c r="AQ314" s="7">
        <f t="shared" ca="1" si="241"/>
        <v>0</v>
      </c>
      <c r="AR314" s="7">
        <f t="shared" ca="1" si="241"/>
        <v>0</v>
      </c>
      <c r="AS314" s="2"/>
      <c r="AT314" s="7">
        <f t="shared" ca="1" si="242"/>
        <v>0</v>
      </c>
      <c r="AU314" s="7">
        <f t="shared" ca="1" si="242"/>
        <v>0</v>
      </c>
      <c r="AV314" s="7">
        <f t="shared" ca="1" si="242"/>
        <v>0</v>
      </c>
      <c r="AW314" s="7">
        <f t="shared" ca="1" si="242"/>
        <v>0</v>
      </c>
      <c r="AX314" s="7">
        <f t="shared" ca="1" si="242"/>
        <v>0</v>
      </c>
      <c r="AY314" s="7">
        <f t="shared" ca="1" si="242"/>
        <v>0</v>
      </c>
      <c r="AZ314" s="7">
        <f t="shared" ca="1" si="242"/>
        <v>0</v>
      </c>
      <c r="BA314" s="7">
        <f t="shared" ca="1" si="242"/>
        <v>0</v>
      </c>
      <c r="BB314" s="7">
        <f t="shared" ca="1" si="242"/>
        <v>0</v>
      </c>
      <c r="BC314" s="7">
        <f t="shared" ca="1" si="242"/>
        <v>0</v>
      </c>
      <c r="BD314" s="7">
        <f t="shared" ca="1" si="242"/>
        <v>0</v>
      </c>
      <c r="BE314" s="7">
        <f t="shared" ca="1" si="242"/>
        <v>0</v>
      </c>
      <c r="BF314" s="7">
        <f t="shared" ca="1" si="242"/>
        <v>0</v>
      </c>
      <c r="BG314" s="7">
        <f t="shared" ca="1" si="242"/>
        <v>0</v>
      </c>
      <c r="BH314" s="7">
        <f t="shared" ca="1" si="242"/>
        <v>0</v>
      </c>
      <c r="BI314" s="7">
        <f t="shared" ca="1" si="240"/>
        <v>0</v>
      </c>
      <c r="BJ314" s="7">
        <f t="shared" ca="1" si="240"/>
        <v>0</v>
      </c>
      <c r="BK314" s="7">
        <f t="shared" ca="1" si="240"/>
        <v>0</v>
      </c>
      <c r="BL314" s="7">
        <f t="shared" ca="1" si="240"/>
        <v>0</v>
      </c>
      <c r="BM314" s="7">
        <f t="shared" ca="1" si="240"/>
        <v>0</v>
      </c>
      <c r="BN314" s="4"/>
      <c r="BO314" s="7">
        <f t="shared" ca="1" si="234"/>
        <v>0</v>
      </c>
      <c r="BP314" s="7">
        <f t="shared" ca="1" si="234"/>
        <v>0</v>
      </c>
      <c r="BQ314" s="7">
        <f t="shared" ca="1" si="234"/>
        <v>0</v>
      </c>
      <c r="BR314" s="7">
        <f t="shared" ca="1" si="234"/>
        <v>0</v>
      </c>
      <c r="BS314" s="7">
        <f t="shared" ca="1" si="234"/>
        <v>0</v>
      </c>
      <c r="BT314" s="7">
        <f t="shared" ca="1" si="234"/>
        <v>0</v>
      </c>
      <c r="BU314" s="7">
        <f t="shared" ca="1" si="233"/>
        <v>0</v>
      </c>
      <c r="BV314" s="7">
        <f t="shared" ca="1" si="233"/>
        <v>0</v>
      </c>
      <c r="BW314" s="7">
        <f t="shared" ca="1" si="233"/>
        <v>0</v>
      </c>
      <c r="BX314" s="7">
        <f t="shared" ca="1" si="233"/>
        <v>0</v>
      </c>
      <c r="BY314" s="7">
        <f t="shared" ca="1" si="233"/>
        <v>0</v>
      </c>
      <c r="BZ314" s="7">
        <f t="shared" ca="1" si="233"/>
        <v>0</v>
      </c>
      <c r="CA314" s="7">
        <f t="shared" ca="1" si="233"/>
        <v>0</v>
      </c>
      <c r="CB314" s="7">
        <f t="shared" ca="1" si="220"/>
        <v>0</v>
      </c>
      <c r="CC314" s="7">
        <f t="shared" ca="1" si="220"/>
        <v>0</v>
      </c>
      <c r="CD314" s="7">
        <f t="shared" ca="1" si="211"/>
        <v>0</v>
      </c>
      <c r="CE314" s="7">
        <f t="shared" ca="1" si="211"/>
        <v>0</v>
      </c>
      <c r="CF314" s="7">
        <f t="shared" ca="1" si="211"/>
        <v>0</v>
      </c>
      <c r="CG314" s="7">
        <f t="shared" ca="1" si="211"/>
        <v>0</v>
      </c>
      <c r="CH314" s="7">
        <f t="shared" ca="1" si="211"/>
        <v>0</v>
      </c>
      <c r="CI314" s="9">
        <f t="shared" ca="1" si="236"/>
        <v>0</v>
      </c>
      <c r="CJ314" s="9"/>
      <c r="CK314" s="13">
        <f t="shared" ca="1" si="216"/>
        <v>0</v>
      </c>
      <c r="CL314" s="7">
        <f ca="1">IF(NOT(snowball),0,IF(Z313=0,0,IF($C314&lt;=SUM($CK314:CK314),0,IF(BP314+$C314-SUM($CK314:CK314)&gt;Z313+AU314,Z313+AU314-BP314,$C314-SUM($CK314:CK314)))))</f>
        <v>0</v>
      </c>
      <c r="CM314" s="7">
        <f ca="1">IF(NOT(snowball),0,IF(AA313=0,0,IF($C314&lt;=SUM($CK314:CL314),0,IF(BQ314+$C314-SUM($CK314:CL314)&gt;AA313+AV314,AA313+AV314-BQ314,$C314-SUM($CK314:CL314)))))</f>
        <v>0</v>
      </c>
      <c r="CN314" s="7">
        <f ca="1">IF(NOT(snowball),0,IF(AB313=0,0,IF($C314&lt;=SUM($CK314:CM314),0,IF(BR314+$C314-SUM($CK314:CM314)&gt;AB313+AW314,AB313+AW314-BR314,$C314-SUM($CK314:CM314)))))</f>
        <v>0</v>
      </c>
      <c r="CO314" s="7">
        <f ca="1">IF(NOT(snowball),0,IF(AC313=0,0,IF($C314&lt;=SUM($CK314:CN314),0,IF(BS314+$C314-SUM($CK314:CN314)&gt;AC313+AX314,AC313+AX314-BS314,$C314-SUM($CK314:CN314)))))</f>
        <v>0</v>
      </c>
      <c r="CP314" s="7">
        <f ca="1">IF(NOT(snowball),0,IF(AD313=0,0,IF($C314&lt;=SUM($CK314:CO314),0,IF(BT314+$C314-SUM($CK314:CO314)&gt;AD313+AY314,AD313+AY314-BT314,$C314-SUM($CK314:CO314)))))</f>
        <v>0</v>
      </c>
      <c r="CQ314" s="7">
        <f ca="1">IF(NOT(snowball),0,IF(AE313=0,0,IF($C314&lt;=SUM($CK314:CP314),0,IF(BU314+$C314-SUM($CK314:CP314)&gt;AE313+AZ314,AE313+AZ314-BU314,$C314-SUM($CK314:CP314)))))</f>
        <v>0</v>
      </c>
      <c r="CR314" s="7">
        <f ca="1">IF(NOT(snowball),0,IF(AF313=0,0,IF($C314&lt;=SUM($CK314:CQ314),0,IF(BV314+$C314-SUM($CK314:CQ314)&gt;AF313+BA314,AF313+BA314-BV314,$C314-SUM($CK314:CQ314)))))</f>
        <v>0</v>
      </c>
      <c r="CS314" s="7">
        <f ca="1">IF(NOT(snowball),0,IF(AG313=0,0,IF($C314&lt;=SUM($CK314:CR314),0,IF(BW314+$C314-SUM($CK314:CR314)&gt;AG313+BB314,AG313+BB314-BW314,$C314-SUM($CK314:CR314)))))</f>
        <v>0</v>
      </c>
      <c r="CT314" s="7">
        <f ca="1">IF(NOT(snowball),0,IF(AH313=0,0,IF($C314&lt;=SUM($CK314:CS314),0,IF(BX314+$C314-SUM($CK314:CS314)&gt;AH313+BC314,AH313+BC314-BX314,$C314-SUM($CK314:CS314)))))</f>
        <v>0</v>
      </c>
      <c r="CU314" s="7">
        <f ca="1">IF(NOT(snowball),0,IF(AI313=0,0,IF($C314&lt;=SUM($CK314:CT314),0,IF(BY314+$C314-SUM($CK314:CT314)&gt;AI313+BD314,AI313+BD314-BY314,$C314-SUM($CK314:CT314)))))</f>
        <v>0</v>
      </c>
      <c r="CV314" s="7">
        <f ca="1">IF(NOT(snowball),0,IF(AJ313=0,0,IF($C314&lt;=SUM($CK314:CU314),0,IF(BZ314+$C314-SUM($CK314:CU314)&gt;AJ313+BE314,AJ313+BE314-BZ314,$C314-SUM($CK314:CU314)))))</f>
        <v>0</v>
      </c>
      <c r="CW314" s="7">
        <f ca="1">IF(NOT(snowball),0,IF(AK313=0,0,IF($C314&lt;=SUM($CK314:CV314),0,IF(CA314+$C314-SUM($CK314:CV314)&gt;AK313+BF314,AK313+BF314-CA314,$C314-SUM($CK314:CV314)))))</f>
        <v>0</v>
      </c>
      <c r="CX314" s="7">
        <f ca="1">IF(NOT(snowball),0,IF(AL313=0,0,IF($C314&lt;=SUM($CK314:CW314),0,IF(CB314+$C314-SUM($CK314:CW314)&gt;AL313+BG314,AL313+BG314-CB314,$C314-SUM($CK314:CW314)))))</f>
        <v>0</v>
      </c>
      <c r="CY314" s="7">
        <f ca="1">IF(NOT(snowball),0,IF(AM313=0,0,IF($C314&lt;=SUM($CK314:CX314),0,IF(CC314+$C314-SUM($CK314:CX314)&gt;AM313+BH314,AM313+BH314-CC314,$C314-SUM($CK314:CX314)))))</f>
        <v>0</v>
      </c>
      <c r="CZ314" s="7">
        <f ca="1">IF(NOT(snowball),0,IF(AN313=0,0,IF($C314&lt;=SUM($CK314:CY314),0,IF(CD314+$C314-SUM($CK314:CY314)&gt;AN313+BI314,AN313+BI314-CD314,$C314-SUM($CK314:CY314)))))</f>
        <v>0</v>
      </c>
      <c r="DA314" s="7">
        <f ca="1">IF(NOT(snowball),0,IF(AO313=0,0,IF($C314&lt;=SUM($CK314:CZ314),0,IF(CE314+$C314-SUM($CK314:CZ314)&gt;AO313+BJ314,AO313+BJ314-CE314,$C314-SUM($CK314:CZ314)))))</f>
        <v>0</v>
      </c>
      <c r="DB314" s="7">
        <f ca="1">IF(NOT(snowball),0,IF(AP313=0,0,IF($C314&lt;=SUM($CK314:DA314),0,IF(CF314+$C314-SUM($CK314:DA314)&gt;AP313+BK314,AP313+BK314-CF314,$C314-SUM($CK314:DA314)))))</f>
        <v>0</v>
      </c>
      <c r="DC314" s="7">
        <f ca="1">IF(NOT(snowball),0,IF(AQ313=0,0,IF($C314&lt;=SUM($CK314:DB314),0,IF(CG314+$C314-SUM($CK314:DB314)&gt;AQ313+BL314,AQ313+BL314-CG314,$C314-SUM($CK314:DB314)))))</f>
        <v>0</v>
      </c>
      <c r="DD314" s="7">
        <f ca="1">IF(NOT(snowball),0,IF(AR313=0,0,IF($C314&lt;=SUM($CK314:DC314),0,IF(CH314+$C314-SUM($CK314:DC314)&gt;AR313+BM314,AR313+BM314-CH314,$C314-SUM($CK314:DC314)))))</f>
        <v>0</v>
      </c>
    </row>
    <row r="315" spans="1:108">
      <c r="A315" s="27" t="str">
        <f t="shared" ca="1" si="218"/>
        <v/>
      </c>
      <c r="B315" s="30" t="str">
        <f t="shared" ca="1" si="217"/>
        <v/>
      </c>
      <c r="C315" s="28" t="str">
        <f t="shared" ca="1" si="215"/>
        <v/>
      </c>
      <c r="D315" s="29">
        <f t="shared" ca="1" si="237"/>
        <v>0</v>
      </c>
      <c r="E315" s="29">
        <f t="shared" ca="1" si="238"/>
        <v>0</v>
      </c>
      <c r="F315" s="29">
        <f t="shared" ca="1" si="239"/>
        <v>0</v>
      </c>
      <c r="G315" s="29">
        <f t="shared" ca="1" si="245"/>
        <v>0</v>
      </c>
      <c r="H315" s="29">
        <f t="shared" ca="1" si="245"/>
        <v>0</v>
      </c>
      <c r="I315" s="29">
        <f t="shared" ca="1" si="245"/>
        <v>0</v>
      </c>
      <c r="J315" s="29">
        <f ca="1">BU315+CQ315</f>
        <v>0</v>
      </c>
      <c r="K315" s="29">
        <f ca="1">BV315+CR315</f>
        <v>0</v>
      </c>
      <c r="L315" s="29">
        <f ca="1">BW315+CS315</f>
        <v>0</v>
      </c>
      <c r="M315" s="29">
        <f ca="1">BX315+CT315</f>
        <v>0</v>
      </c>
      <c r="N315" s="29">
        <f t="shared" ca="1" si="244"/>
        <v>0</v>
      </c>
      <c r="O315" s="29">
        <f t="shared" ca="1" si="244"/>
        <v>0</v>
      </c>
      <c r="P315" s="29">
        <f t="shared" ca="1" si="244"/>
        <v>0</v>
      </c>
      <c r="Q315" s="29">
        <f t="shared" ca="1" si="244"/>
        <v>0</v>
      </c>
      <c r="R315" s="29">
        <f t="shared" ca="1" si="219"/>
        <v>0</v>
      </c>
      <c r="S315" s="29">
        <f t="shared" ca="1" si="219"/>
        <v>0</v>
      </c>
      <c r="T315" s="29">
        <f t="shared" ca="1" si="219"/>
        <v>0</v>
      </c>
      <c r="U315" s="29">
        <f t="shared" ca="1" si="219"/>
        <v>0</v>
      </c>
      <c r="V315" s="29">
        <f t="shared" ca="1" si="219"/>
        <v>0</v>
      </c>
      <c r="W315" s="29">
        <f t="shared" ca="1" si="219"/>
        <v>0</v>
      </c>
      <c r="X315" s="12"/>
      <c r="Y315" s="7">
        <f t="shared" ca="1" si="243"/>
        <v>0</v>
      </c>
      <c r="Z315" s="7">
        <f t="shared" ca="1" si="243"/>
        <v>0</v>
      </c>
      <c r="AA315" s="7">
        <f t="shared" ca="1" si="243"/>
        <v>0</v>
      </c>
      <c r="AB315" s="7">
        <f t="shared" ca="1" si="243"/>
        <v>0</v>
      </c>
      <c r="AC315" s="7">
        <f t="shared" ca="1" si="243"/>
        <v>0</v>
      </c>
      <c r="AD315" s="7">
        <f t="shared" ca="1" si="243"/>
        <v>0</v>
      </c>
      <c r="AE315" s="7">
        <f t="shared" ca="1" si="243"/>
        <v>0</v>
      </c>
      <c r="AF315" s="7">
        <f t="shared" ca="1" si="243"/>
        <v>0</v>
      </c>
      <c r="AG315" s="7">
        <f t="shared" ca="1" si="243"/>
        <v>0</v>
      </c>
      <c r="AH315" s="7">
        <f t="shared" ca="1" si="243"/>
        <v>0</v>
      </c>
      <c r="AI315" s="7">
        <f t="shared" ca="1" si="243"/>
        <v>0</v>
      </c>
      <c r="AJ315" s="7">
        <f t="shared" ca="1" si="243"/>
        <v>0</v>
      </c>
      <c r="AK315" s="7">
        <f t="shared" ca="1" si="243"/>
        <v>0</v>
      </c>
      <c r="AL315" s="7">
        <f t="shared" ca="1" si="243"/>
        <v>0</v>
      </c>
      <c r="AM315" s="7">
        <f t="shared" ca="1" si="243"/>
        <v>0</v>
      </c>
      <c r="AN315" s="7">
        <f t="shared" ca="1" si="243"/>
        <v>0</v>
      </c>
      <c r="AO315" s="7">
        <f t="shared" ca="1" si="241"/>
        <v>0</v>
      </c>
      <c r="AP315" s="7">
        <f t="shared" ca="1" si="241"/>
        <v>0</v>
      </c>
      <c r="AQ315" s="7">
        <f t="shared" ca="1" si="241"/>
        <v>0</v>
      </c>
      <c r="AR315" s="7">
        <f t="shared" ca="1" si="241"/>
        <v>0</v>
      </c>
      <c r="AS315" s="2"/>
      <c r="AT315" s="7">
        <f t="shared" ca="1" si="242"/>
        <v>0</v>
      </c>
      <c r="AU315" s="7">
        <f t="shared" ca="1" si="242"/>
        <v>0</v>
      </c>
      <c r="AV315" s="7">
        <f t="shared" ca="1" si="242"/>
        <v>0</v>
      </c>
      <c r="AW315" s="7">
        <f t="shared" ca="1" si="242"/>
        <v>0</v>
      </c>
      <c r="AX315" s="7">
        <f t="shared" ca="1" si="242"/>
        <v>0</v>
      </c>
      <c r="AY315" s="7">
        <f t="shared" ca="1" si="242"/>
        <v>0</v>
      </c>
      <c r="AZ315" s="7">
        <f t="shared" ca="1" si="242"/>
        <v>0</v>
      </c>
      <c r="BA315" s="7">
        <f t="shared" ca="1" si="242"/>
        <v>0</v>
      </c>
      <c r="BB315" s="7">
        <f t="shared" ca="1" si="242"/>
        <v>0</v>
      </c>
      <c r="BC315" s="7">
        <f t="shared" ca="1" si="242"/>
        <v>0</v>
      </c>
      <c r="BD315" s="7">
        <f t="shared" ca="1" si="242"/>
        <v>0</v>
      </c>
      <c r="BE315" s="7">
        <f t="shared" ca="1" si="242"/>
        <v>0</v>
      </c>
      <c r="BF315" s="7">
        <f t="shared" ca="1" si="242"/>
        <v>0</v>
      </c>
      <c r="BG315" s="7">
        <f t="shared" ca="1" si="242"/>
        <v>0</v>
      </c>
      <c r="BH315" s="7">
        <f t="shared" ca="1" si="242"/>
        <v>0</v>
      </c>
      <c r="BI315" s="7">
        <f t="shared" ca="1" si="240"/>
        <v>0</v>
      </c>
      <c r="BJ315" s="7">
        <f t="shared" ca="1" si="240"/>
        <v>0</v>
      </c>
      <c r="BK315" s="7">
        <f t="shared" ca="1" si="240"/>
        <v>0</v>
      </c>
      <c r="BL315" s="7">
        <f t="shared" ca="1" si="240"/>
        <v>0</v>
      </c>
      <c r="BM315" s="7">
        <f t="shared" ca="1" si="240"/>
        <v>0</v>
      </c>
      <c r="BN315" s="4"/>
      <c r="BO315" s="7">
        <f t="shared" ca="1" si="234"/>
        <v>0</v>
      </c>
      <c r="BP315" s="7">
        <f t="shared" ca="1" si="234"/>
        <v>0</v>
      </c>
      <c r="BQ315" s="7">
        <f t="shared" ca="1" si="234"/>
        <v>0</v>
      </c>
      <c r="BR315" s="7">
        <f t="shared" ca="1" si="234"/>
        <v>0</v>
      </c>
      <c r="BS315" s="7">
        <f t="shared" ca="1" si="234"/>
        <v>0</v>
      </c>
      <c r="BT315" s="7">
        <f t="shared" ca="1" si="234"/>
        <v>0</v>
      </c>
      <c r="BU315" s="7">
        <f t="shared" ca="1" si="233"/>
        <v>0</v>
      </c>
      <c r="BV315" s="7">
        <f t="shared" ca="1" si="233"/>
        <v>0</v>
      </c>
      <c r="BW315" s="7">
        <f t="shared" ca="1" si="233"/>
        <v>0</v>
      </c>
      <c r="BX315" s="7">
        <f t="shared" ca="1" si="233"/>
        <v>0</v>
      </c>
      <c r="BY315" s="7">
        <f t="shared" ca="1" si="233"/>
        <v>0</v>
      </c>
      <c r="BZ315" s="7">
        <f t="shared" ca="1" si="233"/>
        <v>0</v>
      </c>
      <c r="CA315" s="7">
        <f t="shared" ca="1" si="233"/>
        <v>0</v>
      </c>
      <c r="CB315" s="7">
        <f t="shared" ca="1" si="220"/>
        <v>0</v>
      </c>
      <c r="CC315" s="7">
        <f t="shared" ca="1" si="220"/>
        <v>0</v>
      </c>
      <c r="CD315" s="7">
        <f t="shared" ca="1" si="211"/>
        <v>0</v>
      </c>
      <c r="CE315" s="7">
        <f t="shared" ca="1" si="211"/>
        <v>0</v>
      </c>
      <c r="CF315" s="7">
        <f t="shared" ca="1" si="211"/>
        <v>0</v>
      </c>
      <c r="CG315" s="7">
        <f t="shared" ca="1" si="211"/>
        <v>0</v>
      </c>
      <c r="CH315" s="7">
        <f t="shared" ca="1" si="211"/>
        <v>0</v>
      </c>
      <c r="CI315" s="9">
        <f t="shared" ca="1" si="236"/>
        <v>0</v>
      </c>
      <c r="CJ315" s="9"/>
      <c r="CK315" s="13">
        <f t="shared" ca="1" si="216"/>
        <v>0</v>
      </c>
      <c r="CL315" s="7">
        <f ca="1">IF(NOT(snowball),0,IF(Z314=0,0,IF($C315&lt;=SUM($CK315:CK315),0,IF(BP315+$C315-SUM($CK315:CK315)&gt;Z314+AU315,Z314+AU315-BP315,$C315-SUM($CK315:CK315)))))</f>
        <v>0</v>
      </c>
      <c r="CM315" s="7">
        <f ca="1">IF(NOT(snowball),0,IF(AA314=0,0,IF($C315&lt;=SUM($CK315:CL315),0,IF(BQ315+$C315-SUM($CK315:CL315)&gt;AA314+AV315,AA314+AV315-BQ315,$C315-SUM($CK315:CL315)))))</f>
        <v>0</v>
      </c>
      <c r="CN315" s="7">
        <f ca="1">IF(NOT(snowball),0,IF(AB314=0,0,IF($C315&lt;=SUM($CK315:CM315),0,IF(BR315+$C315-SUM($CK315:CM315)&gt;AB314+AW315,AB314+AW315-BR315,$C315-SUM($CK315:CM315)))))</f>
        <v>0</v>
      </c>
      <c r="CO315" s="7">
        <f ca="1">IF(NOT(snowball),0,IF(AC314=0,0,IF($C315&lt;=SUM($CK315:CN315),0,IF(BS315+$C315-SUM($CK315:CN315)&gt;AC314+AX315,AC314+AX315-BS315,$C315-SUM($CK315:CN315)))))</f>
        <v>0</v>
      </c>
      <c r="CP315" s="7">
        <f ca="1">IF(NOT(snowball),0,IF(AD314=0,0,IF($C315&lt;=SUM($CK315:CO315),0,IF(BT315+$C315-SUM($CK315:CO315)&gt;AD314+AY315,AD314+AY315-BT315,$C315-SUM($CK315:CO315)))))</f>
        <v>0</v>
      </c>
      <c r="CQ315" s="7">
        <f ca="1">IF(NOT(snowball),0,IF(AE314=0,0,IF($C315&lt;=SUM($CK315:CP315),0,IF(BU315+$C315-SUM($CK315:CP315)&gt;AE314+AZ315,AE314+AZ315-BU315,$C315-SUM($CK315:CP315)))))</f>
        <v>0</v>
      </c>
      <c r="CR315" s="7">
        <f ca="1">IF(NOT(snowball),0,IF(AF314=0,0,IF($C315&lt;=SUM($CK315:CQ315),0,IF(BV315+$C315-SUM($CK315:CQ315)&gt;AF314+BA315,AF314+BA315-BV315,$C315-SUM($CK315:CQ315)))))</f>
        <v>0</v>
      </c>
      <c r="CS315" s="7">
        <f ca="1">IF(NOT(snowball),0,IF(AG314=0,0,IF($C315&lt;=SUM($CK315:CR315),0,IF(BW315+$C315-SUM($CK315:CR315)&gt;AG314+BB315,AG314+BB315-BW315,$C315-SUM($CK315:CR315)))))</f>
        <v>0</v>
      </c>
      <c r="CT315" s="7">
        <f ca="1">IF(NOT(snowball),0,IF(AH314=0,0,IF($C315&lt;=SUM($CK315:CS315),0,IF(BX315+$C315-SUM($CK315:CS315)&gt;AH314+BC315,AH314+BC315-BX315,$C315-SUM($CK315:CS315)))))</f>
        <v>0</v>
      </c>
      <c r="CU315" s="7">
        <f ca="1">IF(NOT(snowball),0,IF(AI314=0,0,IF($C315&lt;=SUM($CK315:CT315),0,IF(BY315+$C315-SUM($CK315:CT315)&gt;AI314+BD315,AI314+BD315-BY315,$C315-SUM($CK315:CT315)))))</f>
        <v>0</v>
      </c>
      <c r="CV315" s="7">
        <f ca="1">IF(NOT(snowball),0,IF(AJ314=0,0,IF($C315&lt;=SUM($CK315:CU315),0,IF(BZ315+$C315-SUM($CK315:CU315)&gt;AJ314+BE315,AJ314+BE315-BZ315,$C315-SUM($CK315:CU315)))))</f>
        <v>0</v>
      </c>
      <c r="CW315" s="7">
        <f ca="1">IF(NOT(snowball),0,IF(AK314=0,0,IF($C315&lt;=SUM($CK315:CV315),0,IF(CA315+$C315-SUM($CK315:CV315)&gt;AK314+BF315,AK314+BF315-CA315,$C315-SUM($CK315:CV315)))))</f>
        <v>0</v>
      </c>
      <c r="CX315" s="7">
        <f ca="1">IF(NOT(snowball),0,IF(AL314=0,0,IF($C315&lt;=SUM($CK315:CW315),0,IF(CB315+$C315-SUM($CK315:CW315)&gt;AL314+BG315,AL314+BG315-CB315,$C315-SUM($CK315:CW315)))))</f>
        <v>0</v>
      </c>
      <c r="CY315" s="7">
        <f ca="1">IF(NOT(snowball),0,IF(AM314=0,0,IF($C315&lt;=SUM($CK315:CX315),0,IF(CC315+$C315-SUM($CK315:CX315)&gt;AM314+BH315,AM314+BH315-CC315,$C315-SUM($CK315:CX315)))))</f>
        <v>0</v>
      </c>
      <c r="CZ315" s="7">
        <f ca="1">IF(NOT(snowball),0,IF(AN314=0,0,IF($C315&lt;=SUM($CK315:CY315),0,IF(CD315+$C315-SUM($CK315:CY315)&gt;AN314+BI315,AN314+BI315-CD315,$C315-SUM($CK315:CY315)))))</f>
        <v>0</v>
      </c>
      <c r="DA315" s="7">
        <f ca="1">IF(NOT(snowball),0,IF(AO314=0,0,IF($C315&lt;=SUM($CK315:CZ315),0,IF(CE315+$C315-SUM($CK315:CZ315)&gt;AO314+BJ315,AO314+BJ315-CE315,$C315-SUM($CK315:CZ315)))))</f>
        <v>0</v>
      </c>
      <c r="DB315" s="7">
        <f ca="1">IF(NOT(snowball),0,IF(AP314=0,0,IF($C315&lt;=SUM($CK315:DA315),0,IF(CF315+$C315-SUM($CK315:DA315)&gt;AP314+BK315,AP314+BK315-CF315,$C315-SUM($CK315:DA315)))))</f>
        <v>0</v>
      </c>
      <c r="DC315" s="7">
        <f ca="1">IF(NOT(snowball),0,IF(AQ314=0,0,IF($C315&lt;=SUM($CK315:DB315),0,IF(CG315+$C315-SUM($CK315:DB315)&gt;AQ314+BL315,AQ314+BL315-CG315,$C315-SUM($CK315:DB315)))))</f>
        <v>0</v>
      </c>
      <c r="DD315" s="7">
        <f ca="1">IF(NOT(snowball),0,IF(AR314=0,0,IF($C315&lt;=SUM($CK315:DC315),0,IF(CH315+$C315-SUM($CK315:DC315)&gt;AR314+BM315,AR314+BM315-CH315,$C315-SUM($CK315:DC315)))))</f>
        <v>0</v>
      </c>
    </row>
    <row r="316" spans="1:108">
      <c r="A316" s="27" t="str">
        <f t="shared" ca="1" si="218"/>
        <v/>
      </c>
      <c r="B316" s="30" t="str">
        <f t="shared" ca="1" si="217"/>
        <v/>
      </c>
      <c r="C316" s="28" t="str">
        <f t="shared" ca="1" si="215"/>
        <v/>
      </c>
      <c r="D316" s="29">
        <f t="shared" ref="D316:M336" ca="1" si="246">BO316+CK316</f>
        <v>0</v>
      </c>
      <c r="E316" s="29">
        <f t="shared" ca="1" si="246"/>
        <v>0</v>
      </c>
      <c r="F316" s="29">
        <f t="shared" ca="1" si="246"/>
        <v>0</v>
      </c>
      <c r="G316" s="29">
        <f t="shared" ca="1" si="246"/>
        <v>0</v>
      </c>
      <c r="H316" s="29">
        <f t="shared" ca="1" si="246"/>
        <v>0</v>
      </c>
      <c r="I316" s="29">
        <f t="shared" ca="1" si="246"/>
        <v>0</v>
      </c>
      <c r="J316" s="29">
        <f t="shared" ca="1" si="246"/>
        <v>0</v>
      </c>
      <c r="K316" s="29">
        <f t="shared" ca="1" si="246"/>
        <v>0</v>
      </c>
      <c r="L316" s="29">
        <f t="shared" ca="1" si="246"/>
        <v>0</v>
      </c>
      <c r="M316" s="29">
        <f t="shared" ca="1" si="246"/>
        <v>0</v>
      </c>
      <c r="N316" s="29">
        <f t="shared" ca="1" si="244"/>
        <v>0</v>
      </c>
      <c r="O316" s="29">
        <f t="shared" ca="1" si="244"/>
        <v>0</v>
      </c>
      <c r="P316" s="29">
        <f t="shared" ca="1" si="244"/>
        <v>0</v>
      </c>
      <c r="Q316" s="29">
        <f t="shared" ca="1" si="244"/>
        <v>0</v>
      </c>
      <c r="R316" s="29">
        <f t="shared" ca="1" si="219"/>
        <v>0</v>
      </c>
      <c r="S316" s="29">
        <f t="shared" ca="1" si="219"/>
        <v>0</v>
      </c>
      <c r="T316" s="29">
        <f t="shared" ca="1" si="219"/>
        <v>0</v>
      </c>
      <c r="U316" s="29">
        <f t="shared" ca="1" si="219"/>
        <v>0</v>
      </c>
      <c r="V316" s="29">
        <f t="shared" ca="1" si="219"/>
        <v>0</v>
      </c>
      <c r="W316" s="29">
        <f t="shared" ca="1" si="219"/>
        <v>0</v>
      </c>
      <c r="X316" s="12"/>
      <c r="Y316" s="7">
        <f t="shared" ca="1" si="243"/>
        <v>0</v>
      </c>
      <c r="Z316" s="7">
        <f t="shared" ca="1" si="243"/>
        <v>0</v>
      </c>
      <c r="AA316" s="7">
        <f t="shared" ca="1" si="243"/>
        <v>0</v>
      </c>
      <c r="AB316" s="7">
        <f t="shared" ca="1" si="243"/>
        <v>0</v>
      </c>
      <c r="AC316" s="7">
        <f t="shared" ca="1" si="243"/>
        <v>0</v>
      </c>
      <c r="AD316" s="7">
        <f t="shared" ca="1" si="243"/>
        <v>0</v>
      </c>
      <c r="AE316" s="7">
        <f t="shared" ca="1" si="243"/>
        <v>0</v>
      </c>
      <c r="AF316" s="7">
        <f t="shared" ca="1" si="243"/>
        <v>0</v>
      </c>
      <c r="AG316" s="7">
        <f t="shared" ca="1" si="243"/>
        <v>0</v>
      </c>
      <c r="AH316" s="7">
        <f t="shared" ca="1" si="243"/>
        <v>0</v>
      </c>
      <c r="AI316" s="7">
        <f t="shared" ca="1" si="243"/>
        <v>0</v>
      </c>
      <c r="AJ316" s="7">
        <f t="shared" ca="1" si="243"/>
        <v>0</v>
      </c>
      <c r="AK316" s="7">
        <f t="shared" ca="1" si="243"/>
        <v>0</v>
      </c>
      <c r="AL316" s="7">
        <f t="shared" ca="1" si="243"/>
        <v>0</v>
      </c>
      <c r="AM316" s="7">
        <f t="shared" ca="1" si="243"/>
        <v>0</v>
      </c>
      <c r="AN316" s="7">
        <f t="shared" ca="1" si="243"/>
        <v>0</v>
      </c>
      <c r="AO316" s="7">
        <f t="shared" ca="1" si="241"/>
        <v>0</v>
      </c>
      <c r="AP316" s="7">
        <f t="shared" ca="1" si="241"/>
        <v>0</v>
      </c>
      <c r="AQ316" s="7">
        <f t="shared" ca="1" si="241"/>
        <v>0</v>
      </c>
      <c r="AR316" s="7">
        <f t="shared" ca="1" si="241"/>
        <v>0</v>
      </c>
      <c r="AS316" s="2"/>
      <c r="AT316" s="7">
        <f t="shared" ca="1" si="242"/>
        <v>0</v>
      </c>
      <c r="AU316" s="7">
        <f t="shared" ca="1" si="242"/>
        <v>0</v>
      </c>
      <c r="AV316" s="7">
        <f t="shared" ca="1" si="242"/>
        <v>0</v>
      </c>
      <c r="AW316" s="7">
        <f t="shared" ca="1" si="242"/>
        <v>0</v>
      </c>
      <c r="AX316" s="7">
        <f t="shared" ca="1" si="242"/>
        <v>0</v>
      </c>
      <c r="AY316" s="7">
        <f t="shared" ca="1" si="242"/>
        <v>0</v>
      </c>
      <c r="AZ316" s="7">
        <f t="shared" ca="1" si="242"/>
        <v>0</v>
      </c>
      <c r="BA316" s="7">
        <f t="shared" ca="1" si="242"/>
        <v>0</v>
      </c>
      <c r="BB316" s="7">
        <f t="shared" ca="1" si="242"/>
        <v>0</v>
      </c>
      <c r="BC316" s="7">
        <f t="shared" ca="1" si="242"/>
        <v>0</v>
      </c>
      <c r="BD316" s="7">
        <f t="shared" ca="1" si="242"/>
        <v>0</v>
      </c>
      <c r="BE316" s="7">
        <f t="shared" ca="1" si="242"/>
        <v>0</v>
      </c>
      <c r="BF316" s="7">
        <f t="shared" ca="1" si="242"/>
        <v>0</v>
      </c>
      <c r="BG316" s="7">
        <f t="shared" ca="1" si="242"/>
        <v>0</v>
      </c>
      <c r="BH316" s="7">
        <f t="shared" ca="1" si="242"/>
        <v>0</v>
      </c>
      <c r="BI316" s="7">
        <f t="shared" ca="1" si="240"/>
        <v>0</v>
      </c>
      <c r="BJ316" s="7">
        <f t="shared" ca="1" si="240"/>
        <v>0</v>
      </c>
      <c r="BK316" s="7">
        <f t="shared" ca="1" si="240"/>
        <v>0</v>
      </c>
      <c r="BL316" s="7">
        <f t="shared" ca="1" si="240"/>
        <v>0</v>
      </c>
      <c r="BM316" s="7">
        <f t="shared" ca="1" si="240"/>
        <v>0</v>
      </c>
      <c r="BN316" s="4"/>
      <c r="BO316" s="7">
        <f t="shared" ca="1" si="234"/>
        <v>0</v>
      </c>
      <c r="BP316" s="7">
        <f t="shared" ca="1" si="234"/>
        <v>0</v>
      </c>
      <c r="BQ316" s="7">
        <f t="shared" ca="1" si="234"/>
        <v>0</v>
      </c>
      <c r="BR316" s="7">
        <f t="shared" ca="1" si="234"/>
        <v>0</v>
      </c>
      <c r="BS316" s="7">
        <f t="shared" ca="1" si="234"/>
        <v>0</v>
      </c>
      <c r="BT316" s="7">
        <f t="shared" ca="1" si="234"/>
        <v>0</v>
      </c>
      <c r="BU316" s="7">
        <f t="shared" ca="1" si="233"/>
        <v>0</v>
      </c>
      <c r="BV316" s="7">
        <f t="shared" ca="1" si="233"/>
        <v>0</v>
      </c>
      <c r="BW316" s="7">
        <f t="shared" ca="1" si="233"/>
        <v>0</v>
      </c>
      <c r="BX316" s="7">
        <f t="shared" ca="1" si="233"/>
        <v>0</v>
      </c>
      <c r="BY316" s="7">
        <f t="shared" ca="1" si="233"/>
        <v>0</v>
      </c>
      <c r="BZ316" s="7">
        <f t="shared" ca="1" si="233"/>
        <v>0</v>
      </c>
      <c r="CA316" s="7">
        <f t="shared" ca="1" si="233"/>
        <v>0</v>
      </c>
      <c r="CB316" s="7">
        <f t="shared" ca="1" si="220"/>
        <v>0</v>
      </c>
      <c r="CC316" s="7">
        <f t="shared" ca="1" si="220"/>
        <v>0</v>
      </c>
      <c r="CD316" s="7">
        <f t="shared" ca="1" si="211"/>
        <v>0</v>
      </c>
      <c r="CE316" s="7">
        <f t="shared" ca="1" si="211"/>
        <v>0</v>
      </c>
      <c r="CF316" s="7">
        <f t="shared" ca="1" si="211"/>
        <v>0</v>
      </c>
      <c r="CG316" s="7">
        <f t="shared" ca="1" si="211"/>
        <v>0</v>
      </c>
      <c r="CH316" s="7">
        <f t="shared" ca="1" si="211"/>
        <v>0</v>
      </c>
      <c r="CI316" s="9">
        <f t="shared" ca="1" si="236"/>
        <v>0</v>
      </c>
      <c r="CJ316" s="9"/>
      <c r="CK316" s="13">
        <f t="shared" ca="1" si="216"/>
        <v>0</v>
      </c>
      <c r="CL316" s="7">
        <f ca="1">IF(NOT(snowball),0,IF(Z315=0,0,IF($C316&lt;=SUM($CK316:CK316),0,IF(BP316+$C316-SUM($CK316:CK316)&gt;Z315+AU316,Z315+AU316-BP316,$C316-SUM($CK316:CK316)))))</f>
        <v>0</v>
      </c>
      <c r="CM316" s="7">
        <f ca="1">IF(NOT(snowball),0,IF(AA315=0,0,IF($C316&lt;=SUM($CK316:CL316),0,IF(BQ316+$C316-SUM($CK316:CL316)&gt;AA315+AV316,AA315+AV316-BQ316,$C316-SUM($CK316:CL316)))))</f>
        <v>0</v>
      </c>
      <c r="CN316" s="7">
        <f ca="1">IF(NOT(snowball),0,IF(AB315=0,0,IF($C316&lt;=SUM($CK316:CM316),0,IF(BR316+$C316-SUM($CK316:CM316)&gt;AB315+AW316,AB315+AW316-BR316,$C316-SUM($CK316:CM316)))))</f>
        <v>0</v>
      </c>
      <c r="CO316" s="7">
        <f ca="1">IF(NOT(snowball),0,IF(AC315=0,0,IF($C316&lt;=SUM($CK316:CN316),0,IF(BS316+$C316-SUM($CK316:CN316)&gt;AC315+AX316,AC315+AX316-BS316,$C316-SUM($CK316:CN316)))))</f>
        <v>0</v>
      </c>
      <c r="CP316" s="7">
        <f ca="1">IF(NOT(snowball),0,IF(AD315=0,0,IF($C316&lt;=SUM($CK316:CO316),0,IF(BT316+$C316-SUM($CK316:CO316)&gt;AD315+AY316,AD315+AY316-BT316,$C316-SUM($CK316:CO316)))))</f>
        <v>0</v>
      </c>
      <c r="CQ316" s="7">
        <f ca="1">IF(NOT(snowball),0,IF(AE315=0,0,IF($C316&lt;=SUM($CK316:CP316),0,IF(BU316+$C316-SUM($CK316:CP316)&gt;AE315+AZ316,AE315+AZ316-BU316,$C316-SUM($CK316:CP316)))))</f>
        <v>0</v>
      </c>
      <c r="CR316" s="7">
        <f ca="1">IF(NOT(snowball),0,IF(AF315=0,0,IF($C316&lt;=SUM($CK316:CQ316),0,IF(BV316+$C316-SUM($CK316:CQ316)&gt;AF315+BA316,AF315+BA316-BV316,$C316-SUM($CK316:CQ316)))))</f>
        <v>0</v>
      </c>
      <c r="CS316" s="7">
        <f ca="1">IF(NOT(snowball),0,IF(AG315=0,0,IF($C316&lt;=SUM($CK316:CR316),0,IF(BW316+$C316-SUM($CK316:CR316)&gt;AG315+BB316,AG315+BB316-BW316,$C316-SUM($CK316:CR316)))))</f>
        <v>0</v>
      </c>
      <c r="CT316" s="7">
        <f ca="1">IF(NOT(snowball),0,IF(AH315=0,0,IF($C316&lt;=SUM($CK316:CS316),0,IF(BX316+$C316-SUM($CK316:CS316)&gt;AH315+BC316,AH315+BC316-BX316,$C316-SUM($CK316:CS316)))))</f>
        <v>0</v>
      </c>
      <c r="CU316" s="7">
        <f ca="1">IF(NOT(snowball),0,IF(AI315=0,0,IF($C316&lt;=SUM($CK316:CT316),0,IF(BY316+$C316-SUM($CK316:CT316)&gt;AI315+BD316,AI315+BD316-BY316,$C316-SUM($CK316:CT316)))))</f>
        <v>0</v>
      </c>
      <c r="CV316" s="7">
        <f ca="1">IF(NOT(snowball),0,IF(AJ315=0,0,IF($C316&lt;=SUM($CK316:CU316),0,IF(BZ316+$C316-SUM($CK316:CU316)&gt;AJ315+BE316,AJ315+BE316-BZ316,$C316-SUM($CK316:CU316)))))</f>
        <v>0</v>
      </c>
      <c r="CW316" s="7">
        <f ca="1">IF(NOT(snowball),0,IF(AK315=0,0,IF($C316&lt;=SUM($CK316:CV316),0,IF(CA316+$C316-SUM($CK316:CV316)&gt;AK315+BF316,AK315+BF316-CA316,$C316-SUM($CK316:CV316)))))</f>
        <v>0</v>
      </c>
      <c r="CX316" s="7">
        <f ca="1">IF(NOT(snowball),0,IF(AL315=0,0,IF($C316&lt;=SUM($CK316:CW316),0,IF(CB316+$C316-SUM($CK316:CW316)&gt;AL315+BG316,AL315+BG316-CB316,$C316-SUM($CK316:CW316)))))</f>
        <v>0</v>
      </c>
      <c r="CY316" s="7">
        <f ca="1">IF(NOT(snowball),0,IF(AM315=0,0,IF($C316&lt;=SUM($CK316:CX316),0,IF(CC316+$C316-SUM($CK316:CX316)&gt;AM315+BH316,AM315+BH316-CC316,$C316-SUM($CK316:CX316)))))</f>
        <v>0</v>
      </c>
      <c r="CZ316" s="7">
        <f ca="1">IF(NOT(snowball),0,IF(AN315=0,0,IF($C316&lt;=SUM($CK316:CY316),0,IF(CD316+$C316-SUM($CK316:CY316)&gt;AN315+BI316,AN315+BI316-CD316,$C316-SUM($CK316:CY316)))))</f>
        <v>0</v>
      </c>
      <c r="DA316" s="7">
        <f ca="1">IF(NOT(snowball),0,IF(AO315=0,0,IF($C316&lt;=SUM($CK316:CZ316),0,IF(CE316+$C316-SUM($CK316:CZ316)&gt;AO315+BJ316,AO315+BJ316-CE316,$C316-SUM($CK316:CZ316)))))</f>
        <v>0</v>
      </c>
      <c r="DB316" s="7">
        <f ca="1">IF(NOT(snowball),0,IF(AP315=0,0,IF($C316&lt;=SUM($CK316:DA316),0,IF(CF316+$C316-SUM($CK316:DA316)&gt;AP315+BK316,AP315+BK316-CF316,$C316-SUM($CK316:DA316)))))</f>
        <v>0</v>
      </c>
      <c r="DC316" s="7">
        <f ca="1">IF(NOT(snowball),0,IF(AQ315=0,0,IF($C316&lt;=SUM($CK316:DB316),0,IF(CG316+$C316-SUM($CK316:DB316)&gt;AQ315+BL316,AQ315+BL316-CG316,$C316-SUM($CK316:DB316)))))</f>
        <v>0</v>
      </c>
      <c r="DD316" s="7">
        <f ca="1">IF(NOT(snowball),0,IF(AR315=0,0,IF($C316&lt;=SUM($CK316:DC316),0,IF(CH316+$C316-SUM($CK316:DC316)&gt;AR315+BM316,AR315+BM316-CH316,$C316-SUM($CK316:DC316)))))</f>
        <v>0</v>
      </c>
    </row>
    <row r="317" spans="1:108">
      <c r="A317" s="27" t="str">
        <f t="shared" ca="1" si="218"/>
        <v/>
      </c>
      <c r="B317" s="30" t="str">
        <f t="shared" ca="1" si="217"/>
        <v/>
      </c>
      <c r="C317" s="28" t="str">
        <f t="shared" ca="1" si="215"/>
        <v/>
      </c>
      <c r="D317" s="29">
        <f t="shared" ca="1" si="246"/>
        <v>0</v>
      </c>
      <c r="E317" s="29">
        <f t="shared" ca="1" si="246"/>
        <v>0</v>
      </c>
      <c r="F317" s="29">
        <f t="shared" ca="1" si="246"/>
        <v>0</v>
      </c>
      <c r="G317" s="29">
        <f t="shared" ca="1" si="246"/>
        <v>0</v>
      </c>
      <c r="H317" s="29">
        <f t="shared" ca="1" si="246"/>
        <v>0</v>
      </c>
      <c r="I317" s="29">
        <f t="shared" ca="1" si="246"/>
        <v>0</v>
      </c>
      <c r="J317" s="29">
        <f t="shared" ca="1" si="246"/>
        <v>0</v>
      </c>
      <c r="K317" s="29">
        <f t="shared" ca="1" si="246"/>
        <v>0</v>
      </c>
      <c r="L317" s="29">
        <f t="shared" ca="1" si="246"/>
        <v>0</v>
      </c>
      <c r="M317" s="29">
        <f t="shared" ca="1" si="246"/>
        <v>0</v>
      </c>
      <c r="N317" s="29">
        <f t="shared" ca="1" si="244"/>
        <v>0</v>
      </c>
      <c r="O317" s="29">
        <f t="shared" ca="1" si="244"/>
        <v>0</v>
      </c>
      <c r="P317" s="29">
        <f t="shared" ca="1" si="244"/>
        <v>0</v>
      </c>
      <c r="Q317" s="29">
        <f t="shared" ca="1" si="244"/>
        <v>0</v>
      </c>
      <c r="R317" s="29">
        <f t="shared" ca="1" si="219"/>
        <v>0</v>
      </c>
      <c r="S317" s="29">
        <f t="shared" ca="1" si="219"/>
        <v>0</v>
      </c>
      <c r="T317" s="29">
        <f t="shared" ca="1" si="219"/>
        <v>0</v>
      </c>
      <c r="U317" s="29">
        <f t="shared" ca="1" si="219"/>
        <v>0</v>
      </c>
      <c r="V317" s="29">
        <f t="shared" ca="1" si="219"/>
        <v>0</v>
      </c>
      <c r="W317" s="29">
        <f t="shared" ca="1" si="219"/>
        <v>0</v>
      </c>
      <c r="X317" s="12"/>
      <c r="Y317" s="7">
        <f t="shared" ca="1" si="243"/>
        <v>0</v>
      </c>
      <c r="Z317" s="7">
        <f t="shared" ca="1" si="243"/>
        <v>0</v>
      </c>
      <c r="AA317" s="7">
        <f t="shared" ca="1" si="243"/>
        <v>0</v>
      </c>
      <c r="AB317" s="7">
        <f t="shared" ca="1" si="243"/>
        <v>0</v>
      </c>
      <c r="AC317" s="7">
        <f t="shared" ca="1" si="243"/>
        <v>0</v>
      </c>
      <c r="AD317" s="7">
        <f t="shared" ca="1" si="243"/>
        <v>0</v>
      </c>
      <c r="AE317" s="7">
        <f t="shared" ca="1" si="243"/>
        <v>0</v>
      </c>
      <c r="AF317" s="7">
        <f t="shared" ca="1" si="243"/>
        <v>0</v>
      </c>
      <c r="AG317" s="7">
        <f t="shared" ca="1" si="243"/>
        <v>0</v>
      </c>
      <c r="AH317" s="7">
        <f t="shared" ca="1" si="243"/>
        <v>0</v>
      </c>
      <c r="AI317" s="7">
        <f t="shared" ca="1" si="243"/>
        <v>0</v>
      </c>
      <c r="AJ317" s="7">
        <f t="shared" ca="1" si="243"/>
        <v>0</v>
      </c>
      <c r="AK317" s="7">
        <f t="shared" ca="1" si="243"/>
        <v>0</v>
      </c>
      <c r="AL317" s="7">
        <f t="shared" ca="1" si="243"/>
        <v>0</v>
      </c>
      <c r="AM317" s="7">
        <f t="shared" ca="1" si="243"/>
        <v>0</v>
      </c>
      <c r="AN317" s="7">
        <f t="shared" ca="1" si="243"/>
        <v>0</v>
      </c>
      <c r="AO317" s="7">
        <f t="shared" ca="1" si="241"/>
        <v>0</v>
      </c>
      <c r="AP317" s="7">
        <f t="shared" ca="1" si="241"/>
        <v>0</v>
      </c>
      <c r="AQ317" s="7">
        <f t="shared" ca="1" si="241"/>
        <v>0</v>
      </c>
      <c r="AR317" s="7">
        <f t="shared" ca="1" si="241"/>
        <v>0</v>
      </c>
      <c r="AS317" s="2"/>
      <c r="AT317" s="7">
        <f t="shared" ca="1" si="242"/>
        <v>0</v>
      </c>
      <c r="AU317" s="7">
        <f t="shared" ca="1" si="242"/>
        <v>0</v>
      </c>
      <c r="AV317" s="7">
        <f t="shared" ca="1" si="242"/>
        <v>0</v>
      </c>
      <c r="AW317" s="7">
        <f t="shared" ca="1" si="242"/>
        <v>0</v>
      </c>
      <c r="AX317" s="7">
        <f t="shared" ca="1" si="242"/>
        <v>0</v>
      </c>
      <c r="AY317" s="7">
        <f t="shared" ca="1" si="242"/>
        <v>0</v>
      </c>
      <c r="AZ317" s="7">
        <f t="shared" ca="1" si="242"/>
        <v>0</v>
      </c>
      <c r="BA317" s="7">
        <f t="shared" ca="1" si="242"/>
        <v>0</v>
      </c>
      <c r="BB317" s="7">
        <f t="shared" ca="1" si="242"/>
        <v>0</v>
      </c>
      <c r="BC317" s="7">
        <f t="shared" ca="1" si="242"/>
        <v>0</v>
      </c>
      <c r="BD317" s="7">
        <f t="shared" ca="1" si="242"/>
        <v>0</v>
      </c>
      <c r="BE317" s="7">
        <f t="shared" ca="1" si="242"/>
        <v>0</v>
      </c>
      <c r="BF317" s="7">
        <f t="shared" ca="1" si="242"/>
        <v>0</v>
      </c>
      <c r="BG317" s="7">
        <f t="shared" ca="1" si="242"/>
        <v>0</v>
      </c>
      <c r="BH317" s="7">
        <f t="shared" ca="1" si="242"/>
        <v>0</v>
      </c>
      <c r="BI317" s="7">
        <f t="shared" ca="1" si="240"/>
        <v>0</v>
      </c>
      <c r="BJ317" s="7">
        <f t="shared" ca="1" si="240"/>
        <v>0</v>
      </c>
      <c r="BK317" s="7">
        <f t="shared" ca="1" si="240"/>
        <v>0</v>
      </c>
      <c r="BL317" s="7">
        <f t="shared" ca="1" si="240"/>
        <v>0</v>
      </c>
      <c r="BM317" s="7">
        <f t="shared" ca="1" si="240"/>
        <v>0</v>
      </c>
      <c r="BN317" s="4"/>
      <c r="BO317" s="7">
        <f t="shared" ca="1" si="234"/>
        <v>0</v>
      </c>
      <c r="BP317" s="7">
        <f t="shared" ca="1" si="234"/>
        <v>0</v>
      </c>
      <c r="BQ317" s="7">
        <f t="shared" ca="1" si="234"/>
        <v>0</v>
      </c>
      <c r="BR317" s="7">
        <f t="shared" ca="1" si="234"/>
        <v>0</v>
      </c>
      <c r="BS317" s="7">
        <f t="shared" ca="1" si="234"/>
        <v>0</v>
      </c>
      <c r="BT317" s="7">
        <f t="shared" ca="1" si="234"/>
        <v>0</v>
      </c>
      <c r="BU317" s="7">
        <f t="shared" ca="1" si="233"/>
        <v>0</v>
      </c>
      <c r="BV317" s="7">
        <f t="shared" ca="1" si="233"/>
        <v>0</v>
      </c>
      <c r="BW317" s="7">
        <f t="shared" ca="1" si="233"/>
        <v>0</v>
      </c>
      <c r="BX317" s="7">
        <f t="shared" ca="1" si="233"/>
        <v>0</v>
      </c>
      <c r="BY317" s="7">
        <f t="shared" ca="1" si="233"/>
        <v>0</v>
      </c>
      <c r="BZ317" s="7">
        <f t="shared" ca="1" si="233"/>
        <v>0</v>
      </c>
      <c r="CA317" s="7">
        <f t="shared" ca="1" si="233"/>
        <v>0</v>
      </c>
      <c r="CB317" s="7">
        <f t="shared" ca="1" si="220"/>
        <v>0</v>
      </c>
      <c r="CC317" s="7">
        <f t="shared" ca="1" si="220"/>
        <v>0</v>
      </c>
      <c r="CD317" s="7">
        <f t="shared" ca="1" si="220"/>
        <v>0</v>
      </c>
      <c r="CE317" s="7">
        <f t="shared" ca="1" si="220"/>
        <v>0</v>
      </c>
      <c r="CF317" s="7">
        <f t="shared" ca="1" si="220"/>
        <v>0</v>
      </c>
      <c r="CG317" s="7">
        <f t="shared" ca="1" si="220"/>
        <v>0</v>
      </c>
      <c r="CH317" s="7">
        <f t="shared" ca="1" si="220"/>
        <v>0</v>
      </c>
      <c r="CI317" s="9">
        <f t="shared" ca="1" si="236"/>
        <v>0</v>
      </c>
      <c r="CJ317" s="9"/>
      <c r="CK317" s="13">
        <f t="shared" ca="1" si="216"/>
        <v>0</v>
      </c>
      <c r="CL317" s="7">
        <f ca="1">IF(NOT(snowball),0,IF(Z316=0,0,IF($C317&lt;=SUM($CK317:CK317),0,IF(BP317+$C317-SUM($CK317:CK317)&gt;Z316+AU317,Z316+AU317-BP317,$C317-SUM($CK317:CK317)))))</f>
        <v>0</v>
      </c>
      <c r="CM317" s="7">
        <f ca="1">IF(NOT(snowball),0,IF(AA316=0,0,IF($C317&lt;=SUM($CK317:CL317),0,IF(BQ317+$C317-SUM($CK317:CL317)&gt;AA316+AV317,AA316+AV317-BQ317,$C317-SUM($CK317:CL317)))))</f>
        <v>0</v>
      </c>
      <c r="CN317" s="7">
        <f ca="1">IF(NOT(snowball),0,IF(AB316=0,0,IF($C317&lt;=SUM($CK317:CM317),0,IF(BR317+$C317-SUM($CK317:CM317)&gt;AB316+AW317,AB316+AW317-BR317,$C317-SUM($CK317:CM317)))))</f>
        <v>0</v>
      </c>
      <c r="CO317" s="7">
        <f ca="1">IF(NOT(snowball),0,IF(AC316=0,0,IF($C317&lt;=SUM($CK317:CN317),0,IF(BS317+$C317-SUM($CK317:CN317)&gt;AC316+AX317,AC316+AX317-BS317,$C317-SUM($CK317:CN317)))))</f>
        <v>0</v>
      </c>
      <c r="CP317" s="7">
        <f ca="1">IF(NOT(snowball),0,IF(AD316=0,0,IF($C317&lt;=SUM($CK317:CO317),0,IF(BT317+$C317-SUM($CK317:CO317)&gt;AD316+AY317,AD316+AY317-BT317,$C317-SUM($CK317:CO317)))))</f>
        <v>0</v>
      </c>
      <c r="CQ317" s="7">
        <f ca="1">IF(NOT(snowball),0,IF(AE316=0,0,IF($C317&lt;=SUM($CK317:CP317),0,IF(BU317+$C317-SUM($CK317:CP317)&gt;AE316+AZ317,AE316+AZ317-BU317,$C317-SUM($CK317:CP317)))))</f>
        <v>0</v>
      </c>
      <c r="CR317" s="7">
        <f ca="1">IF(NOT(snowball),0,IF(AF316=0,0,IF($C317&lt;=SUM($CK317:CQ317),0,IF(BV317+$C317-SUM($CK317:CQ317)&gt;AF316+BA317,AF316+BA317-BV317,$C317-SUM($CK317:CQ317)))))</f>
        <v>0</v>
      </c>
      <c r="CS317" s="7">
        <f ca="1">IF(NOT(snowball),0,IF(AG316=0,0,IF($C317&lt;=SUM($CK317:CR317),0,IF(BW317+$C317-SUM($CK317:CR317)&gt;AG316+BB317,AG316+BB317-BW317,$C317-SUM($CK317:CR317)))))</f>
        <v>0</v>
      </c>
      <c r="CT317" s="7">
        <f ca="1">IF(NOT(snowball),0,IF(AH316=0,0,IF($C317&lt;=SUM($CK317:CS317),0,IF(BX317+$C317-SUM($CK317:CS317)&gt;AH316+BC317,AH316+BC317-BX317,$C317-SUM($CK317:CS317)))))</f>
        <v>0</v>
      </c>
      <c r="CU317" s="7">
        <f ca="1">IF(NOT(snowball),0,IF(AI316=0,0,IF($C317&lt;=SUM($CK317:CT317),0,IF(BY317+$C317-SUM($CK317:CT317)&gt;AI316+BD317,AI316+BD317-BY317,$C317-SUM($CK317:CT317)))))</f>
        <v>0</v>
      </c>
      <c r="CV317" s="7">
        <f ca="1">IF(NOT(snowball),0,IF(AJ316=0,0,IF($C317&lt;=SUM($CK317:CU317),0,IF(BZ317+$C317-SUM($CK317:CU317)&gt;AJ316+BE317,AJ316+BE317-BZ317,$C317-SUM($CK317:CU317)))))</f>
        <v>0</v>
      </c>
      <c r="CW317" s="7">
        <f ca="1">IF(NOT(snowball),0,IF(AK316=0,0,IF($C317&lt;=SUM($CK317:CV317),0,IF(CA317+$C317-SUM($CK317:CV317)&gt;AK316+BF317,AK316+BF317-CA317,$C317-SUM($CK317:CV317)))))</f>
        <v>0</v>
      </c>
      <c r="CX317" s="7">
        <f ca="1">IF(NOT(snowball),0,IF(AL316=0,0,IF($C317&lt;=SUM($CK317:CW317),0,IF(CB317+$C317-SUM($CK317:CW317)&gt;AL316+BG317,AL316+BG317-CB317,$C317-SUM($CK317:CW317)))))</f>
        <v>0</v>
      </c>
      <c r="CY317" s="7">
        <f ca="1">IF(NOT(snowball),0,IF(AM316=0,0,IF($C317&lt;=SUM($CK317:CX317),0,IF(CC317+$C317-SUM($CK317:CX317)&gt;AM316+BH317,AM316+BH317-CC317,$C317-SUM($CK317:CX317)))))</f>
        <v>0</v>
      </c>
      <c r="CZ317" s="7">
        <f ca="1">IF(NOT(snowball),0,IF(AN316=0,0,IF($C317&lt;=SUM($CK317:CY317),0,IF(CD317+$C317-SUM($CK317:CY317)&gt;AN316+BI317,AN316+BI317-CD317,$C317-SUM($CK317:CY317)))))</f>
        <v>0</v>
      </c>
      <c r="DA317" s="7">
        <f ca="1">IF(NOT(snowball),0,IF(AO316=0,0,IF($C317&lt;=SUM($CK317:CZ317),0,IF(CE317+$C317-SUM($CK317:CZ317)&gt;AO316+BJ317,AO316+BJ317-CE317,$C317-SUM($CK317:CZ317)))))</f>
        <v>0</v>
      </c>
      <c r="DB317" s="7">
        <f ca="1">IF(NOT(snowball),0,IF(AP316=0,0,IF($C317&lt;=SUM($CK317:DA317),0,IF(CF317+$C317-SUM($CK317:DA317)&gt;AP316+BK317,AP316+BK317-CF317,$C317-SUM($CK317:DA317)))))</f>
        <v>0</v>
      </c>
      <c r="DC317" s="7">
        <f ca="1">IF(NOT(snowball),0,IF(AQ316=0,0,IF($C317&lt;=SUM($CK317:DB317),0,IF(CG317+$C317-SUM($CK317:DB317)&gt;AQ316+BL317,AQ316+BL317-CG317,$C317-SUM($CK317:DB317)))))</f>
        <v>0</v>
      </c>
      <c r="DD317" s="7">
        <f ca="1">IF(NOT(snowball),0,IF(AR316=0,0,IF($C317&lt;=SUM($CK317:DC317),0,IF(CH317+$C317-SUM($CK317:DC317)&gt;AR316+BM317,AR316+BM317-CH317,$C317-SUM($CK317:DC317)))))</f>
        <v>0</v>
      </c>
    </row>
    <row r="318" spans="1:108">
      <c r="A318" s="27" t="str">
        <f t="shared" ca="1" si="218"/>
        <v/>
      </c>
      <c r="B318" s="30" t="str">
        <f t="shared" ca="1" si="217"/>
        <v/>
      </c>
      <c r="C318" s="28" t="str">
        <f t="shared" ca="1" si="215"/>
        <v/>
      </c>
      <c r="D318" s="29">
        <f t="shared" ca="1" si="246"/>
        <v>0</v>
      </c>
      <c r="E318" s="29">
        <f t="shared" ca="1" si="246"/>
        <v>0</v>
      </c>
      <c r="F318" s="29">
        <f t="shared" ca="1" si="246"/>
        <v>0</v>
      </c>
      <c r="G318" s="29">
        <f t="shared" ca="1" si="246"/>
        <v>0</v>
      </c>
      <c r="H318" s="29">
        <f t="shared" ca="1" si="246"/>
        <v>0</v>
      </c>
      <c r="I318" s="29">
        <f t="shared" ca="1" si="246"/>
        <v>0</v>
      </c>
      <c r="J318" s="29">
        <f t="shared" ca="1" si="246"/>
        <v>0</v>
      </c>
      <c r="K318" s="29">
        <f t="shared" ca="1" si="246"/>
        <v>0</v>
      </c>
      <c r="L318" s="29">
        <f t="shared" ca="1" si="246"/>
        <v>0</v>
      </c>
      <c r="M318" s="29">
        <f t="shared" ca="1" si="246"/>
        <v>0</v>
      </c>
      <c r="N318" s="29">
        <f t="shared" ca="1" si="244"/>
        <v>0</v>
      </c>
      <c r="O318" s="29">
        <f t="shared" ca="1" si="244"/>
        <v>0</v>
      </c>
      <c r="P318" s="29">
        <f t="shared" ca="1" si="244"/>
        <v>0</v>
      </c>
      <c r="Q318" s="29">
        <f t="shared" ca="1" si="244"/>
        <v>0</v>
      </c>
      <c r="R318" s="29">
        <f t="shared" ca="1" si="219"/>
        <v>0</v>
      </c>
      <c r="S318" s="29">
        <f t="shared" ca="1" si="219"/>
        <v>0</v>
      </c>
      <c r="T318" s="29">
        <f t="shared" ca="1" si="219"/>
        <v>0</v>
      </c>
      <c r="U318" s="29">
        <f t="shared" ca="1" si="219"/>
        <v>0</v>
      </c>
      <c r="V318" s="29">
        <f t="shared" ca="1" si="219"/>
        <v>0</v>
      </c>
      <c r="W318" s="29">
        <f t="shared" ca="1" si="219"/>
        <v>0</v>
      </c>
      <c r="X318" s="12"/>
      <c r="Y318" s="7">
        <f t="shared" ca="1" si="243"/>
        <v>0</v>
      </c>
      <c r="Z318" s="7">
        <f t="shared" ca="1" si="243"/>
        <v>0</v>
      </c>
      <c r="AA318" s="7">
        <f t="shared" ca="1" si="243"/>
        <v>0</v>
      </c>
      <c r="AB318" s="7">
        <f t="shared" ca="1" si="243"/>
        <v>0</v>
      </c>
      <c r="AC318" s="7">
        <f t="shared" ca="1" si="243"/>
        <v>0</v>
      </c>
      <c r="AD318" s="7">
        <f t="shared" ca="1" si="243"/>
        <v>0</v>
      </c>
      <c r="AE318" s="7">
        <f t="shared" ca="1" si="243"/>
        <v>0</v>
      </c>
      <c r="AF318" s="7">
        <f t="shared" ca="1" si="243"/>
        <v>0</v>
      </c>
      <c r="AG318" s="7">
        <f t="shared" ca="1" si="243"/>
        <v>0</v>
      </c>
      <c r="AH318" s="7">
        <f t="shared" ca="1" si="243"/>
        <v>0</v>
      </c>
      <c r="AI318" s="7">
        <f t="shared" ca="1" si="243"/>
        <v>0</v>
      </c>
      <c r="AJ318" s="7">
        <f t="shared" ca="1" si="243"/>
        <v>0</v>
      </c>
      <c r="AK318" s="7">
        <f t="shared" ca="1" si="243"/>
        <v>0</v>
      </c>
      <c r="AL318" s="7">
        <f t="shared" ca="1" si="243"/>
        <v>0</v>
      </c>
      <c r="AM318" s="7">
        <f t="shared" ca="1" si="243"/>
        <v>0</v>
      </c>
      <c r="AN318" s="7">
        <f t="shared" ca="1" si="243"/>
        <v>0</v>
      </c>
      <c r="AO318" s="7">
        <f t="shared" ca="1" si="241"/>
        <v>0</v>
      </c>
      <c r="AP318" s="7">
        <f t="shared" ca="1" si="241"/>
        <v>0</v>
      </c>
      <c r="AQ318" s="7">
        <f t="shared" ca="1" si="241"/>
        <v>0</v>
      </c>
      <c r="AR318" s="7">
        <f t="shared" ca="1" si="241"/>
        <v>0</v>
      </c>
      <c r="AS318" s="2"/>
      <c r="AT318" s="7">
        <f t="shared" ca="1" si="242"/>
        <v>0</v>
      </c>
      <c r="AU318" s="7">
        <f t="shared" ca="1" si="242"/>
        <v>0</v>
      </c>
      <c r="AV318" s="7">
        <f t="shared" ca="1" si="242"/>
        <v>0</v>
      </c>
      <c r="AW318" s="7">
        <f t="shared" ca="1" si="242"/>
        <v>0</v>
      </c>
      <c r="AX318" s="7">
        <f t="shared" ca="1" si="242"/>
        <v>0</v>
      </c>
      <c r="AY318" s="7">
        <f t="shared" ca="1" si="242"/>
        <v>0</v>
      </c>
      <c r="AZ318" s="7">
        <f t="shared" ca="1" si="242"/>
        <v>0</v>
      </c>
      <c r="BA318" s="7">
        <f t="shared" ca="1" si="242"/>
        <v>0</v>
      </c>
      <c r="BB318" s="7">
        <f t="shared" ca="1" si="242"/>
        <v>0</v>
      </c>
      <c r="BC318" s="7">
        <f t="shared" ca="1" si="242"/>
        <v>0</v>
      </c>
      <c r="BD318" s="7">
        <f t="shared" ca="1" si="242"/>
        <v>0</v>
      </c>
      <c r="BE318" s="7">
        <f t="shared" ca="1" si="242"/>
        <v>0</v>
      </c>
      <c r="BF318" s="7">
        <f t="shared" ca="1" si="242"/>
        <v>0</v>
      </c>
      <c r="BG318" s="7">
        <f t="shared" ca="1" si="242"/>
        <v>0</v>
      </c>
      <c r="BH318" s="7">
        <f t="shared" ca="1" si="242"/>
        <v>0</v>
      </c>
      <c r="BI318" s="7">
        <f t="shared" ca="1" si="240"/>
        <v>0</v>
      </c>
      <c r="BJ318" s="7">
        <f t="shared" ca="1" si="240"/>
        <v>0</v>
      </c>
      <c r="BK318" s="7">
        <f t="shared" ca="1" si="240"/>
        <v>0</v>
      </c>
      <c r="BL318" s="7">
        <f t="shared" ca="1" si="240"/>
        <v>0</v>
      </c>
      <c r="BM318" s="7">
        <f t="shared" ca="1" si="240"/>
        <v>0</v>
      </c>
      <c r="BN318" s="4"/>
      <c r="BO318" s="7">
        <f t="shared" ca="1" si="234"/>
        <v>0</v>
      </c>
      <c r="BP318" s="7">
        <f t="shared" ca="1" si="234"/>
        <v>0</v>
      </c>
      <c r="BQ318" s="7">
        <f t="shared" ca="1" si="234"/>
        <v>0</v>
      </c>
      <c r="BR318" s="7">
        <f t="shared" ca="1" si="234"/>
        <v>0</v>
      </c>
      <c r="BS318" s="7">
        <f t="shared" ca="1" si="234"/>
        <v>0</v>
      </c>
      <c r="BT318" s="7">
        <f t="shared" ca="1" si="234"/>
        <v>0</v>
      </c>
      <c r="BU318" s="7">
        <f t="shared" ca="1" si="233"/>
        <v>0</v>
      </c>
      <c r="BV318" s="7">
        <f t="shared" ca="1" si="233"/>
        <v>0</v>
      </c>
      <c r="BW318" s="7">
        <f t="shared" ca="1" si="233"/>
        <v>0</v>
      </c>
      <c r="BX318" s="7">
        <f t="shared" ca="1" si="233"/>
        <v>0</v>
      </c>
      <c r="BY318" s="7">
        <f t="shared" ca="1" si="233"/>
        <v>0</v>
      </c>
      <c r="BZ318" s="7">
        <f t="shared" ca="1" si="233"/>
        <v>0</v>
      </c>
      <c r="CA318" s="7">
        <f t="shared" ca="1" si="233"/>
        <v>0</v>
      </c>
      <c r="CB318" s="7">
        <f t="shared" ca="1" si="220"/>
        <v>0</v>
      </c>
      <c r="CC318" s="7">
        <f t="shared" ca="1" si="220"/>
        <v>0</v>
      </c>
      <c r="CD318" s="7">
        <f t="shared" ca="1" si="220"/>
        <v>0</v>
      </c>
      <c r="CE318" s="7">
        <f t="shared" ca="1" si="220"/>
        <v>0</v>
      </c>
      <c r="CF318" s="7">
        <f t="shared" ca="1" si="220"/>
        <v>0</v>
      </c>
      <c r="CG318" s="7">
        <f t="shared" ca="1" si="220"/>
        <v>0</v>
      </c>
      <c r="CH318" s="7">
        <f t="shared" ca="1" si="220"/>
        <v>0</v>
      </c>
      <c r="CI318" s="9">
        <f t="shared" ca="1" si="236"/>
        <v>0</v>
      </c>
      <c r="CJ318" s="9"/>
      <c r="CK318" s="13">
        <f t="shared" ca="1" si="216"/>
        <v>0</v>
      </c>
      <c r="CL318" s="7">
        <f ca="1">IF(NOT(snowball),0,IF(Z317=0,0,IF($C318&lt;=SUM($CK318:CK318),0,IF(BP318+$C318-SUM($CK318:CK318)&gt;Z317+AU318,Z317+AU318-BP318,$C318-SUM($CK318:CK318)))))</f>
        <v>0</v>
      </c>
      <c r="CM318" s="7">
        <f ca="1">IF(NOT(snowball),0,IF(AA317=0,0,IF($C318&lt;=SUM($CK318:CL318),0,IF(BQ318+$C318-SUM($CK318:CL318)&gt;AA317+AV318,AA317+AV318-BQ318,$C318-SUM($CK318:CL318)))))</f>
        <v>0</v>
      </c>
      <c r="CN318" s="7">
        <f ca="1">IF(NOT(snowball),0,IF(AB317=0,0,IF($C318&lt;=SUM($CK318:CM318),0,IF(BR318+$C318-SUM($CK318:CM318)&gt;AB317+AW318,AB317+AW318-BR318,$C318-SUM($CK318:CM318)))))</f>
        <v>0</v>
      </c>
      <c r="CO318" s="7">
        <f ca="1">IF(NOT(snowball),0,IF(AC317=0,0,IF($C318&lt;=SUM($CK318:CN318),0,IF(BS318+$C318-SUM($CK318:CN318)&gt;AC317+AX318,AC317+AX318-BS318,$C318-SUM($CK318:CN318)))))</f>
        <v>0</v>
      </c>
      <c r="CP318" s="7">
        <f ca="1">IF(NOT(snowball),0,IF(AD317=0,0,IF($C318&lt;=SUM($CK318:CO318),0,IF(BT318+$C318-SUM($CK318:CO318)&gt;AD317+AY318,AD317+AY318-BT318,$C318-SUM($CK318:CO318)))))</f>
        <v>0</v>
      </c>
      <c r="CQ318" s="7">
        <f ca="1">IF(NOT(snowball),0,IF(AE317=0,0,IF($C318&lt;=SUM($CK318:CP318),0,IF(BU318+$C318-SUM($CK318:CP318)&gt;AE317+AZ318,AE317+AZ318-BU318,$C318-SUM($CK318:CP318)))))</f>
        <v>0</v>
      </c>
      <c r="CR318" s="7">
        <f ca="1">IF(NOT(snowball),0,IF(AF317=0,0,IF($C318&lt;=SUM($CK318:CQ318),0,IF(BV318+$C318-SUM($CK318:CQ318)&gt;AF317+BA318,AF317+BA318-BV318,$C318-SUM($CK318:CQ318)))))</f>
        <v>0</v>
      </c>
      <c r="CS318" s="7">
        <f ca="1">IF(NOT(snowball),0,IF(AG317=0,0,IF($C318&lt;=SUM($CK318:CR318),0,IF(BW318+$C318-SUM($CK318:CR318)&gt;AG317+BB318,AG317+BB318-BW318,$C318-SUM($CK318:CR318)))))</f>
        <v>0</v>
      </c>
      <c r="CT318" s="7">
        <f ca="1">IF(NOT(snowball),0,IF(AH317=0,0,IF($C318&lt;=SUM($CK318:CS318),0,IF(BX318+$C318-SUM($CK318:CS318)&gt;AH317+BC318,AH317+BC318-BX318,$C318-SUM($CK318:CS318)))))</f>
        <v>0</v>
      </c>
      <c r="CU318" s="7">
        <f ca="1">IF(NOT(snowball),0,IF(AI317=0,0,IF($C318&lt;=SUM($CK318:CT318),0,IF(BY318+$C318-SUM($CK318:CT318)&gt;AI317+BD318,AI317+BD318-BY318,$C318-SUM($CK318:CT318)))))</f>
        <v>0</v>
      </c>
      <c r="CV318" s="7">
        <f ca="1">IF(NOT(snowball),0,IF(AJ317=0,0,IF($C318&lt;=SUM($CK318:CU318),0,IF(BZ318+$C318-SUM($CK318:CU318)&gt;AJ317+BE318,AJ317+BE318-BZ318,$C318-SUM($CK318:CU318)))))</f>
        <v>0</v>
      </c>
      <c r="CW318" s="7">
        <f ca="1">IF(NOT(snowball),0,IF(AK317=0,0,IF($C318&lt;=SUM($CK318:CV318),0,IF(CA318+$C318-SUM($CK318:CV318)&gt;AK317+BF318,AK317+BF318-CA318,$C318-SUM($CK318:CV318)))))</f>
        <v>0</v>
      </c>
      <c r="CX318" s="7">
        <f ca="1">IF(NOT(snowball),0,IF(AL317=0,0,IF($C318&lt;=SUM($CK318:CW318),0,IF(CB318+$C318-SUM($CK318:CW318)&gt;AL317+BG318,AL317+BG318-CB318,$C318-SUM($CK318:CW318)))))</f>
        <v>0</v>
      </c>
      <c r="CY318" s="7">
        <f ca="1">IF(NOT(snowball),0,IF(AM317=0,0,IF($C318&lt;=SUM($CK318:CX318),0,IF(CC318+$C318-SUM($CK318:CX318)&gt;AM317+BH318,AM317+BH318-CC318,$C318-SUM($CK318:CX318)))))</f>
        <v>0</v>
      </c>
      <c r="CZ318" s="7">
        <f ca="1">IF(NOT(snowball),0,IF(AN317=0,0,IF($C318&lt;=SUM($CK318:CY318),0,IF(CD318+$C318-SUM($CK318:CY318)&gt;AN317+BI318,AN317+BI318-CD318,$C318-SUM($CK318:CY318)))))</f>
        <v>0</v>
      </c>
      <c r="DA318" s="7">
        <f ca="1">IF(NOT(snowball),0,IF(AO317=0,0,IF($C318&lt;=SUM($CK318:CZ318),0,IF(CE318+$C318-SUM($CK318:CZ318)&gt;AO317+BJ318,AO317+BJ318-CE318,$C318-SUM($CK318:CZ318)))))</f>
        <v>0</v>
      </c>
      <c r="DB318" s="7">
        <f ca="1">IF(NOT(snowball),0,IF(AP317=0,0,IF($C318&lt;=SUM($CK318:DA318),0,IF(CF318+$C318-SUM($CK318:DA318)&gt;AP317+BK318,AP317+BK318-CF318,$C318-SUM($CK318:DA318)))))</f>
        <v>0</v>
      </c>
      <c r="DC318" s="7">
        <f ca="1">IF(NOT(snowball),0,IF(AQ317=0,0,IF($C318&lt;=SUM($CK318:DB318),0,IF(CG318+$C318-SUM($CK318:DB318)&gt;AQ317+BL318,AQ317+BL318-CG318,$C318-SUM($CK318:DB318)))))</f>
        <v>0</v>
      </c>
      <c r="DD318" s="7">
        <f ca="1">IF(NOT(snowball),0,IF(AR317=0,0,IF($C318&lt;=SUM($CK318:DC318),0,IF(CH318+$C318-SUM($CK318:DC318)&gt;AR317+BM318,AR317+BM318-CH318,$C318-SUM($CK318:DC318)))))</f>
        <v>0</v>
      </c>
    </row>
    <row r="319" spans="1:108">
      <c r="A319" s="27" t="str">
        <f t="shared" ca="1" si="218"/>
        <v/>
      </c>
      <c r="B319" s="30" t="str">
        <f t="shared" ca="1" si="217"/>
        <v/>
      </c>
      <c r="C319" s="28" t="str">
        <f t="shared" ca="1" si="215"/>
        <v/>
      </c>
      <c r="D319" s="29">
        <f t="shared" ca="1" si="246"/>
        <v>0</v>
      </c>
      <c r="E319" s="29">
        <f t="shared" ca="1" si="246"/>
        <v>0</v>
      </c>
      <c r="F319" s="29">
        <f t="shared" ca="1" si="246"/>
        <v>0</v>
      </c>
      <c r="G319" s="29">
        <f t="shared" ca="1" si="246"/>
        <v>0</v>
      </c>
      <c r="H319" s="29">
        <f t="shared" ca="1" si="246"/>
        <v>0</v>
      </c>
      <c r="I319" s="29">
        <f t="shared" ca="1" si="246"/>
        <v>0</v>
      </c>
      <c r="J319" s="29">
        <f t="shared" ca="1" si="246"/>
        <v>0</v>
      </c>
      <c r="K319" s="29">
        <f t="shared" ca="1" si="246"/>
        <v>0</v>
      </c>
      <c r="L319" s="29">
        <f t="shared" ca="1" si="246"/>
        <v>0</v>
      </c>
      <c r="M319" s="29">
        <f t="shared" ca="1" si="246"/>
        <v>0</v>
      </c>
      <c r="N319" s="29">
        <f t="shared" ca="1" si="244"/>
        <v>0</v>
      </c>
      <c r="O319" s="29">
        <f t="shared" ca="1" si="244"/>
        <v>0</v>
      </c>
      <c r="P319" s="29">
        <f t="shared" ca="1" si="244"/>
        <v>0</v>
      </c>
      <c r="Q319" s="29">
        <f t="shared" ca="1" si="244"/>
        <v>0</v>
      </c>
      <c r="R319" s="29">
        <f t="shared" ca="1" si="219"/>
        <v>0</v>
      </c>
      <c r="S319" s="29">
        <f t="shared" ca="1" si="219"/>
        <v>0</v>
      </c>
      <c r="T319" s="29">
        <f t="shared" ca="1" si="219"/>
        <v>0</v>
      </c>
      <c r="U319" s="29">
        <f t="shared" ca="1" si="219"/>
        <v>0</v>
      </c>
      <c r="V319" s="29">
        <f t="shared" ca="1" si="219"/>
        <v>0</v>
      </c>
      <c r="W319" s="29">
        <f t="shared" ca="1" si="219"/>
        <v>0</v>
      </c>
      <c r="X319" s="12"/>
      <c r="Y319" s="7">
        <f t="shared" ca="1" si="243"/>
        <v>0</v>
      </c>
      <c r="Z319" s="7">
        <f t="shared" ca="1" si="243"/>
        <v>0</v>
      </c>
      <c r="AA319" s="7">
        <f t="shared" ca="1" si="243"/>
        <v>0</v>
      </c>
      <c r="AB319" s="7">
        <f t="shared" ca="1" si="243"/>
        <v>0</v>
      </c>
      <c r="AC319" s="7">
        <f t="shared" ca="1" si="243"/>
        <v>0</v>
      </c>
      <c r="AD319" s="7">
        <f t="shared" ca="1" si="243"/>
        <v>0</v>
      </c>
      <c r="AE319" s="7">
        <f t="shared" ca="1" si="243"/>
        <v>0</v>
      </c>
      <c r="AF319" s="7">
        <f t="shared" ca="1" si="243"/>
        <v>0</v>
      </c>
      <c r="AG319" s="7">
        <f t="shared" ca="1" si="243"/>
        <v>0</v>
      </c>
      <c r="AH319" s="7">
        <f t="shared" ca="1" si="243"/>
        <v>0</v>
      </c>
      <c r="AI319" s="7">
        <f t="shared" ca="1" si="243"/>
        <v>0</v>
      </c>
      <c r="AJ319" s="7">
        <f t="shared" ca="1" si="243"/>
        <v>0</v>
      </c>
      <c r="AK319" s="7">
        <f t="shared" ca="1" si="243"/>
        <v>0</v>
      </c>
      <c r="AL319" s="7">
        <f t="shared" ca="1" si="243"/>
        <v>0</v>
      </c>
      <c r="AM319" s="7">
        <f t="shared" ca="1" si="243"/>
        <v>0</v>
      </c>
      <c r="AN319" s="7">
        <f t="shared" ca="1" si="243"/>
        <v>0</v>
      </c>
      <c r="AO319" s="7">
        <f t="shared" ca="1" si="241"/>
        <v>0</v>
      </c>
      <c r="AP319" s="7">
        <f t="shared" ca="1" si="241"/>
        <v>0</v>
      </c>
      <c r="AQ319" s="7">
        <f t="shared" ca="1" si="241"/>
        <v>0</v>
      </c>
      <c r="AR319" s="7">
        <f t="shared" ca="1" si="241"/>
        <v>0</v>
      </c>
      <c r="AS319" s="2"/>
      <c r="AT319" s="7">
        <f t="shared" ca="1" si="242"/>
        <v>0</v>
      </c>
      <c r="AU319" s="7">
        <f t="shared" ca="1" si="242"/>
        <v>0</v>
      </c>
      <c r="AV319" s="7">
        <f t="shared" ca="1" si="242"/>
        <v>0</v>
      </c>
      <c r="AW319" s="7">
        <f t="shared" ca="1" si="242"/>
        <v>0</v>
      </c>
      <c r="AX319" s="7">
        <f t="shared" ca="1" si="242"/>
        <v>0</v>
      </c>
      <c r="AY319" s="7">
        <f t="shared" ca="1" si="242"/>
        <v>0</v>
      </c>
      <c r="AZ319" s="7">
        <f t="shared" ca="1" si="242"/>
        <v>0</v>
      </c>
      <c r="BA319" s="7">
        <f t="shared" ca="1" si="242"/>
        <v>0</v>
      </c>
      <c r="BB319" s="7">
        <f t="shared" ca="1" si="242"/>
        <v>0</v>
      </c>
      <c r="BC319" s="7">
        <f t="shared" ca="1" si="242"/>
        <v>0</v>
      </c>
      <c r="BD319" s="7">
        <f t="shared" ca="1" si="242"/>
        <v>0</v>
      </c>
      <c r="BE319" s="7">
        <f t="shared" ca="1" si="242"/>
        <v>0</v>
      </c>
      <c r="BF319" s="7">
        <f t="shared" ca="1" si="242"/>
        <v>0</v>
      </c>
      <c r="BG319" s="7">
        <f t="shared" ca="1" si="242"/>
        <v>0</v>
      </c>
      <c r="BH319" s="7">
        <f t="shared" ca="1" si="242"/>
        <v>0</v>
      </c>
      <c r="BI319" s="7">
        <f t="shared" ca="1" si="240"/>
        <v>0</v>
      </c>
      <c r="BJ319" s="7">
        <f t="shared" ca="1" si="240"/>
        <v>0</v>
      </c>
      <c r="BK319" s="7">
        <f t="shared" ca="1" si="240"/>
        <v>0</v>
      </c>
      <c r="BL319" s="7">
        <f t="shared" ca="1" si="240"/>
        <v>0</v>
      </c>
      <c r="BM319" s="7">
        <f t="shared" ca="1" si="240"/>
        <v>0</v>
      </c>
      <c r="BN319" s="4"/>
      <c r="BO319" s="7">
        <f t="shared" ca="1" si="234"/>
        <v>0</v>
      </c>
      <c r="BP319" s="7">
        <f t="shared" ca="1" si="234"/>
        <v>0</v>
      </c>
      <c r="BQ319" s="7">
        <f t="shared" ca="1" si="234"/>
        <v>0</v>
      </c>
      <c r="BR319" s="7">
        <f t="shared" ca="1" si="234"/>
        <v>0</v>
      </c>
      <c r="BS319" s="7">
        <f t="shared" ca="1" si="234"/>
        <v>0</v>
      </c>
      <c r="BT319" s="7">
        <f t="shared" ca="1" si="234"/>
        <v>0</v>
      </c>
      <c r="BU319" s="7">
        <f t="shared" ca="1" si="233"/>
        <v>0</v>
      </c>
      <c r="BV319" s="7">
        <f t="shared" ca="1" si="233"/>
        <v>0</v>
      </c>
      <c r="BW319" s="7">
        <f t="shared" ca="1" si="233"/>
        <v>0</v>
      </c>
      <c r="BX319" s="7">
        <f t="shared" ca="1" si="233"/>
        <v>0</v>
      </c>
      <c r="BY319" s="7">
        <f t="shared" ca="1" si="233"/>
        <v>0</v>
      </c>
      <c r="BZ319" s="7">
        <f t="shared" ca="1" si="233"/>
        <v>0</v>
      </c>
      <c r="CA319" s="7">
        <f t="shared" ca="1" si="233"/>
        <v>0</v>
      </c>
      <c r="CB319" s="7">
        <f t="shared" ca="1" si="220"/>
        <v>0</v>
      </c>
      <c r="CC319" s="7">
        <f t="shared" ca="1" si="220"/>
        <v>0</v>
      </c>
      <c r="CD319" s="7">
        <f t="shared" ca="1" si="220"/>
        <v>0</v>
      </c>
      <c r="CE319" s="7">
        <f t="shared" ca="1" si="220"/>
        <v>0</v>
      </c>
      <c r="CF319" s="7">
        <f t="shared" ca="1" si="220"/>
        <v>0</v>
      </c>
      <c r="CG319" s="7">
        <f t="shared" ca="1" si="220"/>
        <v>0</v>
      </c>
      <c r="CH319" s="7">
        <f t="shared" ca="1" si="220"/>
        <v>0</v>
      </c>
      <c r="CI319" s="9">
        <f t="shared" ca="1" si="236"/>
        <v>0</v>
      </c>
      <c r="CJ319" s="9"/>
      <c r="CK319" s="13">
        <f t="shared" ca="1" si="216"/>
        <v>0</v>
      </c>
      <c r="CL319" s="7">
        <f ca="1">IF(NOT(snowball),0,IF(Z318=0,0,IF($C319&lt;=SUM($CK319:CK319),0,IF(BP319+$C319-SUM($CK319:CK319)&gt;Z318+AU319,Z318+AU319-BP319,$C319-SUM($CK319:CK319)))))</f>
        <v>0</v>
      </c>
      <c r="CM319" s="7">
        <f ca="1">IF(NOT(snowball),0,IF(AA318=0,0,IF($C319&lt;=SUM($CK319:CL319),0,IF(BQ319+$C319-SUM($CK319:CL319)&gt;AA318+AV319,AA318+AV319-BQ319,$C319-SUM($CK319:CL319)))))</f>
        <v>0</v>
      </c>
      <c r="CN319" s="7">
        <f ca="1">IF(NOT(snowball),0,IF(AB318=0,0,IF($C319&lt;=SUM($CK319:CM319),0,IF(BR319+$C319-SUM($CK319:CM319)&gt;AB318+AW319,AB318+AW319-BR319,$C319-SUM($CK319:CM319)))))</f>
        <v>0</v>
      </c>
      <c r="CO319" s="7">
        <f ca="1">IF(NOT(snowball),0,IF(AC318=0,0,IF($C319&lt;=SUM($CK319:CN319),0,IF(BS319+$C319-SUM($CK319:CN319)&gt;AC318+AX319,AC318+AX319-BS319,$C319-SUM($CK319:CN319)))))</f>
        <v>0</v>
      </c>
      <c r="CP319" s="7">
        <f ca="1">IF(NOT(snowball),0,IF(AD318=0,0,IF($C319&lt;=SUM($CK319:CO319),0,IF(BT319+$C319-SUM($CK319:CO319)&gt;AD318+AY319,AD318+AY319-BT319,$C319-SUM($CK319:CO319)))))</f>
        <v>0</v>
      </c>
      <c r="CQ319" s="7">
        <f ca="1">IF(NOT(snowball),0,IF(AE318=0,0,IF($C319&lt;=SUM($CK319:CP319),0,IF(BU319+$C319-SUM($CK319:CP319)&gt;AE318+AZ319,AE318+AZ319-BU319,$C319-SUM($CK319:CP319)))))</f>
        <v>0</v>
      </c>
      <c r="CR319" s="7">
        <f ca="1">IF(NOT(snowball),0,IF(AF318=0,0,IF($C319&lt;=SUM($CK319:CQ319),0,IF(BV319+$C319-SUM($CK319:CQ319)&gt;AF318+BA319,AF318+BA319-BV319,$C319-SUM($CK319:CQ319)))))</f>
        <v>0</v>
      </c>
      <c r="CS319" s="7">
        <f ca="1">IF(NOT(snowball),0,IF(AG318=0,0,IF($C319&lt;=SUM($CK319:CR319),0,IF(BW319+$C319-SUM($CK319:CR319)&gt;AG318+BB319,AG318+BB319-BW319,$C319-SUM($CK319:CR319)))))</f>
        <v>0</v>
      </c>
      <c r="CT319" s="7">
        <f ca="1">IF(NOT(snowball),0,IF(AH318=0,0,IF($C319&lt;=SUM($CK319:CS319),0,IF(BX319+$C319-SUM($CK319:CS319)&gt;AH318+BC319,AH318+BC319-BX319,$C319-SUM($CK319:CS319)))))</f>
        <v>0</v>
      </c>
      <c r="CU319" s="7">
        <f ca="1">IF(NOT(snowball),0,IF(AI318=0,0,IF($C319&lt;=SUM($CK319:CT319),0,IF(BY319+$C319-SUM($CK319:CT319)&gt;AI318+BD319,AI318+BD319-BY319,$C319-SUM($CK319:CT319)))))</f>
        <v>0</v>
      </c>
      <c r="CV319" s="7">
        <f ca="1">IF(NOT(snowball),0,IF(AJ318=0,0,IF($C319&lt;=SUM($CK319:CU319),0,IF(BZ319+$C319-SUM($CK319:CU319)&gt;AJ318+BE319,AJ318+BE319-BZ319,$C319-SUM($CK319:CU319)))))</f>
        <v>0</v>
      </c>
      <c r="CW319" s="7">
        <f ca="1">IF(NOT(snowball),0,IF(AK318=0,0,IF($C319&lt;=SUM($CK319:CV319),0,IF(CA319+$C319-SUM($CK319:CV319)&gt;AK318+BF319,AK318+BF319-CA319,$C319-SUM($CK319:CV319)))))</f>
        <v>0</v>
      </c>
      <c r="CX319" s="7">
        <f ca="1">IF(NOT(snowball),0,IF(AL318=0,0,IF($C319&lt;=SUM($CK319:CW319),0,IF(CB319+$C319-SUM($CK319:CW319)&gt;AL318+BG319,AL318+BG319-CB319,$C319-SUM($CK319:CW319)))))</f>
        <v>0</v>
      </c>
      <c r="CY319" s="7">
        <f ca="1">IF(NOT(snowball),0,IF(AM318=0,0,IF($C319&lt;=SUM($CK319:CX319),0,IF(CC319+$C319-SUM($CK319:CX319)&gt;AM318+BH319,AM318+BH319-CC319,$C319-SUM($CK319:CX319)))))</f>
        <v>0</v>
      </c>
      <c r="CZ319" s="7">
        <f ca="1">IF(NOT(snowball),0,IF(AN318=0,0,IF($C319&lt;=SUM($CK319:CY319),0,IF(CD319+$C319-SUM($CK319:CY319)&gt;AN318+BI319,AN318+BI319-CD319,$C319-SUM($CK319:CY319)))))</f>
        <v>0</v>
      </c>
      <c r="DA319" s="7">
        <f ca="1">IF(NOT(snowball),0,IF(AO318=0,0,IF($C319&lt;=SUM($CK319:CZ319),0,IF(CE319+$C319-SUM($CK319:CZ319)&gt;AO318+BJ319,AO318+BJ319-CE319,$C319-SUM($CK319:CZ319)))))</f>
        <v>0</v>
      </c>
      <c r="DB319" s="7">
        <f ca="1">IF(NOT(snowball),0,IF(AP318=0,0,IF($C319&lt;=SUM($CK319:DA319),0,IF(CF319+$C319-SUM($CK319:DA319)&gt;AP318+BK319,AP318+BK319-CF319,$C319-SUM($CK319:DA319)))))</f>
        <v>0</v>
      </c>
      <c r="DC319" s="7">
        <f ca="1">IF(NOT(snowball),0,IF(AQ318=0,0,IF($C319&lt;=SUM($CK319:DB319),0,IF(CG319+$C319-SUM($CK319:DB319)&gt;AQ318+BL319,AQ318+BL319-CG319,$C319-SUM($CK319:DB319)))))</f>
        <v>0</v>
      </c>
      <c r="DD319" s="7">
        <f ca="1">IF(NOT(snowball),0,IF(AR318=0,0,IF($C319&lt;=SUM($CK319:DC319),0,IF(CH319+$C319-SUM($CK319:DC319)&gt;AR318+BM319,AR318+BM319-CH319,$C319-SUM($CK319:DC319)))))</f>
        <v>0</v>
      </c>
    </row>
    <row r="320" spans="1:108">
      <c r="A320" s="27" t="str">
        <f t="shared" ca="1" si="218"/>
        <v/>
      </c>
      <c r="B320" s="30" t="str">
        <f t="shared" ca="1" si="217"/>
        <v/>
      </c>
      <c r="C320" s="28" t="str">
        <f t="shared" ca="1" si="215"/>
        <v/>
      </c>
      <c r="D320" s="29">
        <f t="shared" ca="1" si="246"/>
        <v>0</v>
      </c>
      <c r="E320" s="29">
        <f t="shared" ca="1" si="246"/>
        <v>0</v>
      </c>
      <c r="F320" s="29">
        <f t="shared" ca="1" si="246"/>
        <v>0</v>
      </c>
      <c r="G320" s="29">
        <f t="shared" ca="1" si="246"/>
        <v>0</v>
      </c>
      <c r="H320" s="29">
        <f t="shared" ca="1" si="246"/>
        <v>0</v>
      </c>
      <c r="I320" s="29">
        <f t="shared" ca="1" si="246"/>
        <v>0</v>
      </c>
      <c r="J320" s="29">
        <f t="shared" ca="1" si="246"/>
        <v>0</v>
      </c>
      <c r="K320" s="29">
        <f t="shared" ca="1" si="246"/>
        <v>0</v>
      </c>
      <c r="L320" s="29">
        <f t="shared" ca="1" si="246"/>
        <v>0</v>
      </c>
      <c r="M320" s="29">
        <f t="shared" ca="1" si="246"/>
        <v>0</v>
      </c>
      <c r="N320" s="29">
        <f t="shared" ca="1" si="244"/>
        <v>0</v>
      </c>
      <c r="O320" s="29">
        <f t="shared" ca="1" si="244"/>
        <v>0</v>
      </c>
      <c r="P320" s="29">
        <f t="shared" ca="1" si="244"/>
        <v>0</v>
      </c>
      <c r="Q320" s="29">
        <f t="shared" ca="1" si="244"/>
        <v>0</v>
      </c>
      <c r="R320" s="29">
        <f t="shared" ca="1" si="219"/>
        <v>0</v>
      </c>
      <c r="S320" s="29">
        <f t="shared" ca="1" si="219"/>
        <v>0</v>
      </c>
      <c r="T320" s="29">
        <f t="shared" ca="1" si="219"/>
        <v>0</v>
      </c>
      <c r="U320" s="29">
        <f t="shared" ca="1" si="219"/>
        <v>0</v>
      </c>
      <c r="V320" s="29">
        <f t="shared" ca="1" si="219"/>
        <v>0</v>
      </c>
      <c r="W320" s="29">
        <f t="shared" ca="1" si="219"/>
        <v>0</v>
      </c>
      <c r="X320" s="12"/>
      <c r="Y320" s="7">
        <f t="shared" ca="1" si="243"/>
        <v>0</v>
      </c>
      <c r="Z320" s="7">
        <f t="shared" ca="1" si="243"/>
        <v>0</v>
      </c>
      <c r="AA320" s="7">
        <f t="shared" ca="1" si="243"/>
        <v>0</v>
      </c>
      <c r="AB320" s="7">
        <f t="shared" ca="1" si="243"/>
        <v>0</v>
      </c>
      <c r="AC320" s="7">
        <f t="shared" ca="1" si="243"/>
        <v>0</v>
      </c>
      <c r="AD320" s="7">
        <f t="shared" ca="1" si="243"/>
        <v>0</v>
      </c>
      <c r="AE320" s="7">
        <f t="shared" ca="1" si="243"/>
        <v>0</v>
      </c>
      <c r="AF320" s="7">
        <f t="shared" ca="1" si="243"/>
        <v>0</v>
      </c>
      <c r="AG320" s="7">
        <f t="shared" ca="1" si="243"/>
        <v>0</v>
      </c>
      <c r="AH320" s="7">
        <f t="shared" ca="1" si="243"/>
        <v>0</v>
      </c>
      <c r="AI320" s="7">
        <f t="shared" ca="1" si="243"/>
        <v>0</v>
      </c>
      <c r="AJ320" s="7">
        <f t="shared" ca="1" si="243"/>
        <v>0</v>
      </c>
      <c r="AK320" s="7">
        <f t="shared" ca="1" si="243"/>
        <v>0</v>
      </c>
      <c r="AL320" s="7">
        <f t="shared" ca="1" si="243"/>
        <v>0</v>
      </c>
      <c r="AM320" s="7">
        <f t="shared" ca="1" si="243"/>
        <v>0</v>
      </c>
      <c r="AN320" s="7">
        <f t="shared" ca="1" si="243"/>
        <v>0</v>
      </c>
      <c r="AO320" s="7">
        <f t="shared" ca="1" si="241"/>
        <v>0</v>
      </c>
      <c r="AP320" s="7">
        <f t="shared" ca="1" si="241"/>
        <v>0</v>
      </c>
      <c r="AQ320" s="7">
        <f t="shared" ca="1" si="241"/>
        <v>0</v>
      </c>
      <c r="AR320" s="7">
        <f t="shared" ca="1" si="241"/>
        <v>0</v>
      </c>
      <c r="AS320" s="2"/>
      <c r="AT320" s="7">
        <f t="shared" ca="1" si="242"/>
        <v>0</v>
      </c>
      <c r="AU320" s="7">
        <f t="shared" ca="1" si="242"/>
        <v>0</v>
      </c>
      <c r="AV320" s="7">
        <f t="shared" ca="1" si="242"/>
        <v>0</v>
      </c>
      <c r="AW320" s="7">
        <f t="shared" ca="1" si="242"/>
        <v>0</v>
      </c>
      <c r="AX320" s="7">
        <f t="shared" ca="1" si="242"/>
        <v>0</v>
      </c>
      <c r="AY320" s="7">
        <f t="shared" ca="1" si="242"/>
        <v>0</v>
      </c>
      <c r="AZ320" s="7">
        <f t="shared" ca="1" si="242"/>
        <v>0</v>
      </c>
      <c r="BA320" s="7">
        <f t="shared" ca="1" si="242"/>
        <v>0</v>
      </c>
      <c r="BB320" s="7">
        <f t="shared" ca="1" si="242"/>
        <v>0</v>
      </c>
      <c r="BC320" s="7">
        <f t="shared" ca="1" si="242"/>
        <v>0</v>
      </c>
      <c r="BD320" s="7">
        <f t="shared" ca="1" si="242"/>
        <v>0</v>
      </c>
      <c r="BE320" s="7">
        <f t="shared" ca="1" si="242"/>
        <v>0</v>
      </c>
      <c r="BF320" s="7">
        <f t="shared" ca="1" si="242"/>
        <v>0</v>
      </c>
      <c r="BG320" s="7">
        <f t="shared" ca="1" si="242"/>
        <v>0</v>
      </c>
      <c r="BH320" s="7">
        <f t="shared" ca="1" si="242"/>
        <v>0</v>
      </c>
      <c r="BI320" s="7">
        <f t="shared" ca="1" si="240"/>
        <v>0</v>
      </c>
      <c r="BJ320" s="7">
        <f t="shared" ca="1" si="240"/>
        <v>0</v>
      </c>
      <c r="BK320" s="7">
        <f t="shared" ca="1" si="240"/>
        <v>0</v>
      </c>
      <c r="BL320" s="7">
        <f t="shared" ca="1" si="240"/>
        <v>0</v>
      </c>
      <c r="BM320" s="7">
        <f t="shared" ca="1" si="240"/>
        <v>0</v>
      </c>
      <c r="BN320" s="4"/>
      <c r="BO320" s="7">
        <f t="shared" ca="1" si="234"/>
        <v>0</v>
      </c>
      <c r="BP320" s="7">
        <f t="shared" ca="1" si="234"/>
        <v>0</v>
      </c>
      <c r="BQ320" s="7">
        <f t="shared" ca="1" si="234"/>
        <v>0</v>
      </c>
      <c r="BR320" s="7">
        <f t="shared" ca="1" si="234"/>
        <v>0</v>
      </c>
      <c r="BS320" s="7">
        <f t="shared" ca="1" si="234"/>
        <v>0</v>
      </c>
      <c r="BT320" s="7">
        <f t="shared" ca="1" si="234"/>
        <v>0</v>
      </c>
      <c r="BU320" s="7">
        <f t="shared" ca="1" si="233"/>
        <v>0</v>
      </c>
      <c r="BV320" s="7">
        <f t="shared" ca="1" si="233"/>
        <v>0</v>
      </c>
      <c r="BW320" s="7">
        <f t="shared" ca="1" si="233"/>
        <v>0</v>
      </c>
      <c r="BX320" s="7">
        <f t="shared" ca="1" si="233"/>
        <v>0</v>
      </c>
      <c r="BY320" s="7">
        <f t="shared" ca="1" si="233"/>
        <v>0</v>
      </c>
      <c r="BZ320" s="7">
        <f t="shared" ca="1" si="233"/>
        <v>0</v>
      </c>
      <c r="CA320" s="7">
        <f t="shared" ca="1" si="233"/>
        <v>0</v>
      </c>
      <c r="CB320" s="7">
        <f t="shared" ca="1" si="220"/>
        <v>0</v>
      </c>
      <c r="CC320" s="7">
        <f t="shared" ca="1" si="220"/>
        <v>0</v>
      </c>
      <c r="CD320" s="7">
        <f t="shared" ca="1" si="220"/>
        <v>0</v>
      </c>
      <c r="CE320" s="7">
        <f t="shared" ca="1" si="220"/>
        <v>0</v>
      </c>
      <c r="CF320" s="7">
        <f t="shared" ca="1" si="220"/>
        <v>0</v>
      </c>
      <c r="CG320" s="7">
        <f t="shared" ca="1" si="220"/>
        <v>0</v>
      </c>
      <c r="CH320" s="7">
        <f t="shared" ca="1" si="220"/>
        <v>0</v>
      </c>
      <c r="CI320" s="9">
        <f t="shared" ca="1" si="236"/>
        <v>0</v>
      </c>
      <c r="CJ320" s="9"/>
      <c r="CK320" s="13">
        <f t="shared" ca="1" si="216"/>
        <v>0</v>
      </c>
      <c r="CL320" s="7">
        <f ca="1">IF(NOT(snowball),0,IF(Z319=0,0,IF($C320&lt;=SUM($CK320:CK320),0,IF(BP320+$C320-SUM($CK320:CK320)&gt;Z319+AU320,Z319+AU320-BP320,$C320-SUM($CK320:CK320)))))</f>
        <v>0</v>
      </c>
      <c r="CM320" s="7">
        <f ca="1">IF(NOT(snowball),0,IF(AA319=0,0,IF($C320&lt;=SUM($CK320:CL320),0,IF(BQ320+$C320-SUM($CK320:CL320)&gt;AA319+AV320,AA319+AV320-BQ320,$C320-SUM($CK320:CL320)))))</f>
        <v>0</v>
      </c>
      <c r="CN320" s="7">
        <f ca="1">IF(NOT(snowball),0,IF(AB319=0,0,IF($C320&lt;=SUM($CK320:CM320),0,IF(BR320+$C320-SUM($CK320:CM320)&gt;AB319+AW320,AB319+AW320-BR320,$C320-SUM($CK320:CM320)))))</f>
        <v>0</v>
      </c>
      <c r="CO320" s="7">
        <f ca="1">IF(NOT(snowball),0,IF(AC319=0,0,IF($C320&lt;=SUM($CK320:CN320),0,IF(BS320+$C320-SUM($CK320:CN320)&gt;AC319+AX320,AC319+AX320-BS320,$C320-SUM($CK320:CN320)))))</f>
        <v>0</v>
      </c>
      <c r="CP320" s="7">
        <f ca="1">IF(NOT(snowball),0,IF(AD319=0,0,IF($C320&lt;=SUM($CK320:CO320),0,IF(BT320+$C320-SUM($CK320:CO320)&gt;AD319+AY320,AD319+AY320-BT320,$C320-SUM($CK320:CO320)))))</f>
        <v>0</v>
      </c>
      <c r="CQ320" s="7">
        <f ca="1">IF(NOT(snowball),0,IF(AE319=0,0,IF($C320&lt;=SUM($CK320:CP320),0,IF(BU320+$C320-SUM($CK320:CP320)&gt;AE319+AZ320,AE319+AZ320-BU320,$C320-SUM($CK320:CP320)))))</f>
        <v>0</v>
      </c>
      <c r="CR320" s="7">
        <f ca="1">IF(NOT(snowball),0,IF(AF319=0,0,IF($C320&lt;=SUM($CK320:CQ320),0,IF(BV320+$C320-SUM($CK320:CQ320)&gt;AF319+BA320,AF319+BA320-BV320,$C320-SUM($CK320:CQ320)))))</f>
        <v>0</v>
      </c>
      <c r="CS320" s="7">
        <f ca="1">IF(NOT(snowball),0,IF(AG319=0,0,IF($C320&lt;=SUM($CK320:CR320),0,IF(BW320+$C320-SUM($CK320:CR320)&gt;AG319+BB320,AG319+BB320-BW320,$C320-SUM($CK320:CR320)))))</f>
        <v>0</v>
      </c>
      <c r="CT320" s="7">
        <f ca="1">IF(NOT(snowball),0,IF(AH319=0,0,IF($C320&lt;=SUM($CK320:CS320),0,IF(BX320+$C320-SUM($CK320:CS320)&gt;AH319+BC320,AH319+BC320-BX320,$C320-SUM($CK320:CS320)))))</f>
        <v>0</v>
      </c>
      <c r="CU320" s="7">
        <f ca="1">IF(NOT(snowball),0,IF(AI319=0,0,IF($C320&lt;=SUM($CK320:CT320),0,IF(BY320+$C320-SUM($CK320:CT320)&gt;AI319+BD320,AI319+BD320-BY320,$C320-SUM($CK320:CT320)))))</f>
        <v>0</v>
      </c>
      <c r="CV320" s="7">
        <f ca="1">IF(NOT(snowball),0,IF(AJ319=0,0,IF($C320&lt;=SUM($CK320:CU320),0,IF(BZ320+$C320-SUM($CK320:CU320)&gt;AJ319+BE320,AJ319+BE320-BZ320,$C320-SUM($CK320:CU320)))))</f>
        <v>0</v>
      </c>
      <c r="CW320" s="7">
        <f ca="1">IF(NOT(snowball),0,IF(AK319=0,0,IF($C320&lt;=SUM($CK320:CV320),0,IF(CA320+$C320-SUM($CK320:CV320)&gt;AK319+BF320,AK319+BF320-CA320,$C320-SUM($CK320:CV320)))))</f>
        <v>0</v>
      </c>
      <c r="CX320" s="7">
        <f ca="1">IF(NOT(snowball),0,IF(AL319=0,0,IF($C320&lt;=SUM($CK320:CW320),0,IF(CB320+$C320-SUM($CK320:CW320)&gt;AL319+BG320,AL319+BG320-CB320,$C320-SUM($CK320:CW320)))))</f>
        <v>0</v>
      </c>
      <c r="CY320" s="7">
        <f ca="1">IF(NOT(snowball),0,IF(AM319=0,0,IF($C320&lt;=SUM($CK320:CX320),0,IF(CC320+$C320-SUM($CK320:CX320)&gt;AM319+BH320,AM319+BH320-CC320,$C320-SUM($CK320:CX320)))))</f>
        <v>0</v>
      </c>
      <c r="CZ320" s="7">
        <f ca="1">IF(NOT(snowball),0,IF(AN319=0,0,IF($C320&lt;=SUM($CK320:CY320),0,IF(CD320+$C320-SUM($CK320:CY320)&gt;AN319+BI320,AN319+BI320-CD320,$C320-SUM($CK320:CY320)))))</f>
        <v>0</v>
      </c>
      <c r="DA320" s="7">
        <f ca="1">IF(NOT(snowball),0,IF(AO319=0,0,IF($C320&lt;=SUM($CK320:CZ320),0,IF(CE320+$C320-SUM($CK320:CZ320)&gt;AO319+BJ320,AO319+BJ320-CE320,$C320-SUM($CK320:CZ320)))))</f>
        <v>0</v>
      </c>
      <c r="DB320" s="7">
        <f ca="1">IF(NOT(snowball),0,IF(AP319=0,0,IF($C320&lt;=SUM($CK320:DA320),0,IF(CF320+$C320-SUM($CK320:DA320)&gt;AP319+BK320,AP319+BK320-CF320,$C320-SUM($CK320:DA320)))))</f>
        <v>0</v>
      </c>
      <c r="DC320" s="7">
        <f ca="1">IF(NOT(snowball),0,IF(AQ319=0,0,IF($C320&lt;=SUM($CK320:DB320),0,IF(CG320+$C320-SUM($CK320:DB320)&gt;AQ319+BL320,AQ319+BL320-CG320,$C320-SUM($CK320:DB320)))))</f>
        <v>0</v>
      </c>
      <c r="DD320" s="7">
        <f ca="1">IF(NOT(snowball),0,IF(AR319=0,0,IF($C320&lt;=SUM($CK320:DC320),0,IF(CH320+$C320-SUM($CK320:DC320)&gt;AR319+BM320,AR319+BM320-CH320,$C320-SUM($CK320:DC320)))))</f>
        <v>0</v>
      </c>
    </row>
    <row r="321" spans="1:108">
      <c r="A321" s="27" t="str">
        <f t="shared" ca="1" si="218"/>
        <v/>
      </c>
      <c r="B321" s="30" t="str">
        <f t="shared" ca="1" si="217"/>
        <v/>
      </c>
      <c r="C321" s="28" t="str">
        <f t="shared" ca="1" si="215"/>
        <v/>
      </c>
      <c r="D321" s="29">
        <f t="shared" ca="1" si="246"/>
        <v>0</v>
      </c>
      <c r="E321" s="29">
        <f t="shared" ca="1" si="246"/>
        <v>0</v>
      </c>
      <c r="F321" s="29">
        <f t="shared" ca="1" si="246"/>
        <v>0</v>
      </c>
      <c r="G321" s="29">
        <f t="shared" ca="1" si="246"/>
        <v>0</v>
      </c>
      <c r="H321" s="29">
        <f t="shared" ca="1" si="246"/>
        <v>0</v>
      </c>
      <c r="I321" s="29">
        <f t="shared" ca="1" si="246"/>
        <v>0</v>
      </c>
      <c r="J321" s="29">
        <f t="shared" ca="1" si="246"/>
        <v>0</v>
      </c>
      <c r="K321" s="29">
        <f t="shared" ca="1" si="246"/>
        <v>0</v>
      </c>
      <c r="L321" s="29">
        <f t="shared" ca="1" si="246"/>
        <v>0</v>
      </c>
      <c r="M321" s="29">
        <f t="shared" ca="1" si="246"/>
        <v>0</v>
      </c>
      <c r="N321" s="29">
        <f t="shared" ca="1" si="244"/>
        <v>0</v>
      </c>
      <c r="O321" s="29">
        <f t="shared" ca="1" si="244"/>
        <v>0</v>
      </c>
      <c r="P321" s="29">
        <f t="shared" ca="1" si="244"/>
        <v>0</v>
      </c>
      <c r="Q321" s="29">
        <f t="shared" ca="1" si="244"/>
        <v>0</v>
      </c>
      <c r="R321" s="29">
        <f t="shared" ca="1" si="219"/>
        <v>0</v>
      </c>
      <c r="S321" s="29">
        <f t="shared" ca="1" si="219"/>
        <v>0</v>
      </c>
      <c r="T321" s="29">
        <f t="shared" ca="1" si="219"/>
        <v>0</v>
      </c>
      <c r="U321" s="29">
        <f t="shared" ca="1" si="219"/>
        <v>0</v>
      </c>
      <c r="V321" s="29">
        <f t="shared" ca="1" si="219"/>
        <v>0</v>
      </c>
      <c r="W321" s="29">
        <f t="shared" ca="1" si="219"/>
        <v>0</v>
      </c>
      <c r="X321" s="12"/>
      <c r="Y321" s="7">
        <f t="shared" ca="1" si="243"/>
        <v>0</v>
      </c>
      <c r="Z321" s="7">
        <f t="shared" ca="1" si="243"/>
        <v>0</v>
      </c>
      <c r="AA321" s="7">
        <f t="shared" ca="1" si="243"/>
        <v>0</v>
      </c>
      <c r="AB321" s="7">
        <f t="shared" ca="1" si="243"/>
        <v>0</v>
      </c>
      <c r="AC321" s="7">
        <f t="shared" ca="1" si="243"/>
        <v>0</v>
      </c>
      <c r="AD321" s="7">
        <f t="shared" ca="1" si="243"/>
        <v>0</v>
      </c>
      <c r="AE321" s="7">
        <f t="shared" ca="1" si="243"/>
        <v>0</v>
      </c>
      <c r="AF321" s="7">
        <f t="shared" ca="1" si="243"/>
        <v>0</v>
      </c>
      <c r="AG321" s="7">
        <f t="shared" ca="1" si="243"/>
        <v>0</v>
      </c>
      <c r="AH321" s="7">
        <f t="shared" ca="1" si="243"/>
        <v>0</v>
      </c>
      <c r="AI321" s="7">
        <f t="shared" ca="1" si="243"/>
        <v>0</v>
      </c>
      <c r="AJ321" s="7">
        <f t="shared" ca="1" si="243"/>
        <v>0</v>
      </c>
      <c r="AK321" s="7">
        <f t="shared" ca="1" si="243"/>
        <v>0</v>
      </c>
      <c r="AL321" s="7">
        <f t="shared" ca="1" si="243"/>
        <v>0</v>
      </c>
      <c r="AM321" s="7">
        <f t="shared" ca="1" si="243"/>
        <v>0</v>
      </c>
      <c r="AN321" s="7">
        <f t="shared" ref="AN321:AR336" ca="1" si="247">IF(S$8=0,0,AN320-(S321-BI321))</f>
        <v>0</v>
      </c>
      <c r="AO321" s="7">
        <f t="shared" ca="1" si="247"/>
        <v>0</v>
      </c>
      <c r="AP321" s="7">
        <f t="shared" ca="1" si="247"/>
        <v>0</v>
      </c>
      <c r="AQ321" s="7">
        <f t="shared" ca="1" si="247"/>
        <v>0</v>
      </c>
      <c r="AR321" s="7">
        <f t="shared" ca="1" si="247"/>
        <v>0</v>
      </c>
      <c r="AS321" s="2"/>
      <c r="AT321" s="7">
        <f t="shared" ref="AT321:BH337" ca="1" si="248">ROUND(Y320*D$9/12,2)</f>
        <v>0</v>
      </c>
      <c r="AU321" s="7">
        <f t="shared" ca="1" si="248"/>
        <v>0</v>
      </c>
      <c r="AV321" s="7">
        <f t="shared" ca="1" si="248"/>
        <v>0</v>
      </c>
      <c r="AW321" s="7">
        <f t="shared" ca="1" si="248"/>
        <v>0</v>
      </c>
      <c r="AX321" s="7">
        <f t="shared" ca="1" si="248"/>
        <v>0</v>
      </c>
      <c r="AY321" s="7">
        <f t="shared" ca="1" si="248"/>
        <v>0</v>
      </c>
      <c r="AZ321" s="7">
        <f t="shared" ca="1" si="248"/>
        <v>0</v>
      </c>
      <c r="BA321" s="7">
        <f t="shared" ca="1" si="248"/>
        <v>0</v>
      </c>
      <c r="BB321" s="7">
        <f t="shared" ca="1" si="248"/>
        <v>0</v>
      </c>
      <c r="BC321" s="7">
        <f t="shared" ca="1" si="248"/>
        <v>0</v>
      </c>
      <c r="BD321" s="7">
        <f t="shared" ca="1" si="248"/>
        <v>0</v>
      </c>
      <c r="BE321" s="7">
        <f t="shared" ca="1" si="248"/>
        <v>0</v>
      </c>
      <c r="BF321" s="7">
        <f t="shared" ca="1" si="248"/>
        <v>0</v>
      </c>
      <c r="BG321" s="7">
        <f t="shared" ca="1" si="248"/>
        <v>0</v>
      </c>
      <c r="BH321" s="7">
        <f t="shared" ca="1" si="248"/>
        <v>0</v>
      </c>
      <c r="BI321" s="7">
        <f t="shared" ca="1" si="240"/>
        <v>0</v>
      </c>
      <c r="BJ321" s="7">
        <f t="shared" ca="1" si="240"/>
        <v>0</v>
      </c>
      <c r="BK321" s="7">
        <f t="shared" ca="1" si="240"/>
        <v>0</v>
      </c>
      <c r="BL321" s="7">
        <f t="shared" ca="1" si="240"/>
        <v>0</v>
      </c>
      <c r="BM321" s="7">
        <f t="shared" ca="1" si="240"/>
        <v>0</v>
      </c>
      <c r="BN321" s="4"/>
      <c r="BO321" s="7">
        <f t="shared" ca="1" si="234"/>
        <v>0</v>
      </c>
      <c r="BP321" s="7">
        <f t="shared" ca="1" si="234"/>
        <v>0</v>
      </c>
      <c r="BQ321" s="7">
        <f t="shared" ca="1" si="234"/>
        <v>0</v>
      </c>
      <c r="BR321" s="7">
        <f t="shared" ca="1" si="234"/>
        <v>0</v>
      </c>
      <c r="BS321" s="7">
        <f t="shared" ca="1" si="234"/>
        <v>0</v>
      </c>
      <c r="BT321" s="7">
        <f t="shared" ca="1" si="234"/>
        <v>0</v>
      </c>
      <c r="BU321" s="7">
        <f t="shared" ca="1" si="233"/>
        <v>0</v>
      </c>
      <c r="BV321" s="7">
        <f t="shared" ca="1" si="233"/>
        <v>0</v>
      </c>
      <c r="BW321" s="7">
        <f t="shared" ca="1" si="233"/>
        <v>0</v>
      </c>
      <c r="BX321" s="7">
        <f t="shared" ca="1" si="233"/>
        <v>0</v>
      </c>
      <c r="BY321" s="7">
        <f t="shared" ca="1" si="233"/>
        <v>0</v>
      </c>
      <c r="BZ321" s="7">
        <f t="shared" ca="1" si="233"/>
        <v>0</v>
      </c>
      <c r="CA321" s="7">
        <f t="shared" ca="1" si="233"/>
        <v>0</v>
      </c>
      <c r="CB321" s="7">
        <f t="shared" ca="1" si="220"/>
        <v>0</v>
      </c>
      <c r="CC321" s="7">
        <f t="shared" ca="1" si="220"/>
        <v>0</v>
      </c>
      <c r="CD321" s="7">
        <f t="shared" ca="1" si="220"/>
        <v>0</v>
      </c>
      <c r="CE321" s="7">
        <f t="shared" ca="1" si="220"/>
        <v>0</v>
      </c>
      <c r="CF321" s="7">
        <f t="shared" ca="1" si="220"/>
        <v>0</v>
      </c>
      <c r="CG321" s="7">
        <f t="shared" ca="1" si="220"/>
        <v>0</v>
      </c>
      <c r="CH321" s="7">
        <f t="shared" ca="1" si="220"/>
        <v>0</v>
      </c>
      <c r="CI321" s="9">
        <f t="shared" ca="1" si="236"/>
        <v>0</v>
      </c>
      <c r="CJ321" s="9"/>
      <c r="CK321" s="13">
        <f t="shared" ca="1" si="216"/>
        <v>0</v>
      </c>
      <c r="CL321" s="7">
        <f ca="1">IF(NOT(snowball),0,IF(Z320=0,0,IF($C321&lt;=SUM($CK321:CK321),0,IF(BP321+$C321-SUM($CK321:CK321)&gt;Z320+AU321,Z320+AU321-BP321,$C321-SUM($CK321:CK321)))))</f>
        <v>0</v>
      </c>
      <c r="CM321" s="7">
        <f ca="1">IF(NOT(snowball),0,IF(AA320=0,0,IF($C321&lt;=SUM($CK321:CL321),0,IF(BQ321+$C321-SUM($CK321:CL321)&gt;AA320+AV321,AA320+AV321-BQ321,$C321-SUM($CK321:CL321)))))</f>
        <v>0</v>
      </c>
      <c r="CN321" s="7">
        <f ca="1">IF(NOT(snowball),0,IF(AB320=0,0,IF($C321&lt;=SUM($CK321:CM321),0,IF(BR321+$C321-SUM($CK321:CM321)&gt;AB320+AW321,AB320+AW321-BR321,$C321-SUM($CK321:CM321)))))</f>
        <v>0</v>
      </c>
      <c r="CO321" s="7">
        <f ca="1">IF(NOT(snowball),0,IF(AC320=0,0,IF($C321&lt;=SUM($CK321:CN321),0,IF(BS321+$C321-SUM($CK321:CN321)&gt;AC320+AX321,AC320+AX321-BS321,$C321-SUM($CK321:CN321)))))</f>
        <v>0</v>
      </c>
      <c r="CP321" s="7">
        <f ca="1">IF(NOT(snowball),0,IF(AD320=0,0,IF($C321&lt;=SUM($CK321:CO321),0,IF(BT321+$C321-SUM($CK321:CO321)&gt;AD320+AY321,AD320+AY321-BT321,$C321-SUM($CK321:CO321)))))</f>
        <v>0</v>
      </c>
      <c r="CQ321" s="7">
        <f ca="1">IF(NOT(snowball),0,IF(AE320=0,0,IF($C321&lt;=SUM($CK321:CP321),0,IF(BU321+$C321-SUM($CK321:CP321)&gt;AE320+AZ321,AE320+AZ321-BU321,$C321-SUM($CK321:CP321)))))</f>
        <v>0</v>
      </c>
      <c r="CR321" s="7">
        <f ca="1">IF(NOT(snowball),0,IF(AF320=0,0,IF($C321&lt;=SUM($CK321:CQ321),0,IF(BV321+$C321-SUM($CK321:CQ321)&gt;AF320+BA321,AF320+BA321-BV321,$C321-SUM($CK321:CQ321)))))</f>
        <v>0</v>
      </c>
      <c r="CS321" s="7">
        <f ca="1">IF(NOT(snowball),0,IF(AG320=0,0,IF($C321&lt;=SUM($CK321:CR321),0,IF(BW321+$C321-SUM($CK321:CR321)&gt;AG320+BB321,AG320+BB321-BW321,$C321-SUM($CK321:CR321)))))</f>
        <v>0</v>
      </c>
      <c r="CT321" s="7">
        <f ca="1">IF(NOT(snowball),0,IF(AH320=0,0,IF($C321&lt;=SUM($CK321:CS321),0,IF(BX321+$C321-SUM($CK321:CS321)&gt;AH320+BC321,AH320+BC321-BX321,$C321-SUM($CK321:CS321)))))</f>
        <v>0</v>
      </c>
      <c r="CU321" s="7">
        <f ca="1">IF(NOT(snowball),0,IF(AI320=0,0,IF($C321&lt;=SUM($CK321:CT321),0,IF(BY321+$C321-SUM($CK321:CT321)&gt;AI320+BD321,AI320+BD321-BY321,$C321-SUM($CK321:CT321)))))</f>
        <v>0</v>
      </c>
      <c r="CV321" s="7">
        <f ca="1">IF(NOT(snowball),0,IF(AJ320=0,0,IF($C321&lt;=SUM($CK321:CU321),0,IF(BZ321+$C321-SUM($CK321:CU321)&gt;AJ320+BE321,AJ320+BE321-BZ321,$C321-SUM($CK321:CU321)))))</f>
        <v>0</v>
      </c>
      <c r="CW321" s="7">
        <f ca="1">IF(NOT(snowball),0,IF(AK320=0,0,IF($C321&lt;=SUM($CK321:CV321),0,IF(CA321+$C321-SUM($CK321:CV321)&gt;AK320+BF321,AK320+BF321-CA321,$C321-SUM($CK321:CV321)))))</f>
        <v>0</v>
      </c>
      <c r="CX321" s="7">
        <f ca="1">IF(NOT(snowball),0,IF(AL320=0,0,IF($C321&lt;=SUM($CK321:CW321),0,IF(CB321+$C321-SUM($CK321:CW321)&gt;AL320+BG321,AL320+BG321-CB321,$C321-SUM($CK321:CW321)))))</f>
        <v>0</v>
      </c>
      <c r="CY321" s="7">
        <f ca="1">IF(NOT(snowball),0,IF(AM320=0,0,IF($C321&lt;=SUM($CK321:CX321),0,IF(CC321+$C321-SUM($CK321:CX321)&gt;AM320+BH321,AM320+BH321-CC321,$C321-SUM($CK321:CX321)))))</f>
        <v>0</v>
      </c>
      <c r="CZ321" s="7">
        <f ca="1">IF(NOT(snowball),0,IF(AN320=0,0,IF($C321&lt;=SUM($CK321:CY321),0,IF(CD321+$C321-SUM($CK321:CY321)&gt;AN320+BI321,AN320+BI321-CD321,$C321-SUM($CK321:CY321)))))</f>
        <v>0</v>
      </c>
      <c r="DA321" s="7">
        <f ca="1">IF(NOT(snowball),0,IF(AO320=0,0,IF($C321&lt;=SUM($CK321:CZ321),0,IF(CE321+$C321-SUM($CK321:CZ321)&gt;AO320+BJ321,AO320+BJ321-CE321,$C321-SUM($CK321:CZ321)))))</f>
        <v>0</v>
      </c>
      <c r="DB321" s="7">
        <f ca="1">IF(NOT(snowball),0,IF(AP320=0,0,IF($C321&lt;=SUM($CK321:DA321),0,IF(CF321+$C321-SUM($CK321:DA321)&gt;AP320+BK321,AP320+BK321-CF321,$C321-SUM($CK321:DA321)))))</f>
        <v>0</v>
      </c>
      <c r="DC321" s="7">
        <f ca="1">IF(NOT(snowball),0,IF(AQ320=0,0,IF($C321&lt;=SUM($CK321:DB321),0,IF(CG321+$C321-SUM($CK321:DB321)&gt;AQ320+BL321,AQ320+BL321-CG321,$C321-SUM($CK321:DB321)))))</f>
        <v>0</v>
      </c>
      <c r="DD321" s="7">
        <f ca="1">IF(NOT(snowball),0,IF(AR320=0,0,IF($C321&lt;=SUM($CK321:DC321),0,IF(CH321+$C321-SUM($CK321:DC321)&gt;AR320+BM321,AR320+BM321-CH321,$C321-SUM($CK321:DC321)))))</f>
        <v>0</v>
      </c>
    </row>
    <row r="322" spans="1:108">
      <c r="A322" s="27" t="str">
        <f t="shared" ca="1" si="218"/>
        <v/>
      </c>
      <c r="B322" s="30" t="str">
        <f t="shared" ca="1" si="217"/>
        <v/>
      </c>
      <c r="C322" s="28" t="str">
        <f t="shared" ca="1" si="215"/>
        <v/>
      </c>
      <c r="D322" s="29">
        <f t="shared" ca="1" si="246"/>
        <v>0</v>
      </c>
      <c r="E322" s="29">
        <f t="shared" ca="1" si="246"/>
        <v>0</v>
      </c>
      <c r="F322" s="29">
        <f t="shared" ca="1" si="246"/>
        <v>0</v>
      </c>
      <c r="G322" s="29">
        <f t="shared" ca="1" si="246"/>
        <v>0</v>
      </c>
      <c r="H322" s="29">
        <f t="shared" ca="1" si="246"/>
        <v>0</v>
      </c>
      <c r="I322" s="29">
        <f t="shared" ca="1" si="246"/>
        <v>0</v>
      </c>
      <c r="J322" s="29">
        <f t="shared" ca="1" si="246"/>
        <v>0</v>
      </c>
      <c r="K322" s="29">
        <f t="shared" ca="1" si="246"/>
        <v>0</v>
      </c>
      <c r="L322" s="29">
        <f t="shared" ca="1" si="246"/>
        <v>0</v>
      </c>
      <c r="M322" s="29">
        <f t="shared" ca="1" si="246"/>
        <v>0</v>
      </c>
      <c r="N322" s="29">
        <f t="shared" ca="1" si="244"/>
        <v>0</v>
      </c>
      <c r="O322" s="29">
        <f t="shared" ca="1" si="244"/>
        <v>0</v>
      </c>
      <c r="P322" s="29">
        <f t="shared" ca="1" si="244"/>
        <v>0</v>
      </c>
      <c r="Q322" s="29">
        <f t="shared" ca="1" si="244"/>
        <v>0</v>
      </c>
      <c r="R322" s="29">
        <f t="shared" ca="1" si="219"/>
        <v>0</v>
      </c>
      <c r="S322" s="29">
        <f t="shared" ca="1" si="219"/>
        <v>0</v>
      </c>
      <c r="T322" s="29">
        <f t="shared" ca="1" si="219"/>
        <v>0</v>
      </c>
      <c r="U322" s="29">
        <f t="shared" ca="1" si="219"/>
        <v>0</v>
      </c>
      <c r="V322" s="29">
        <f t="shared" ca="1" si="219"/>
        <v>0</v>
      </c>
      <c r="W322" s="29">
        <f t="shared" ca="1" si="219"/>
        <v>0</v>
      </c>
      <c r="X322" s="12"/>
      <c r="Y322" s="7">
        <f t="shared" ref="Y322:AN337" ca="1" si="249">IF(D$8=0,0,Y321-(D322-AT322))</f>
        <v>0</v>
      </c>
      <c r="Z322" s="7">
        <f t="shared" ca="1" si="249"/>
        <v>0</v>
      </c>
      <c r="AA322" s="7">
        <f t="shared" ca="1" si="249"/>
        <v>0</v>
      </c>
      <c r="AB322" s="7">
        <f t="shared" ca="1" si="249"/>
        <v>0</v>
      </c>
      <c r="AC322" s="7">
        <f t="shared" ca="1" si="249"/>
        <v>0</v>
      </c>
      <c r="AD322" s="7">
        <f t="shared" ca="1" si="249"/>
        <v>0</v>
      </c>
      <c r="AE322" s="7">
        <f t="shared" ca="1" si="249"/>
        <v>0</v>
      </c>
      <c r="AF322" s="7">
        <f t="shared" ca="1" si="249"/>
        <v>0</v>
      </c>
      <c r="AG322" s="7">
        <f t="shared" ca="1" si="249"/>
        <v>0</v>
      </c>
      <c r="AH322" s="7">
        <f t="shared" ca="1" si="249"/>
        <v>0</v>
      </c>
      <c r="AI322" s="7">
        <f t="shared" ca="1" si="249"/>
        <v>0</v>
      </c>
      <c r="AJ322" s="7">
        <f t="shared" ca="1" si="249"/>
        <v>0</v>
      </c>
      <c r="AK322" s="7">
        <f t="shared" ca="1" si="249"/>
        <v>0</v>
      </c>
      <c r="AL322" s="7">
        <f t="shared" ca="1" si="249"/>
        <v>0</v>
      </c>
      <c r="AM322" s="7">
        <f t="shared" ca="1" si="249"/>
        <v>0</v>
      </c>
      <c r="AN322" s="7">
        <f t="shared" ca="1" si="247"/>
        <v>0</v>
      </c>
      <c r="AO322" s="7">
        <f t="shared" ca="1" si="247"/>
        <v>0</v>
      </c>
      <c r="AP322" s="7">
        <f t="shared" ca="1" si="247"/>
        <v>0</v>
      </c>
      <c r="AQ322" s="7">
        <f t="shared" ca="1" si="247"/>
        <v>0</v>
      </c>
      <c r="AR322" s="7">
        <f t="shared" ca="1" si="247"/>
        <v>0</v>
      </c>
      <c r="AS322" s="2"/>
      <c r="AT322" s="7">
        <f t="shared" ca="1" si="248"/>
        <v>0</v>
      </c>
      <c r="AU322" s="7">
        <f t="shared" ca="1" si="248"/>
        <v>0</v>
      </c>
      <c r="AV322" s="7">
        <f t="shared" ca="1" si="248"/>
        <v>0</v>
      </c>
      <c r="AW322" s="7">
        <f t="shared" ca="1" si="248"/>
        <v>0</v>
      </c>
      <c r="AX322" s="7">
        <f t="shared" ca="1" si="248"/>
        <v>0</v>
      </c>
      <c r="AY322" s="7">
        <f t="shared" ca="1" si="248"/>
        <v>0</v>
      </c>
      <c r="AZ322" s="7">
        <f t="shared" ca="1" si="248"/>
        <v>0</v>
      </c>
      <c r="BA322" s="7">
        <f t="shared" ca="1" si="248"/>
        <v>0</v>
      </c>
      <c r="BB322" s="7">
        <f t="shared" ca="1" si="248"/>
        <v>0</v>
      </c>
      <c r="BC322" s="7">
        <f t="shared" ca="1" si="248"/>
        <v>0</v>
      </c>
      <c r="BD322" s="7">
        <f t="shared" ca="1" si="248"/>
        <v>0</v>
      </c>
      <c r="BE322" s="7">
        <f t="shared" ca="1" si="248"/>
        <v>0</v>
      </c>
      <c r="BF322" s="7">
        <f t="shared" ca="1" si="248"/>
        <v>0</v>
      </c>
      <c r="BG322" s="7">
        <f t="shared" ca="1" si="248"/>
        <v>0</v>
      </c>
      <c r="BH322" s="7">
        <f t="shared" ca="1" si="248"/>
        <v>0</v>
      </c>
      <c r="BI322" s="7">
        <f t="shared" ca="1" si="240"/>
        <v>0</v>
      </c>
      <c r="BJ322" s="7">
        <f t="shared" ca="1" si="240"/>
        <v>0</v>
      </c>
      <c r="BK322" s="7">
        <f t="shared" ca="1" si="240"/>
        <v>0</v>
      </c>
      <c r="BL322" s="7">
        <f t="shared" ca="1" si="240"/>
        <v>0</v>
      </c>
      <c r="BM322" s="7">
        <f t="shared" ca="1" si="240"/>
        <v>0</v>
      </c>
      <c r="BN322" s="4"/>
      <c r="BO322" s="7">
        <f t="shared" ca="1" si="234"/>
        <v>0</v>
      </c>
      <c r="BP322" s="7">
        <f t="shared" ca="1" si="234"/>
        <v>0</v>
      </c>
      <c r="BQ322" s="7">
        <f t="shared" ca="1" si="234"/>
        <v>0</v>
      </c>
      <c r="BR322" s="7">
        <f t="shared" ca="1" si="234"/>
        <v>0</v>
      </c>
      <c r="BS322" s="7">
        <f t="shared" ca="1" si="234"/>
        <v>0</v>
      </c>
      <c r="BT322" s="7">
        <f t="shared" ca="1" si="234"/>
        <v>0</v>
      </c>
      <c r="BU322" s="7">
        <f t="shared" ca="1" si="233"/>
        <v>0</v>
      </c>
      <c r="BV322" s="7">
        <f t="shared" ca="1" si="233"/>
        <v>0</v>
      </c>
      <c r="BW322" s="7">
        <f t="shared" ca="1" si="233"/>
        <v>0</v>
      </c>
      <c r="BX322" s="7">
        <f t="shared" ca="1" si="233"/>
        <v>0</v>
      </c>
      <c r="BY322" s="7">
        <f t="shared" ca="1" si="233"/>
        <v>0</v>
      </c>
      <c r="BZ322" s="7">
        <f t="shared" ca="1" si="233"/>
        <v>0</v>
      </c>
      <c r="CA322" s="7">
        <f t="shared" ca="1" si="233"/>
        <v>0</v>
      </c>
      <c r="CB322" s="7">
        <f t="shared" ca="1" si="220"/>
        <v>0</v>
      </c>
      <c r="CC322" s="7">
        <f t="shared" ca="1" si="220"/>
        <v>0</v>
      </c>
      <c r="CD322" s="7">
        <f t="shared" ca="1" si="220"/>
        <v>0</v>
      </c>
      <c r="CE322" s="7">
        <f t="shared" ca="1" si="220"/>
        <v>0</v>
      </c>
      <c r="CF322" s="7">
        <f t="shared" ca="1" si="220"/>
        <v>0</v>
      </c>
      <c r="CG322" s="7">
        <f t="shared" ca="1" si="220"/>
        <v>0</v>
      </c>
      <c r="CH322" s="7">
        <f t="shared" ca="1" si="220"/>
        <v>0</v>
      </c>
      <c r="CI322" s="9">
        <f t="shared" ca="1" si="236"/>
        <v>0</v>
      </c>
      <c r="CJ322" s="9"/>
      <c r="CK322" s="13">
        <f t="shared" ca="1" si="216"/>
        <v>0</v>
      </c>
      <c r="CL322" s="7">
        <f ca="1">IF(NOT(snowball),0,IF(Z321=0,0,IF($C322&lt;=SUM($CK322:CK322),0,IF(BP322+$C322-SUM($CK322:CK322)&gt;Z321+AU322,Z321+AU322-BP322,$C322-SUM($CK322:CK322)))))</f>
        <v>0</v>
      </c>
      <c r="CM322" s="7">
        <f ca="1">IF(NOT(snowball),0,IF(AA321=0,0,IF($C322&lt;=SUM($CK322:CL322),0,IF(BQ322+$C322-SUM($CK322:CL322)&gt;AA321+AV322,AA321+AV322-BQ322,$C322-SUM($CK322:CL322)))))</f>
        <v>0</v>
      </c>
      <c r="CN322" s="7">
        <f ca="1">IF(NOT(snowball),0,IF(AB321=0,0,IF($C322&lt;=SUM($CK322:CM322),0,IF(BR322+$C322-SUM($CK322:CM322)&gt;AB321+AW322,AB321+AW322-BR322,$C322-SUM($CK322:CM322)))))</f>
        <v>0</v>
      </c>
      <c r="CO322" s="7">
        <f ca="1">IF(NOT(snowball),0,IF(AC321=0,0,IF($C322&lt;=SUM($CK322:CN322),0,IF(BS322+$C322-SUM($CK322:CN322)&gt;AC321+AX322,AC321+AX322-BS322,$C322-SUM($CK322:CN322)))))</f>
        <v>0</v>
      </c>
      <c r="CP322" s="7">
        <f ca="1">IF(NOT(snowball),0,IF(AD321=0,0,IF($C322&lt;=SUM($CK322:CO322),0,IF(BT322+$C322-SUM($CK322:CO322)&gt;AD321+AY322,AD321+AY322-BT322,$C322-SUM($CK322:CO322)))))</f>
        <v>0</v>
      </c>
      <c r="CQ322" s="7">
        <f ca="1">IF(NOT(snowball),0,IF(AE321=0,0,IF($C322&lt;=SUM($CK322:CP322),0,IF(BU322+$C322-SUM($CK322:CP322)&gt;AE321+AZ322,AE321+AZ322-BU322,$C322-SUM($CK322:CP322)))))</f>
        <v>0</v>
      </c>
      <c r="CR322" s="7">
        <f ca="1">IF(NOT(snowball),0,IF(AF321=0,0,IF($C322&lt;=SUM($CK322:CQ322),0,IF(BV322+$C322-SUM($CK322:CQ322)&gt;AF321+BA322,AF321+BA322-BV322,$C322-SUM($CK322:CQ322)))))</f>
        <v>0</v>
      </c>
      <c r="CS322" s="7">
        <f ca="1">IF(NOT(snowball),0,IF(AG321=0,0,IF($C322&lt;=SUM($CK322:CR322),0,IF(BW322+$C322-SUM($CK322:CR322)&gt;AG321+BB322,AG321+BB322-BW322,$C322-SUM($CK322:CR322)))))</f>
        <v>0</v>
      </c>
      <c r="CT322" s="7">
        <f ca="1">IF(NOT(snowball),0,IF(AH321=0,0,IF($C322&lt;=SUM($CK322:CS322),0,IF(BX322+$C322-SUM($CK322:CS322)&gt;AH321+BC322,AH321+BC322-BX322,$C322-SUM($CK322:CS322)))))</f>
        <v>0</v>
      </c>
      <c r="CU322" s="7">
        <f ca="1">IF(NOT(snowball),0,IF(AI321=0,0,IF($C322&lt;=SUM($CK322:CT322),0,IF(BY322+$C322-SUM($CK322:CT322)&gt;AI321+BD322,AI321+BD322-BY322,$C322-SUM($CK322:CT322)))))</f>
        <v>0</v>
      </c>
      <c r="CV322" s="7">
        <f ca="1">IF(NOT(snowball),0,IF(AJ321=0,0,IF($C322&lt;=SUM($CK322:CU322),0,IF(BZ322+$C322-SUM($CK322:CU322)&gt;AJ321+BE322,AJ321+BE322-BZ322,$C322-SUM($CK322:CU322)))))</f>
        <v>0</v>
      </c>
      <c r="CW322" s="7">
        <f ca="1">IF(NOT(snowball),0,IF(AK321=0,0,IF($C322&lt;=SUM($CK322:CV322),0,IF(CA322+$C322-SUM($CK322:CV322)&gt;AK321+BF322,AK321+BF322-CA322,$C322-SUM($CK322:CV322)))))</f>
        <v>0</v>
      </c>
      <c r="CX322" s="7">
        <f ca="1">IF(NOT(snowball),0,IF(AL321=0,0,IF($C322&lt;=SUM($CK322:CW322),0,IF(CB322+$C322-SUM($CK322:CW322)&gt;AL321+BG322,AL321+BG322-CB322,$C322-SUM($CK322:CW322)))))</f>
        <v>0</v>
      </c>
      <c r="CY322" s="7">
        <f ca="1">IF(NOT(snowball),0,IF(AM321=0,0,IF($C322&lt;=SUM($CK322:CX322),0,IF(CC322+$C322-SUM($CK322:CX322)&gt;AM321+BH322,AM321+BH322-CC322,$C322-SUM($CK322:CX322)))))</f>
        <v>0</v>
      </c>
      <c r="CZ322" s="7">
        <f ca="1">IF(NOT(snowball),0,IF(AN321=0,0,IF($C322&lt;=SUM($CK322:CY322),0,IF(CD322+$C322-SUM($CK322:CY322)&gt;AN321+BI322,AN321+BI322-CD322,$C322-SUM($CK322:CY322)))))</f>
        <v>0</v>
      </c>
      <c r="DA322" s="7">
        <f ca="1">IF(NOT(snowball),0,IF(AO321=0,0,IF($C322&lt;=SUM($CK322:CZ322),0,IF(CE322+$C322-SUM($CK322:CZ322)&gt;AO321+BJ322,AO321+BJ322-CE322,$C322-SUM($CK322:CZ322)))))</f>
        <v>0</v>
      </c>
      <c r="DB322" s="7">
        <f ca="1">IF(NOT(snowball),0,IF(AP321=0,0,IF($C322&lt;=SUM($CK322:DA322),0,IF(CF322+$C322-SUM($CK322:DA322)&gt;AP321+BK322,AP321+BK322-CF322,$C322-SUM($CK322:DA322)))))</f>
        <v>0</v>
      </c>
      <c r="DC322" s="7">
        <f ca="1">IF(NOT(snowball),0,IF(AQ321=0,0,IF($C322&lt;=SUM($CK322:DB322),0,IF(CG322+$C322-SUM($CK322:DB322)&gt;AQ321+BL322,AQ321+BL322-CG322,$C322-SUM($CK322:DB322)))))</f>
        <v>0</v>
      </c>
      <c r="DD322" s="7">
        <f ca="1">IF(NOT(snowball),0,IF(AR321=0,0,IF($C322&lt;=SUM($CK322:DC322),0,IF(CH322+$C322-SUM($CK322:DC322)&gt;AR321+BM322,AR321+BM322-CH322,$C322-SUM($CK322:DC322)))))</f>
        <v>0</v>
      </c>
    </row>
    <row r="323" spans="1:108">
      <c r="A323" s="27" t="str">
        <f t="shared" ca="1" si="218"/>
        <v/>
      </c>
      <c r="B323" s="30" t="str">
        <f t="shared" ca="1" si="217"/>
        <v/>
      </c>
      <c r="C323" s="28" t="str">
        <f t="shared" ca="1" si="215"/>
        <v/>
      </c>
      <c r="D323" s="29">
        <f t="shared" ca="1" si="246"/>
        <v>0</v>
      </c>
      <c r="E323" s="29">
        <f t="shared" ca="1" si="246"/>
        <v>0</v>
      </c>
      <c r="F323" s="29">
        <f t="shared" ca="1" si="246"/>
        <v>0</v>
      </c>
      <c r="G323" s="29">
        <f t="shared" ca="1" si="246"/>
        <v>0</v>
      </c>
      <c r="H323" s="29">
        <f t="shared" ca="1" si="246"/>
        <v>0</v>
      </c>
      <c r="I323" s="29">
        <f t="shared" ca="1" si="246"/>
        <v>0</v>
      </c>
      <c r="J323" s="29">
        <f t="shared" ca="1" si="246"/>
        <v>0</v>
      </c>
      <c r="K323" s="29">
        <f t="shared" ca="1" si="246"/>
        <v>0</v>
      </c>
      <c r="L323" s="29">
        <f t="shared" ca="1" si="246"/>
        <v>0</v>
      </c>
      <c r="M323" s="29">
        <f t="shared" ca="1" si="246"/>
        <v>0</v>
      </c>
      <c r="N323" s="29">
        <f t="shared" ca="1" si="244"/>
        <v>0</v>
      </c>
      <c r="O323" s="29">
        <f t="shared" ca="1" si="244"/>
        <v>0</v>
      </c>
      <c r="P323" s="29">
        <f t="shared" ca="1" si="244"/>
        <v>0</v>
      </c>
      <c r="Q323" s="29">
        <f t="shared" ca="1" si="244"/>
        <v>0</v>
      </c>
      <c r="R323" s="29">
        <f t="shared" ca="1" si="219"/>
        <v>0</v>
      </c>
      <c r="S323" s="29">
        <f t="shared" ca="1" si="219"/>
        <v>0</v>
      </c>
      <c r="T323" s="29">
        <f t="shared" ca="1" si="219"/>
        <v>0</v>
      </c>
      <c r="U323" s="29">
        <f t="shared" ca="1" si="219"/>
        <v>0</v>
      </c>
      <c r="V323" s="29">
        <f t="shared" ca="1" si="219"/>
        <v>0</v>
      </c>
      <c r="W323" s="29">
        <f t="shared" ca="1" si="219"/>
        <v>0</v>
      </c>
      <c r="X323" s="12"/>
      <c r="Y323" s="7">
        <f t="shared" ca="1" si="249"/>
        <v>0</v>
      </c>
      <c r="Z323" s="7">
        <f t="shared" ca="1" si="249"/>
        <v>0</v>
      </c>
      <c r="AA323" s="7">
        <f t="shared" ca="1" si="249"/>
        <v>0</v>
      </c>
      <c r="AB323" s="7">
        <f t="shared" ca="1" si="249"/>
        <v>0</v>
      </c>
      <c r="AC323" s="7">
        <f t="shared" ca="1" si="249"/>
        <v>0</v>
      </c>
      <c r="AD323" s="7">
        <f t="shared" ca="1" si="249"/>
        <v>0</v>
      </c>
      <c r="AE323" s="7">
        <f t="shared" ca="1" si="249"/>
        <v>0</v>
      </c>
      <c r="AF323" s="7">
        <f t="shared" ca="1" si="249"/>
        <v>0</v>
      </c>
      <c r="AG323" s="7">
        <f t="shared" ca="1" si="249"/>
        <v>0</v>
      </c>
      <c r="AH323" s="7">
        <f t="shared" ca="1" si="249"/>
        <v>0</v>
      </c>
      <c r="AI323" s="7">
        <f t="shared" ca="1" si="249"/>
        <v>0</v>
      </c>
      <c r="AJ323" s="7">
        <f t="shared" ca="1" si="249"/>
        <v>0</v>
      </c>
      <c r="AK323" s="7">
        <f t="shared" ca="1" si="249"/>
        <v>0</v>
      </c>
      <c r="AL323" s="7">
        <f t="shared" ca="1" si="249"/>
        <v>0</v>
      </c>
      <c r="AM323" s="7">
        <f t="shared" ca="1" si="249"/>
        <v>0</v>
      </c>
      <c r="AN323" s="7">
        <f t="shared" ca="1" si="247"/>
        <v>0</v>
      </c>
      <c r="AO323" s="7">
        <f t="shared" ca="1" si="247"/>
        <v>0</v>
      </c>
      <c r="AP323" s="7">
        <f t="shared" ca="1" si="247"/>
        <v>0</v>
      </c>
      <c r="AQ323" s="7">
        <f t="shared" ca="1" si="247"/>
        <v>0</v>
      </c>
      <c r="AR323" s="7">
        <f t="shared" ca="1" si="247"/>
        <v>0</v>
      </c>
      <c r="AS323" s="2"/>
      <c r="AT323" s="7">
        <f t="shared" ca="1" si="248"/>
        <v>0</v>
      </c>
      <c r="AU323" s="7">
        <f t="shared" ca="1" si="248"/>
        <v>0</v>
      </c>
      <c r="AV323" s="7">
        <f t="shared" ca="1" si="248"/>
        <v>0</v>
      </c>
      <c r="AW323" s="7">
        <f t="shared" ca="1" si="248"/>
        <v>0</v>
      </c>
      <c r="AX323" s="7">
        <f t="shared" ca="1" si="248"/>
        <v>0</v>
      </c>
      <c r="AY323" s="7">
        <f t="shared" ca="1" si="248"/>
        <v>0</v>
      </c>
      <c r="AZ323" s="7">
        <f t="shared" ca="1" si="248"/>
        <v>0</v>
      </c>
      <c r="BA323" s="7">
        <f t="shared" ca="1" si="248"/>
        <v>0</v>
      </c>
      <c r="BB323" s="7">
        <f t="shared" ca="1" si="248"/>
        <v>0</v>
      </c>
      <c r="BC323" s="7">
        <f t="shared" ca="1" si="248"/>
        <v>0</v>
      </c>
      <c r="BD323" s="7">
        <f t="shared" ca="1" si="248"/>
        <v>0</v>
      </c>
      <c r="BE323" s="7">
        <f t="shared" ca="1" si="248"/>
        <v>0</v>
      </c>
      <c r="BF323" s="7">
        <f t="shared" ca="1" si="248"/>
        <v>0</v>
      </c>
      <c r="BG323" s="7">
        <f t="shared" ca="1" si="248"/>
        <v>0</v>
      </c>
      <c r="BH323" s="7">
        <f t="shared" ca="1" si="248"/>
        <v>0</v>
      </c>
      <c r="BI323" s="7">
        <f t="shared" ca="1" si="240"/>
        <v>0</v>
      </c>
      <c r="BJ323" s="7">
        <f t="shared" ca="1" si="240"/>
        <v>0</v>
      </c>
      <c r="BK323" s="7">
        <f t="shared" ca="1" si="240"/>
        <v>0</v>
      </c>
      <c r="BL323" s="7">
        <f t="shared" ca="1" si="240"/>
        <v>0</v>
      </c>
      <c r="BM323" s="7">
        <f t="shared" ca="1" si="240"/>
        <v>0</v>
      </c>
      <c r="BN323" s="4"/>
      <c r="BO323" s="7">
        <f t="shared" ca="1" si="234"/>
        <v>0</v>
      </c>
      <c r="BP323" s="7">
        <f t="shared" ca="1" si="234"/>
        <v>0</v>
      </c>
      <c r="BQ323" s="7">
        <f t="shared" ca="1" si="234"/>
        <v>0</v>
      </c>
      <c r="BR323" s="7">
        <f t="shared" ca="1" si="234"/>
        <v>0</v>
      </c>
      <c r="BS323" s="7">
        <f t="shared" ca="1" si="234"/>
        <v>0</v>
      </c>
      <c r="BT323" s="7">
        <f t="shared" ca="1" si="234"/>
        <v>0</v>
      </c>
      <c r="BU323" s="7">
        <f t="shared" ca="1" si="233"/>
        <v>0</v>
      </c>
      <c r="BV323" s="7">
        <f t="shared" ca="1" si="233"/>
        <v>0</v>
      </c>
      <c r="BW323" s="7">
        <f t="shared" ca="1" si="233"/>
        <v>0</v>
      </c>
      <c r="BX323" s="7">
        <f t="shared" ca="1" si="233"/>
        <v>0</v>
      </c>
      <c r="BY323" s="7">
        <f t="shared" ca="1" si="233"/>
        <v>0</v>
      </c>
      <c r="BZ323" s="7">
        <f t="shared" ca="1" si="233"/>
        <v>0</v>
      </c>
      <c r="CA323" s="7">
        <f t="shared" ca="1" si="233"/>
        <v>0</v>
      </c>
      <c r="CB323" s="7">
        <f t="shared" ca="1" si="220"/>
        <v>0</v>
      </c>
      <c r="CC323" s="7">
        <f t="shared" ca="1" si="220"/>
        <v>0</v>
      </c>
      <c r="CD323" s="7">
        <f t="shared" ca="1" si="220"/>
        <v>0</v>
      </c>
      <c r="CE323" s="7">
        <f t="shared" ca="1" si="220"/>
        <v>0</v>
      </c>
      <c r="CF323" s="7">
        <f t="shared" ca="1" si="220"/>
        <v>0</v>
      </c>
      <c r="CG323" s="7">
        <f t="shared" ca="1" si="220"/>
        <v>0</v>
      </c>
      <c r="CH323" s="7">
        <f t="shared" ca="1" si="220"/>
        <v>0</v>
      </c>
      <c r="CI323" s="9">
        <f t="shared" ca="1" si="236"/>
        <v>0</v>
      </c>
      <c r="CJ323" s="9"/>
      <c r="CK323" s="13">
        <f t="shared" ca="1" si="216"/>
        <v>0</v>
      </c>
      <c r="CL323" s="7">
        <f ca="1">IF(NOT(snowball),0,IF(Z322=0,0,IF($C323&lt;=SUM($CK323:CK323),0,IF(BP323+$C323-SUM($CK323:CK323)&gt;Z322+AU323,Z322+AU323-BP323,$C323-SUM($CK323:CK323)))))</f>
        <v>0</v>
      </c>
      <c r="CM323" s="7">
        <f ca="1">IF(NOT(snowball),0,IF(AA322=0,0,IF($C323&lt;=SUM($CK323:CL323),0,IF(BQ323+$C323-SUM($CK323:CL323)&gt;AA322+AV323,AA322+AV323-BQ323,$C323-SUM($CK323:CL323)))))</f>
        <v>0</v>
      </c>
      <c r="CN323" s="7">
        <f ca="1">IF(NOT(snowball),0,IF(AB322=0,0,IF($C323&lt;=SUM($CK323:CM323),0,IF(BR323+$C323-SUM($CK323:CM323)&gt;AB322+AW323,AB322+AW323-BR323,$C323-SUM($CK323:CM323)))))</f>
        <v>0</v>
      </c>
      <c r="CO323" s="7">
        <f ca="1">IF(NOT(snowball),0,IF(AC322=0,0,IF($C323&lt;=SUM($CK323:CN323),0,IF(BS323+$C323-SUM($CK323:CN323)&gt;AC322+AX323,AC322+AX323-BS323,$C323-SUM($CK323:CN323)))))</f>
        <v>0</v>
      </c>
      <c r="CP323" s="7">
        <f ca="1">IF(NOT(snowball),0,IF(AD322=0,0,IF($C323&lt;=SUM($CK323:CO323),0,IF(BT323+$C323-SUM($CK323:CO323)&gt;AD322+AY323,AD322+AY323-BT323,$C323-SUM($CK323:CO323)))))</f>
        <v>0</v>
      </c>
      <c r="CQ323" s="7">
        <f ca="1">IF(NOT(snowball),0,IF(AE322=0,0,IF($C323&lt;=SUM($CK323:CP323),0,IF(BU323+$C323-SUM($CK323:CP323)&gt;AE322+AZ323,AE322+AZ323-BU323,$C323-SUM($CK323:CP323)))))</f>
        <v>0</v>
      </c>
      <c r="CR323" s="7">
        <f ca="1">IF(NOT(snowball),0,IF(AF322=0,0,IF($C323&lt;=SUM($CK323:CQ323),0,IF(BV323+$C323-SUM($CK323:CQ323)&gt;AF322+BA323,AF322+BA323-BV323,$C323-SUM($CK323:CQ323)))))</f>
        <v>0</v>
      </c>
      <c r="CS323" s="7">
        <f ca="1">IF(NOT(snowball),0,IF(AG322=0,0,IF($C323&lt;=SUM($CK323:CR323),0,IF(BW323+$C323-SUM($CK323:CR323)&gt;AG322+BB323,AG322+BB323-BW323,$C323-SUM($CK323:CR323)))))</f>
        <v>0</v>
      </c>
      <c r="CT323" s="7">
        <f ca="1">IF(NOT(snowball),0,IF(AH322=0,0,IF($C323&lt;=SUM($CK323:CS323),0,IF(BX323+$C323-SUM($CK323:CS323)&gt;AH322+BC323,AH322+BC323-BX323,$C323-SUM($CK323:CS323)))))</f>
        <v>0</v>
      </c>
      <c r="CU323" s="7">
        <f ca="1">IF(NOT(snowball),0,IF(AI322=0,0,IF($C323&lt;=SUM($CK323:CT323),0,IF(BY323+$C323-SUM($CK323:CT323)&gt;AI322+BD323,AI322+BD323-BY323,$C323-SUM($CK323:CT323)))))</f>
        <v>0</v>
      </c>
      <c r="CV323" s="7">
        <f ca="1">IF(NOT(snowball),0,IF(AJ322=0,0,IF($C323&lt;=SUM($CK323:CU323),0,IF(BZ323+$C323-SUM($CK323:CU323)&gt;AJ322+BE323,AJ322+BE323-BZ323,$C323-SUM($CK323:CU323)))))</f>
        <v>0</v>
      </c>
      <c r="CW323" s="7">
        <f ca="1">IF(NOT(snowball),0,IF(AK322=0,0,IF($C323&lt;=SUM($CK323:CV323),0,IF(CA323+$C323-SUM($CK323:CV323)&gt;AK322+BF323,AK322+BF323-CA323,$C323-SUM($CK323:CV323)))))</f>
        <v>0</v>
      </c>
      <c r="CX323" s="7">
        <f ca="1">IF(NOT(snowball),0,IF(AL322=0,0,IF($C323&lt;=SUM($CK323:CW323),0,IF(CB323+$C323-SUM($CK323:CW323)&gt;AL322+BG323,AL322+BG323-CB323,$C323-SUM($CK323:CW323)))))</f>
        <v>0</v>
      </c>
      <c r="CY323" s="7">
        <f ca="1">IF(NOT(snowball),0,IF(AM322=0,0,IF($C323&lt;=SUM($CK323:CX323),0,IF(CC323+$C323-SUM($CK323:CX323)&gt;AM322+BH323,AM322+BH323-CC323,$C323-SUM($CK323:CX323)))))</f>
        <v>0</v>
      </c>
      <c r="CZ323" s="7">
        <f ca="1">IF(NOT(snowball),0,IF(AN322=0,0,IF($C323&lt;=SUM($CK323:CY323),0,IF(CD323+$C323-SUM($CK323:CY323)&gt;AN322+BI323,AN322+BI323-CD323,$C323-SUM($CK323:CY323)))))</f>
        <v>0</v>
      </c>
      <c r="DA323" s="7">
        <f ca="1">IF(NOT(snowball),0,IF(AO322=0,0,IF($C323&lt;=SUM($CK323:CZ323),0,IF(CE323+$C323-SUM($CK323:CZ323)&gt;AO322+BJ323,AO322+BJ323-CE323,$C323-SUM($CK323:CZ323)))))</f>
        <v>0</v>
      </c>
      <c r="DB323" s="7">
        <f ca="1">IF(NOT(snowball),0,IF(AP322=0,0,IF($C323&lt;=SUM($CK323:DA323),0,IF(CF323+$C323-SUM($CK323:DA323)&gt;AP322+BK323,AP322+BK323-CF323,$C323-SUM($CK323:DA323)))))</f>
        <v>0</v>
      </c>
      <c r="DC323" s="7">
        <f ca="1">IF(NOT(snowball),0,IF(AQ322=0,0,IF($C323&lt;=SUM($CK323:DB323),0,IF(CG323+$C323-SUM($CK323:DB323)&gt;AQ322+BL323,AQ322+BL323-CG323,$C323-SUM($CK323:DB323)))))</f>
        <v>0</v>
      </c>
      <c r="DD323" s="7">
        <f ca="1">IF(NOT(snowball),0,IF(AR322=0,0,IF($C323&lt;=SUM($CK323:DC323),0,IF(CH323+$C323-SUM($CK323:DC323)&gt;AR322+BM323,AR322+BM323-CH323,$C323-SUM($CK323:DC323)))))</f>
        <v>0</v>
      </c>
    </row>
    <row r="324" spans="1:108">
      <c r="A324" s="27" t="str">
        <f t="shared" ca="1" si="218"/>
        <v/>
      </c>
      <c r="B324" s="30" t="str">
        <f t="shared" ca="1" si="217"/>
        <v/>
      </c>
      <c r="C324" s="28" t="str">
        <f t="shared" ca="1" si="215"/>
        <v/>
      </c>
      <c r="D324" s="29">
        <f t="shared" ca="1" si="246"/>
        <v>0</v>
      </c>
      <c r="E324" s="29">
        <f t="shared" ca="1" si="246"/>
        <v>0</v>
      </c>
      <c r="F324" s="29">
        <f t="shared" ca="1" si="246"/>
        <v>0</v>
      </c>
      <c r="G324" s="29">
        <f t="shared" ca="1" si="246"/>
        <v>0</v>
      </c>
      <c r="H324" s="29">
        <f t="shared" ca="1" si="246"/>
        <v>0</v>
      </c>
      <c r="I324" s="29">
        <f t="shared" ca="1" si="246"/>
        <v>0</v>
      </c>
      <c r="J324" s="29">
        <f t="shared" ca="1" si="246"/>
        <v>0</v>
      </c>
      <c r="K324" s="29">
        <f t="shared" ca="1" si="246"/>
        <v>0</v>
      </c>
      <c r="L324" s="29">
        <f t="shared" ca="1" si="246"/>
        <v>0</v>
      </c>
      <c r="M324" s="29">
        <f t="shared" ca="1" si="246"/>
        <v>0</v>
      </c>
      <c r="N324" s="29">
        <f t="shared" ca="1" si="244"/>
        <v>0</v>
      </c>
      <c r="O324" s="29">
        <f t="shared" ca="1" si="244"/>
        <v>0</v>
      </c>
      <c r="P324" s="29">
        <f t="shared" ca="1" si="244"/>
        <v>0</v>
      </c>
      <c r="Q324" s="29">
        <f t="shared" ca="1" si="244"/>
        <v>0</v>
      </c>
      <c r="R324" s="29">
        <f t="shared" ca="1" si="219"/>
        <v>0</v>
      </c>
      <c r="S324" s="29">
        <f t="shared" ca="1" si="219"/>
        <v>0</v>
      </c>
      <c r="T324" s="29">
        <f t="shared" ca="1" si="219"/>
        <v>0</v>
      </c>
      <c r="U324" s="29">
        <f t="shared" ref="U324:W380" ca="1" si="250">CF324+DB324</f>
        <v>0</v>
      </c>
      <c r="V324" s="29">
        <f t="shared" ca="1" si="250"/>
        <v>0</v>
      </c>
      <c r="W324" s="29">
        <f t="shared" ca="1" si="250"/>
        <v>0</v>
      </c>
      <c r="X324" s="12"/>
      <c r="Y324" s="7">
        <f t="shared" ca="1" si="249"/>
        <v>0</v>
      </c>
      <c r="Z324" s="7">
        <f t="shared" ca="1" si="249"/>
        <v>0</v>
      </c>
      <c r="AA324" s="7">
        <f t="shared" ca="1" si="249"/>
        <v>0</v>
      </c>
      <c r="AB324" s="7">
        <f t="shared" ca="1" si="249"/>
        <v>0</v>
      </c>
      <c r="AC324" s="7">
        <f t="shared" ca="1" si="249"/>
        <v>0</v>
      </c>
      <c r="AD324" s="7">
        <f t="shared" ca="1" si="249"/>
        <v>0</v>
      </c>
      <c r="AE324" s="7">
        <f t="shared" ca="1" si="249"/>
        <v>0</v>
      </c>
      <c r="AF324" s="7">
        <f t="shared" ca="1" si="249"/>
        <v>0</v>
      </c>
      <c r="AG324" s="7">
        <f t="shared" ca="1" si="249"/>
        <v>0</v>
      </c>
      <c r="AH324" s="7">
        <f t="shared" ca="1" si="249"/>
        <v>0</v>
      </c>
      <c r="AI324" s="7">
        <f t="shared" ca="1" si="249"/>
        <v>0</v>
      </c>
      <c r="AJ324" s="7">
        <f t="shared" ca="1" si="249"/>
        <v>0</v>
      </c>
      <c r="AK324" s="7">
        <f t="shared" ca="1" si="249"/>
        <v>0</v>
      </c>
      <c r="AL324" s="7">
        <f t="shared" ca="1" si="249"/>
        <v>0</v>
      </c>
      <c r="AM324" s="7">
        <f t="shared" ca="1" si="249"/>
        <v>0</v>
      </c>
      <c r="AN324" s="7">
        <f t="shared" ca="1" si="247"/>
        <v>0</v>
      </c>
      <c r="AO324" s="7">
        <f t="shared" ca="1" si="247"/>
        <v>0</v>
      </c>
      <c r="AP324" s="7">
        <f t="shared" ca="1" si="247"/>
        <v>0</v>
      </c>
      <c r="AQ324" s="7">
        <f t="shared" ca="1" si="247"/>
        <v>0</v>
      </c>
      <c r="AR324" s="7">
        <f t="shared" ca="1" si="247"/>
        <v>0</v>
      </c>
      <c r="AS324" s="2"/>
      <c r="AT324" s="7">
        <f t="shared" ca="1" si="248"/>
        <v>0</v>
      </c>
      <c r="AU324" s="7">
        <f t="shared" ca="1" si="248"/>
        <v>0</v>
      </c>
      <c r="AV324" s="7">
        <f t="shared" ca="1" si="248"/>
        <v>0</v>
      </c>
      <c r="AW324" s="7">
        <f t="shared" ca="1" si="248"/>
        <v>0</v>
      </c>
      <c r="AX324" s="7">
        <f t="shared" ca="1" si="248"/>
        <v>0</v>
      </c>
      <c r="AY324" s="7">
        <f t="shared" ca="1" si="248"/>
        <v>0</v>
      </c>
      <c r="AZ324" s="7">
        <f t="shared" ca="1" si="248"/>
        <v>0</v>
      </c>
      <c r="BA324" s="7">
        <f t="shared" ca="1" si="248"/>
        <v>0</v>
      </c>
      <c r="BB324" s="7">
        <f t="shared" ca="1" si="248"/>
        <v>0</v>
      </c>
      <c r="BC324" s="7">
        <f t="shared" ca="1" si="248"/>
        <v>0</v>
      </c>
      <c r="BD324" s="7">
        <f t="shared" ca="1" si="248"/>
        <v>0</v>
      </c>
      <c r="BE324" s="7">
        <f t="shared" ca="1" si="248"/>
        <v>0</v>
      </c>
      <c r="BF324" s="7">
        <f t="shared" ca="1" si="248"/>
        <v>0</v>
      </c>
      <c r="BG324" s="7">
        <f t="shared" ca="1" si="248"/>
        <v>0</v>
      </c>
      <c r="BH324" s="7">
        <f t="shared" ca="1" si="248"/>
        <v>0</v>
      </c>
      <c r="BI324" s="7">
        <f t="shared" ca="1" si="240"/>
        <v>0</v>
      </c>
      <c r="BJ324" s="7">
        <f t="shared" ca="1" si="240"/>
        <v>0</v>
      </c>
      <c r="BK324" s="7">
        <f t="shared" ca="1" si="240"/>
        <v>0</v>
      </c>
      <c r="BL324" s="7">
        <f t="shared" ca="1" si="240"/>
        <v>0</v>
      </c>
      <c r="BM324" s="7">
        <f t="shared" ca="1" si="240"/>
        <v>0</v>
      </c>
      <c r="BN324" s="4"/>
      <c r="BO324" s="7">
        <f t="shared" ca="1" si="234"/>
        <v>0</v>
      </c>
      <c r="BP324" s="7">
        <f t="shared" ca="1" si="234"/>
        <v>0</v>
      </c>
      <c r="BQ324" s="7">
        <f t="shared" ca="1" si="234"/>
        <v>0</v>
      </c>
      <c r="BR324" s="7">
        <f t="shared" ca="1" si="234"/>
        <v>0</v>
      </c>
      <c r="BS324" s="7">
        <f t="shared" ca="1" si="234"/>
        <v>0</v>
      </c>
      <c r="BT324" s="7">
        <f t="shared" ca="1" si="234"/>
        <v>0</v>
      </c>
      <c r="BU324" s="7">
        <f t="shared" ca="1" si="233"/>
        <v>0</v>
      </c>
      <c r="BV324" s="7">
        <f t="shared" ca="1" si="233"/>
        <v>0</v>
      </c>
      <c r="BW324" s="7">
        <f t="shared" ca="1" si="233"/>
        <v>0</v>
      </c>
      <c r="BX324" s="7">
        <f t="shared" ca="1" si="233"/>
        <v>0</v>
      </c>
      <c r="BY324" s="7">
        <f t="shared" ca="1" si="233"/>
        <v>0</v>
      </c>
      <c r="BZ324" s="7">
        <f t="shared" ca="1" si="233"/>
        <v>0</v>
      </c>
      <c r="CA324" s="7">
        <f t="shared" ca="1" si="233"/>
        <v>0</v>
      </c>
      <c r="CB324" s="7">
        <f t="shared" ca="1" si="220"/>
        <v>0</v>
      </c>
      <c r="CC324" s="7">
        <f t="shared" ca="1" si="220"/>
        <v>0</v>
      </c>
      <c r="CD324" s="7">
        <f t="shared" ca="1" si="220"/>
        <v>0</v>
      </c>
      <c r="CE324" s="7">
        <f t="shared" ca="1" si="220"/>
        <v>0</v>
      </c>
      <c r="CF324" s="7">
        <f t="shared" ca="1" si="220"/>
        <v>0</v>
      </c>
      <c r="CG324" s="7">
        <f t="shared" ca="1" si="220"/>
        <v>0</v>
      </c>
      <c r="CH324" s="7">
        <f t="shared" ca="1" si="220"/>
        <v>0</v>
      </c>
      <c r="CI324" s="9">
        <f t="shared" ca="1" si="236"/>
        <v>0</v>
      </c>
      <c r="CJ324" s="9"/>
      <c r="CK324" s="13">
        <f t="shared" ca="1" si="216"/>
        <v>0</v>
      </c>
      <c r="CL324" s="7">
        <f ca="1">IF(NOT(snowball),0,IF(Z323=0,0,IF($C324&lt;=SUM($CK324:CK324),0,IF(BP324+$C324-SUM($CK324:CK324)&gt;Z323+AU324,Z323+AU324-BP324,$C324-SUM($CK324:CK324)))))</f>
        <v>0</v>
      </c>
      <c r="CM324" s="7">
        <f ca="1">IF(NOT(snowball),0,IF(AA323=0,0,IF($C324&lt;=SUM($CK324:CL324),0,IF(BQ324+$C324-SUM($CK324:CL324)&gt;AA323+AV324,AA323+AV324-BQ324,$C324-SUM($CK324:CL324)))))</f>
        <v>0</v>
      </c>
      <c r="CN324" s="7">
        <f ca="1">IF(NOT(snowball),0,IF(AB323=0,0,IF($C324&lt;=SUM($CK324:CM324),0,IF(BR324+$C324-SUM($CK324:CM324)&gt;AB323+AW324,AB323+AW324-BR324,$C324-SUM($CK324:CM324)))))</f>
        <v>0</v>
      </c>
      <c r="CO324" s="7">
        <f ca="1">IF(NOT(snowball),0,IF(AC323=0,0,IF($C324&lt;=SUM($CK324:CN324),0,IF(BS324+$C324-SUM($CK324:CN324)&gt;AC323+AX324,AC323+AX324-BS324,$C324-SUM($CK324:CN324)))))</f>
        <v>0</v>
      </c>
      <c r="CP324" s="7">
        <f ca="1">IF(NOT(snowball),0,IF(AD323=0,0,IF($C324&lt;=SUM($CK324:CO324),0,IF(BT324+$C324-SUM($CK324:CO324)&gt;AD323+AY324,AD323+AY324-BT324,$C324-SUM($CK324:CO324)))))</f>
        <v>0</v>
      </c>
      <c r="CQ324" s="7">
        <f ca="1">IF(NOT(snowball),0,IF(AE323=0,0,IF($C324&lt;=SUM($CK324:CP324),0,IF(BU324+$C324-SUM($CK324:CP324)&gt;AE323+AZ324,AE323+AZ324-BU324,$C324-SUM($CK324:CP324)))))</f>
        <v>0</v>
      </c>
      <c r="CR324" s="7">
        <f ca="1">IF(NOT(snowball),0,IF(AF323=0,0,IF($C324&lt;=SUM($CK324:CQ324),0,IF(BV324+$C324-SUM($CK324:CQ324)&gt;AF323+BA324,AF323+BA324-BV324,$C324-SUM($CK324:CQ324)))))</f>
        <v>0</v>
      </c>
      <c r="CS324" s="7">
        <f ca="1">IF(NOT(snowball),0,IF(AG323=0,0,IF($C324&lt;=SUM($CK324:CR324),0,IF(BW324+$C324-SUM($CK324:CR324)&gt;AG323+BB324,AG323+BB324-BW324,$C324-SUM($CK324:CR324)))))</f>
        <v>0</v>
      </c>
      <c r="CT324" s="7">
        <f ca="1">IF(NOT(snowball),0,IF(AH323=0,0,IF($C324&lt;=SUM($CK324:CS324),0,IF(BX324+$C324-SUM($CK324:CS324)&gt;AH323+BC324,AH323+BC324-BX324,$C324-SUM($CK324:CS324)))))</f>
        <v>0</v>
      </c>
      <c r="CU324" s="7">
        <f ca="1">IF(NOT(snowball),0,IF(AI323=0,0,IF($C324&lt;=SUM($CK324:CT324),0,IF(BY324+$C324-SUM($CK324:CT324)&gt;AI323+BD324,AI323+BD324-BY324,$C324-SUM($CK324:CT324)))))</f>
        <v>0</v>
      </c>
      <c r="CV324" s="7">
        <f ca="1">IF(NOT(snowball),0,IF(AJ323=0,0,IF($C324&lt;=SUM($CK324:CU324),0,IF(BZ324+$C324-SUM($CK324:CU324)&gt;AJ323+BE324,AJ323+BE324-BZ324,$C324-SUM($CK324:CU324)))))</f>
        <v>0</v>
      </c>
      <c r="CW324" s="7">
        <f ca="1">IF(NOT(snowball),0,IF(AK323=0,0,IF($C324&lt;=SUM($CK324:CV324),0,IF(CA324+$C324-SUM($CK324:CV324)&gt;AK323+BF324,AK323+BF324-CA324,$C324-SUM($CK324:CV324)))))</f>
        <v>0</v>
      </c>
      <c r="CX324" s="7">
        <f ca="1">IF(NOT(snowball),0,IF(AL323=0,0,IF($C324&lt;=SUM($CK324:CW324),0,IF(CB324+$C324-SUM($CK324:CW324)&gt;AL323+BG324,AL323+BG324-CB324,$C324-SUM($CK324:CW324)))))</f>
        <v>0</v>
      </c>
      <c r="CY324" s="7">
        <f ca="1">IF(NOT(snowball),0,IF(AM323=0,0,IF($C324&lt;=SUM($CK324:CX324),0,IF(CC324+$C324-SUM($CK324:CX324)&gt;AM323+BH324,AM323+BH324-CC324,$C324-SUM($CK324:CX324)))))</f>
        <v>0</v>
      </c>
      <c r="CZ324" s="7">
        <f ca="1">IF(NOT(snowball),0,IF(AN323=0,0,IF($C324&lt;=SUM($CK324:CY324),0,IF(CD324+$C324-SUM($CK324:CY324)&gt;AN323+BI324,AN323+BI324-CD324,$C324-SUM($CK324:CY324)))))</f>
        <v>0</v>
      </c>
      <c r="DA324" s="7">
        <f ca="1">IF(NOT(snowball),0,IF(AO323=0,0,IF($C324&lt;=SUM($CK324:CZ324),0,IF(CE324+$C324-SUM($CK324:CZ324)&gt;AO323+BJ324,AO323+BJ324-CE324,$C324-SUM($CK324:CZ324)))))</f>
        <v>0</v>
      </c>
      <c r="DB324" s="7">
        <f ca="1">IF(NOT(snowball),0,IF(AP323=0,0,IF($C324&lt;=SUM($CK324:DA324),0,IF(CF324+$C324-SUM($CK324:DA324)&gt;AP323+BK324,AP323+BK324-CF324,$C324-SUM($CK324:DA324)))))</f>
        <v>0</v>
      </c>
      <c r="DC324" s="7">
        <f ca="1">IF(NOT(snowball),0,IF(AQ323=0,0,IF($C324&lt;=SUM($CK324:DB324),0,IF(CG324+$C324-SUM($CK324:DB324)&gt;AQ323+BL324,AQ323+BL324-CG324,$C324-SUM($CK324:DB324)))))</f>
        <v>0</v>
      </c>
      <c r="DD324" s="7">
        <f ca="1">IF(NOT(snowball),0,IF(AR323=0,0,IF($C324&lt;=SUM($CK324:DC324),0,IF(CH324+$C324-SUM($CK324:DC324)&gt;AR323+BM324,AR323+BM324-CH324,$C324-SUM($CK324:DC324)))))</f>
        <v>0</v>
      </c>
    </row>
    <row r="325" spans="1:108">
      <c r="A325" s="27" t="str">
        <f t="shared" ca="1" si="218"/>
        <v/>
      </c>
      <c r="B325" s="30" t="str">
        <f t="shared" ca="1" si="217"/>
        <v/>
      </c>
      <c r="C325" s="28" t="str">
        <f t="shared" ca="1" si="215"/>
        <v/>
      </c>
      <c r="D325" s="29">
        <f t="shared" ca="1" si="246"/>
        <v>0</v>
      </c>
      <c r="E325" s="29">
        <f t="shared" ca="1" si="246"/>
        <v>0</v>
      </c>
      <c r="F325" s="29">
        <f t="shared" ca="1" si="246"/>
        <v>0</v>
      </c>
      <c r="G325" s="29">
        <f t="shared" ca="1" si="246"/>
        <v>0</v>
      </c>
      <c r="H325" s="29">
        <f t="shared" ca="1" si="246"/>
        <v>0</v>
      </c>
      <c r="I325" s="29">
        <f t="shared" ca="1" si="246"/>
        <v>0</v>
      </c>
      <c r="J325" s="29">
        <f t="shared" ca="1" si="246"/>
        <v>0</v>
      </c>
      <c r="K325" s="29">
        <f t="shared" ca="1" si="246"/>
        <v>0</v>
      </c>
      <c r="L325" s="29">
        <f t="shared" ca="1" si="246"/>
        <v>0</v>
      </c>
      <c r="M325" s="29">
        <f t="shared" ca="1" si="246"/>
        <v>0</v>
      </c>
      <c r="N325" s="29">
        <f t="shared" ca="1" si="244"/>
        <v>0</v>
      </c>
      <c r="O325" s="29">
        <f t="shared" ca="1" si="244"/>
        <v>0</v>
      </c>
      <c r="P325" s="29">
        <f t="shared" ca="1" si="244"/>
        <v>0</v>
      </c>
      <c r="Q325" s="29">
        <f t="shared" ca="1" si="244"/>
        <v>0</v>
      </c>
      <c r="R325" s="29">
        <f t="shared" ca="1" si="244"/>
        <v>0</v>
      </c>
      <c r="S325" s="29">
        <f t="shared" ca="1" si="244"/>
        <v>0</v>
      </c>
      <c r="T325" s="29">
        <f t="shared" ca="1" si="244"/>
        <v>0</v>
      </c>
      <c r="U325" s="29">
        <f t="shared" ca="1" si="250"/>
        <v>0</v>
      </c>
      <c r="V325" s="29">
        <f t="shared" ca="1" si="250"/>
        <v>0</v>
      </c>
      <c r="W325" s="29">
        <f t="shared" ca="1" si="250"/>
        <v>0</v>
      </c>
      <c r="X325" s="12"/>
      <c r="Y325" s="7">
        <f t="shared" ca="1" si="249"/>
        <v>0</v>
      </c>
      <c r="Z325" s="7">
        <f t="shared" ca="1" si="249"/>
        <v>0</v>
      </c>
      <c r="AA325" s="7">
        <f t="shared" ca="1" si="249"/>
        <v>0</v>
      </c>
      <c r="AB325" s="7">
        <f t="shared" ca="1" si="249"/>
        <v>0</v>
      </c>
      <c r="AC325" s="7">
        <f t="shared" ca="1" si="249"/>
        <v>0</v>
      </c>
      <c r="AD325" s="7">
        <f t="shared" ca="1" si="249"/>
        <v>0</v>
      </c>
      <c r="AE325" s="7">
        <f t="shared" ca="1" si="249"/>
        <v>0</v>
      </c>
      <c r="AF325" s="7">
        <f t="shared" ca="1" si="249"/>
        <v>0</v>
      </c>
      <c r="AG325" s="7">
        <f t="shared" ca="1" si="249"/>
        <v>0</v>
      </c>
      <c r="AH325" s="7">
        <f t="shared" ca="1" si="249"/>
        <v>0</v>
      </c>
      <c r="AI325" s="7">
        <f t="shared" ca="1" si="249"/>
        <v>0</v>
      </c>
      <c r="AJ325" s="7">
        <f t="shared" ca="1" si="249"/>
        <v>0</v>
      </c>
      <c r="AK325" s="7">
        <f t="shared" ca="1" si="249"/>
        <v>0</v>
      </c>
      <c r="AL325" s="7">
        <f t="shared" ca="1" si="249"/>
        <v>0</v>
      </c>
      <c r="AM325" s="7">
        <f t="shared" ca="1" si="249"/>
        <v>0</v>
      </c>
      <c r="AN325" s="7">
        <f t="shared" ca="1" si="247"/>
        <v>0</v>
      </c>
      <c r="AO325" s="7">
        <f t="shared" ca="1" si="247"/>
        <v>0</v>
      </c>
      <c r="AP325" s="7">
        <f t="shared" ca="1" si="247"/>
        <v>0</v>
      </c>
      <c r="AQ325" s="7">
        <f t="shared" ca="1" si="247"/>
        <v>0</v>
      </c>
      <c r="AR325" s="7">
        <f t="shared" ca="1" si="247"/>
        <v>0</v>
      </c>
      <c r="AS325" s="2"/>
      <c r="AT325" s="7">
        <f t="shared" ca="1" si="248"/>
        <v>0</v>
      </c>
      <c r="AU325" s="7">
        <f t="shared" ca="1" si="248"/>
        <v>0</v>
      </c>
      <c r="AV325" s="7">
        <f t="shared" ca="1" si="248"/>
        <v>0</v>
      </c>
      <c r="AW325" s="7">
        <f t="shared" ca="1" si="248"/>
        <v>0</v>
      </c>
      <c r="AX325" s="7">
        <f t="shared" ca="1" si="248"/>
        <v>0</v>
      </c>
      <c r="AY325" s="7">
        <f t="shared" ca="1" si="248"/>
        <v>0</v>
      </c>
      <c r="AZ325" s="7">
        <f t="shared" ca="1" si="248"/>
        <v>0</v>
      </c>
      <c r="BA325" s="7">
        <f t="shared" ca="1" si="248"/>
        <v>0</v>
      </c>
      <c r="BB325" s="7">
        <f t="shared" ca="1" si="248"/>
        <v>0</v>
      </c>
      <c r="BC325" s="7">
        <f t="shared" ca="1" si="248"/>
        <v>0</v>
      </c>
      <c r="BD325" s="7">
        <f t="shared" ca="1" si="248"/>
        <v>0</v>
      </c>
      <c r="BE325" s="7">
        <f t="shared" ca="1" si="248"/>
        <v>0</v>
      </c>
      <c r="BF325" s="7">
        <f t="shared" ca="1" si="248"/>
        <v>0</v>
      </c>
      <c r="BG325" s="7">
        <f t="shared" ca="1" si="248"/>
        <v>0</v>
      </c>
      <c r="BH325" s="7">
        <f t="shared" ca="1" si="248"/>
        <v>0</v>
      </c>
      <c r="BI325" s="7">
        <f t="shared" ca="1" si="240"/>
        <v>0</v>
      </c>
      <c r="BJ325" s="7">
        <f t="shared" ca="1" si="240"/>
        <v>0</v>
      </c>
      <c r="BK325" s="7">
        <f t="shared" ca="1" si="240"/>
        <v>0</v>
      </c>
      <c r="BL325" s="7">
        <f t="shared" ca="1" si="240"/>
        <v>0</v>
      </c>
      <c r="BM325" s="7">
        <f t="shared" ca="1" si="240"/>
        <v>0</v>
      </c>
      <c r="BN325" s="4"/>
      <c r="BO325" s="7">
        <f t="shared" ca="1" si="234"/>
        <v>0</v>
      </c>
      <c r="BP325" s="7">
        <f t="shared" ca="1" si="234"/>
        <v>0</v>
      </c>
      <c r="BQ325" s="7">
        <f t="shared" ca="1" si="234"/>
        <v>0</v>
      </c>
      <c r="BR325" s="7">
        <f t="shared" ca="1" si="234"/>
        <v>0</v>
      </c>
      <c r="BS325" s="7">
        <f t="shared" ca="1" si="234"/>
        <v>0</v>
      </c>
      <c r="BT325" s="7">
        <f t="shared" ca="1" si="234"/>
        <v>0</v>
      </c>
      <c r="BU325" s="7">
        <f t="shared" ca="1" si="233"/>
        <v>0</v>
      </c>
      <c r="BV325" s="7">
        <f t="shared" ca="1" si="233"/>
        <v>0</v>
      </c>
      <c r="BW325" s="7">
        <f t="shared" ca="1" si="233"/>
        <v>0</v>
      </c>
      <c r="BX325" s="7">
        <f t="shared" ca="1" si="233"/>
        <v>0</v>
      </c>
      <c r="BY325" s="7">
        <f t="shared" ca="1" si="233"/>
        <v>0</v>
      </c>
      <c r="BZ325" s="7">
        <f t="shared" ca="1" si="233"/>
        <v>0</v>
      </c>
      <c r="CA325" s="7">
        <f t="shared" ca="1" si="233"/>
        <v>0</v>
      </c>
      <c r="CB325" s="7">
        <f t="shared" ca="1" si="220"/>
        <v>0</v>
      </c>
      <c r="CC325" s="7">
        <f t="shared" ca="1" si="220"/>
        <v>0</v>
      </c>
      <c r="CD325" s="7">
        <f t="shared" ca="1" si="220"/>
        <v>0</v>
      </c>
      <c r="CE325" s="7">
        <f t="shared" ca="1" si="220"/>
        <v>0</v>
      </c>
      <c r="CF325" s="7">
        <f t="shared" ca="1" si="220"/>
        <v>0</v>
      </c>
      <c r="CG325" s="7">
        <f t="shared" ca="1" si="220"/>
        <v>0</v>
      </c>
      <c r="CH325" s="7">
        <f t="shared" ca="1" si="220"/>
        <v>0</v>
      </c>
      <c r="CI325" s="9">
        <f t="shared" ca="1" si="236"/>
        <v>0</v>
      </c>
      <c r="CJ325" s="9"/>
      <c r="CK325" s="13">
        <f t="shared" ca="1" si="216"/>
        <v>0</v>
      </c>
      <c r="CL325" s="7">
        <f ca="1">IF(NOT(snowball),0,IF(Z324=0,0,IF($C325&lt;=SUM($CK325:CK325),0,IF(BP325+$C325-SUM($CK325:CK325)&gt;Z324+AU325,Z324+AU325-BP325,$C325-SUM($CK325:CK325)))))</f>
        <v>0</v>
      </c>
      <c r="CM325" s="7">
        <f ca="1">IF(NOT(snowball),0,IF(AA324=0,0,IF($C325&lt;=SUM($CK325:CL325),0,IF(BQ325+$C325-SUM($CK325:CL325)&gt;AA324+AV325,AA324+AV325-BQ325,$C325-SUM($CK325:CL325)))))</f>
        <v>0</v>
      </c>
      <c r="CN325" s="7">
        <f ca="1">IF(NOT(snowball),0,IF(AB324=0,0,IF($C325&lt;=SUM($CK325:CM325),0,IF(BR325+$C325-SUM($CK325:CM325)&gt;AB324+AW325,AB324+AW325-BR325,$C325-SUM($CK325:CM325)))))</f>
        <v>0</v>
      </c>
      <c r="CO325" s="7">
        <f ca="1">IF(NOT(snowball),0,IF(AC324=0,0,IF($C325&lt;=SUM($CK325:CN325),0,IF(BS325+$C325-SUM($CK325:CN325)&gt;AC324+AX325,AC324+AX325-BS325,$C325-SUM($CK325:CN325)))))</f>
        <v>0</v>
      </c>
      <c r="CP325" s="7">
        <f ca="1">IF(NOT(snowball),0,IF(AD324=0,0,IF($C325&lt;=SUM($CK325:CO325),0,IF(BT325+$C325-SUM($CK325:CO325)&gt;AD324+AY325,AD324+AY325-BT325,$C325-SUM($CK325:CO325)))))</f>
        <v>0</v>
      </c>
      <c r="CQ325" s="7">
        <f ca="1">IF(NOT(snowball),0,IF(AE324=0,0,IF($C325&lt;=SUM($CK325:CP325),0,IF(BU325+$C325-SUM($CK325:CP325)&gt;AE324+AZ325,AE324+AZ325-BU325,$C325-SUM($CK325:CP325)))))</f>
        <v>0</v>
      </c>
      <c r="CR325" s="7">
        <f ca="1">IF(NOT(snowball),0,IF(AF324=0,0,IF($C325&lt;=SUM($CK325:CQ325),0,IF(BV325+$C325-SUM($CK325:CQ325)&gt;AF324+BA325,AF324+BA325-BV325,$C325-SUM($CK325:CQ325)))))</f>
        <v>0</v>
      </c>
      <c r="CS325" s="7">
        <f ca="1">IF(NOT(snowball),0,IF(AG324=0,0,IF($C325&lt;=SUM($CK325:CR325),0,IF(BW325+$C325-SUM($CK325:CR325)&gt;AG324+BB325,AG324+BB325-BW325,$C325-SUM($CK325:CR325)))))</f>
        <v>0</v>
      </c>
      <c r="CT325" s="7">
        <f ca="1">IF(NOT(snowball),0,IF(AH324=0,0,IF($C325&lt;=SUM($CK325:CS325),0,IF(BX325+$C325-SUM($CK325:CS325)&gt;AH324+BC325,AH324+BC325-BX325,$C325-SUM($CK325:CS325)))))</f>
        <v>0</v>
      </c>
      <c r="CU325" s="7">
        <f ca="1">IF(NOT(snowball),0,IF(AI324=0,0,IF($C325&lt;=SUM($CK325:CT325),0,IF(BY325+$C325-SUM($CK325:CT325)&gt;AI324+BD325,AI324+BD325-BY325,$C325-SUM($CK325:CT325)))))</f>
        <v>0</v>
      </c>
      <c r="CV325" s="7">
        <f ca="1">IF(NOT(snowball),0,IF(AJ324=0,0,IF($C325&lt;=SUM($CK325:CU325),0,IF(BZ325+$C325-SUM($CK325:CU325)&gt;AJ324+BE325,AJ324+BE325-BZ325,$C325-SUM($CK325:CU325)))))</f>
        <v>0</v>
      </c>
      <c r="CW325" s="7">
        <f ca="1">IF(NOT(snowball),0,IF(AK324=0,0,IF($C325&lt;=SUM($CK325:CV325),0,IF(CA325+$C325-SUM($CK325:CV325)&gt;AK324+BF325,AK324+BF325-CA325,$C325-SUM($CK325:CV325)))))</f>
        <v>0</v>
      </c>
      <c r="CX325" s="7">
        <f ca="1">IF(NOT(snowball),0,IF(AL324=0,0,IF($C325&lt;=SUM($CK325:CW325),0,IF(CB325+$C325-SUM($CK325:CW325)&gt;AL324+BG325,AL324+BG325-CB325,$C325-SUM($CK325:CW325)))))</f>
        <v>0</v>
      </c>
      <c r="CY325" s="7">
        <f ca="1">IF(NOT(snowball),0,IF(AM324=0,0,IF($C325&lt;=SUM($CK325:CX325),0,IF(CC325+$C325-SUM($CK325:CX325)&gt;AM324+BH325,AM324+BH325-CC325,$C325-SUM($CK325:CX325)))))</f>
        <v>0</v>
      </c>
      <c r="CZ325" s="7">
        <f ca="1">IF(NOT(snowball),0,IF(AN324=0,0,IF($C325&lt;=SUM($CK325:CY325),0,IF(CD325+$C325-SUM($CK325:CY325)&gt;AN324+BI325,AN324+BI325-CD325,$C325-SUM($CK325:CY325)))))</f>
        <v>0</v>
      </c>
      <c r="DA325" s="7">
        <f ca="1">IF(NOT(snowball),0,IF(AO324=0,0,IF($C325&lt;=SUM($CK325:CZ325),0,IF(CE325+$C325-SUM($CK325:CZ325)&gt;AO324+BJ325,AO324+BJ325-CE325,$C325-SUM($CK325:CZ325)))))</f>
        <v>0</v>
      </c>
      <c r="DB325" s="7">
        <f ca="1">IF(NOT(snowball),0,IF(AP324=0,0,IF($C325&lt;=SUM($CK325:DA325),0,IF(CF325+$C325-SUM($CK325:DA325)&gt;AP324+BK325,AP324+BK325-CF325,$C325-SUM($CK325:DA325)))))</f>
        <v>0</v>
      </c>
      <c r="DC325" s="7">
        <f ca="1">IF(NOT(snowball),0,IF(AQ324=0,0,IF($C325&lt;=SUM($CK325:DB325),0,IF(CG325+$C325-SUM($CK325:DB325)&gt;AQ324+BL325,AQ324+BL325-CG325,$C325-SUM($CK325:DB325)))))</f>
        <v>0</v>
      </c>
      <c r="DD325" s="7">
        <f ca="1">IF(NOT(snowball),0,IF(AR324=0,0,IF($C325&lt;=SUM($CK325:DC325),0,IF(CH325+$C325-SUM($CK325:DC325)&gt;AR324+BM325,AR324+BM325-CH325,$C325-SUM($CK325:DC325)))))</f>
        <v>0</v>
      </c>
    </row>
    <row r="326" spans="1:108">
      <c r="A326" s="27" t="str">
        <f t="shared" ca="1" si="218"/>
        <v/>
      </c>
      <c r="B326" s="30" t="str">
        <f t="shared" ca="1" si="217"/>
        <v/>
      </c>
      <c r="C326" s="28" t="str">
        <f t="shared" ca="1" si="215"/>
        <v/>
      </c>
      <c r="D326" s="29">
        <f t="shared" ca="1" si="246"/>
        <v>0</v>
      </c>
      <c r="E326" s="29">
        <f t="shared" ca="1" si="246"/>
        <v>0</v>
      </c>
      <c r="F326" s="29">
        <f t="shared" ca="1" si="246"/>
        <v>0</v>
      </c>
      <c r="G326" s="29">
        <f t="shared" ca="1" si="246"/>
        <v>0</v>
      </c>
      <c r="H326" s="29">
        <f t="shared" ca="1" si="246"/>
        <v>0</v>
      </c>
      <c r="I326" s="29">
        <f t="shared" ca="1" si="246"/>
        <v>0</v>
      </c>
      <c r="J326" s="29">
        <f t="shared" ca="1" si="246"/>
        <v>0</v>
      </c>
      <c r="K326" s="29">
        <f t="shared" ca="1" si="246"/>
        <v>0</v>
      </c>
      <c r="L326" s="29">
        <f t="shared" ca="1" si="246"/>
        <v>0</v>
      </c>
      <c r="M326" s="29">
        <f t="shared" ca="1" si="246"/>
        <v>0</v>
      </c>
      <c r="N326" s="29">
        <f t="shared" ca="1" si="244"/>
        <v>0</v>
      </c>
      <c r="O326" s="29">
        <f t="shared" ca="1" si="244"/>
        <v>0</v>
      </c>
      <c r="P326" s="29">
        <f t="shared" ca="1" si="244"/>
        <v>0</v>
      </c>
      <c r="Q326" s="29">
        <f t="shared" ca="1" si="244"/>
        <v>0</v>
      </c>
      <c r="R326" s="29">
        <f t="shared" ca="1" si="244"/>
        <v>0</v>
      </c>
      <c r="S326" s="29">
        <f t="shared" ca="1" si="244"/>
        <v>0</v>
      </c>
      <c r="T326" s="29">
        <f t="shared" ca="1" si="244"/>
        <v>0</v>
      </c>
      <c r="U326" s="29">
        <f t="shared" ca="1" si="250"/>
        <v>0</v>
      </c>
      <c r="V326" s="29">
        <f t="shared" ca="1" si="250"/>
        <v>0</v>
      </c>
      <c r="W326" s="29">
        <f t="shared" ca="1" si="250"/>
        <v>0</v>
      </c>
      <c r="X326" s="12"/>
      <c r="Y326" s="7">
        <f t="shared" ca="1" si="249"/>
        <v>0</v>
      </c>
      <c r="Z326" s="7">
        <f t="shared" ca="1" si="249"/>
        <v>0</v>
      </c>
      <c r="AA326" s="7">
        <f t="shared" ca="1" si="249"/>
        <v>0</v>
      </c>
      <c r="AB326" s="7">
        <f t="shared" ca="1" si="249"/>
        <v>0</v>
      </c>
      <c r="AC326" s="7">
        <f t="shared" ca="1" si="249"/>
        <v>0</v>
      </c>
      <c r="AD326" s="7">
        <f t="shared" ca="1" si="249"/>
        <v>0</v>
      </c>
      <c r="AE326" s="7">
        <f t="shared" ca="1" si="249"/>
        <v>0</v>
      </c>
      <c r="AF326" s="7">
        <f t="shared" ca="1" si="249"/>
        <v>0</v>
      </c>
      <c r="AG326" s="7">
        <f t="shared" ca="1" si="249"/>
        <v>0</v>
      </c>
      <c r="AH326" s="7">
        <f t="shared" ca="1" si="249"/>
        <v>0</v>
      </c>
      <c r="AI326" s="7">
        <f t="shared" ca="1" si="249"/>
        <v>0</v>
      </c>
      <c r="AJ326" s="7">
        <f t="shared" ca="1" si="249"/>
        <v>0</v>
      </c>
      <c r="AK326" s="7">
        <f t="shared" ca="1" si="249"/>
        <v>0</v>
      </c>
      <c r="AL326" s="7">
        <f t="shared" ca="1" si="249"/>
        <v>0</v>
      </c>
      <c r="AM326" s="7">
        <f t="shared" ca="1" si="249"/>
        <v>0</v>
      </c>
      <c r="AN326" s="7">
        <f t="shared" ca="1" si="247"/>
        <v>0</v>
      </c>
      <c r="AO326" s="7">
        <f t="shared" ca="1" si="247"/>
        <v>0</v>
      </c>
      <c r="AP326" s="7">
        <f t="shared" ca="1" si="247"/>
        <v>0</v>
      </c>
      <c r="AQ326" s="7">
        <f t="shared" ca="1" si="247"/>
        <v>0</v>
      </c>
      <c r="AR326" s="7">
        <f t="shared" ca="1" si="247"/>
        <v>0</v>
      </c>
      <c r="AS326" s="2"/>
      <c r="AT326" s="7">
        <f t="shared" ca="1" si="248"/>
        <v>0</v>
      </c>
      <c r="AU326" s="7">
        <f t="shared" ca="1" si="248"/>
        <v>0</v>
      </c>
      <c r="AV326" s="7">
        <f t="shared" ca="1" si="248"/>
        <v>0</v>
      </c>
      <c r="AW326" s="7">
        <f t="shared" ca="1" si="248"/>
        <v>0</v>
      </c>
      <c r="AX326" s="7">
        <f t="shared" ca="1" si="248"/>
        <v>0</v>
      </c>
      <c r="AY326" s="7">
        <f t="shared" ca="1" si="248"/>
        <v>0</v>
      </c>
      <c r="AZ326" s="7">
        <f t="shared" ca="1" si="248"/>
        <v>0</v>
      </c>
      <c r="BA326" s="7">
        <f t="shared" ca="1" si="248"/>
        <v>0</v>
      </c>
      <c r="BB326" s="7">
        <f t="shared" ca="1" si="248"/>
        <v>0</v>
      </c>
      <c r="BC326" s="7">
        <f t="shared" ca="1" si="248"/>
        <v>0</v>
      </c>
      <c r="BD326" s="7">
        <f t="shared" ca="1" si="248"/>
        <v>0</v>
      </c>
      <c r="BE326" s="7">
        <f t="shared" ca="1" si="248"/>
        <v>0</v>
      </c>
      <c r="BF326" s="7">
        <f t="shared" ca="1" si="248"/>
        <v>0</v>
      </c>
      <c r="BG326" s="7">
        <f t="shared" ca="1" si="248"/>
        <v>0</v>
      </c>
      <c r="BH326" s="7">
        <f t="shared" ca="1" si="248"/>
        <v>0</v>
      </c>
      <c r="BI326" s="7">
        <f t="shared" ca="1" si="240"/>
        <v>0</v>
      </c>
      <c r="BJ326" s="7">
        <f t="shared" ca="1" si="240"/>
        <v>0</v>
      </c>
      <c r="BK326" s="7">
        <f t="shared" ca="1" si="240"/>
        <v>0</v>
      </c>
      <c r="BL326" s="7">
        <f t="shared" ca="1" si="240"/>
        <v>0</v>
      </c>
      <c r="BM326" s="7">
        <f t="shared" ca="1" si="240"/>
        <v>0</v>
      </c>
      <c r="BN326" s="4"/>
      <c r="BO326" s="7">
        <f t="shared" ca="1" si="234"/>
        <v>0</v>
      </c>
      <c r="BP326" s="7">
        <f t="shared" ca="1" si="234"/>
        <v>0</v>
      </c>
      <c r="BQ326" s="7">
        <f t="shared" ca="1" si="234"/>
        <v>0</v>
      </c>
      <c r="BR326" s="7">
        <f t="shared" ca="1" si="234"/>
        <v>0</v>
      </c>
      <c r="BS326" s="7">
        <f t="shared" ca="1" si="234"/>
        <v>0</v>
      </c>
      <c r="BT326" s="7">
        <f t="shared" ca="1" si="234"/>
        <v>0</v>
      </c>
      <c r="BU326" s="7">
        <f t="shared" ca="1" si="233"/>
        <v>0</v>
      </c>
      <c r="BV326" s="7">
        <f t="shared" ca="1" si="233"/>
        <v>0</v>
      </c>
      <c r="BW326" s="7">
        <f t="shared" ca="1" si="233"/>
        <v>0</v>
      </c>
      <c r="BX326" s="7">
        <f t="shared" ca="1" si="233"/>
        <v>0</v>
      </c>
      <c r="BY326" s="7">
        <f t="shared" ca="1" si="233"/>
        <v>0</v>
      </c>
      <c r="BZ326" s="7">
        <f t="shared" ca="1" si="233"/>
        <v>0</v>
      </c>
      <c r="CA326" s="7">
        <f t="shared" ca="1" si="233"/>
        <v>0</v>
      </c>
      <c r="CB326" s="7">
        <f t="shared" ca="1" si="220"/>
        <v>0</v>
      </c>
      <c r="CC326" s="7">
        <f t="shared" ca="1" si="220"/>
        <v>0</v>
      </c>
      <c r="CD326" s="7">
        <f t="shared" ca="1" si="220"/>
        <v>0</v>
      </c>
      <c r="CE326" s="7">
        <f t="shared" ca="1" si="220"/>
        <v>0</v>
      </c>
      <c r="CF326" s="7">
        <f t="shared" ca="1" si="220"/>
        <v>0</v>
      </c>
      <c r="CG326" s="7">
        <f t="shared" ca="1" si="220"/>
        <v>0</v>
      </c>
      <c r="CH326" s="7">
        <f t="shared" ca="1" si="220"/>
        <v>0</v>
      </c>
      <c r="CI326" s="9">
        <f t="shared" ca="1" si="236"/>
        <v>0</v>
      </c>
      <c r="CJ326" s="9"/>
      <c r="CK326" s="13">
        <f t="shared" ca="1" si="216"/>
        <v>0</v>
      </c>
      <c r="CL326" s="7">
        <f ca="1">IF(NOT(snowball),0,IF(Z325=0,0,IF($C326&lt;=SUM($CK326:CK326),0,IF(BP326+$C326-SUM($CK326:CK326)&gt;Z325+AU326,Z325+AU326-BP326,$C326-SUM($CK326:CK326)))))</f>
        <v>0</v>
      </c>
      <c r="CM326" s="7">
        <f ca="1">IF(NOT(snowball),0,IF(AA325=0,0,IF($C326&lt;=SUM($CK326:CL326),0,IF(BQ326+$C326-SUM($CK326:CL326)&gt;AA325+AV326,AA325+AV326-BQ326,$C326-SUM($CK326:CL326)))))</f>
        <v>0</v>
      </c>
      <c r="CN326" s="7">
        <f ca="1">IF(NOT(snowball),0,IF(AB325=0,0,IF($C326&lt;=SUM($CK326:CM326),0,IF(BR326+$C326-SUM($CK326:CM326)&gt;AB325+AW326,AB325+AW326-BR326,$C326-SUM($CK326:CM326)))))</f>
        <v>0</v>
      </c>
      <c r="CO326" s="7">
        <f ca="1">IF(NOT(snowball),0,IF(AC325=0,0,IF($C326&lt;=SUM($CK326:CN326),0,IF(BS326+$C326-SUM($CK326:CN326)&gt;AC325+AX326,AC325+AX326-BS326,$C326-SUM($CK326:CN326)))))</f>
        <v>0</v>
      </c>
      <c r="CP326" s="7">
        <f ca="1">IF(NOT(snowball),0,IF(AD325=0,0,IF($C326&lt;=SUM($CK326:CO326),0,IF(BT326+$C326-SUM($CK326:CO326)&gt;AD325+AY326,AD325+AY326-BT326,$C326-SUM($CK326:CO326)))))</f>
        <v>0</v>
      </c>
      <c r="CQ326" s="7">
        <f ca="1">IF(NOT(snowball),0,IF(AE325=0,0,IF($C326&lt;=SUM($CK326:CP326),0,IF(BU326+$C326-SUM($CK326:CP326)&gt;AE325+AZ326,AE325+AZ326-BU326,$C326-SUM($CK326:CP326)))))</f>
        <v>0</v>
      </c>
      <c r="CR326" s="7">
        <f ca="1">IF(NOT(snowball),0,IF(AF325=0,0,IF($C326&lt;=SUM($CK326:CQ326),0,IF(BV326+$C326-SUM($CK326:CQ326)&gt;AF325+BA326,AF325+BA326-BV326,$C326-SUM($CK326:CQ326)))))</f>
        <v>0</v>
      </c>
      <c r="CS326" s="7">
        <f ca="1">IF(NOT(snowball),0,IF(AG325=0,0,IF($C326&lt;=SUM($CK326:CR326),0,IF(BW326+$C326-SUM($CK326:CR326)&gt;AG325+BB326,AG325+BB326-BW326,$C326-SUM($CK326:CR326)))))</f>
        <v>0</v>
      </c>
      <c r="CT326" s="7">
        <f ca="1">IF(NOT(snowball),0,IF(AH325=0,0,IF($C326&lt;=SUM($CK326:CS326),0,IF(BX326+$C326-SUM($CK326:CS326)&gt;AH325+BC326,AH325+BC326-BX326,$C326-SUM($CK326:CS326)))))</f>
        <v>0</v>
      </c>
      <c r="CU326" s="7">
        <f ca="1">IF(NOT(snowball),0,IF(AI325=0,0,IF($C326&lt;=SUM($CK326:CT326),0,IF(BY326+$C326-SUM($CK326:CT326)&gt;AI325+BD326,AI325+BD326-BY326,$C326-SUM($CK326:CT326)))))</f>
        <v>0</v>
      </c>
      <c r="CV326" s="7">
        <f ca="1">IF(NOT(snowball),0,IF(AJ325=0,0,IF($C326&lt;=SUM($CK326:CU326),0,IF(BZ326+$C326-SUM($CK326:CU326)&gt;AJ325+BE326,AJ325+BE326-BZ326,$C326-SUM($CK326:CU326)))))</f>
        <v>0</v>
      </c>
      <c r="CW326" s="7">
        <f ca="1">IF(NOT(snowball),0,IF(AK325=0,0,IF($C326&lt;=SUM($CK326:CV326),0,IF(CA326+$C326-SUM($CK326:CV326)&gt;AK325+BF326,AK325+BF326-CA326,$C326-SUM($CK326:CV326)))))</f>
        <v>0</v>
      </c>
      <c r="CX326" s="7">
        <f ca="1">IF(NOT(snowball),0,IF(AL325=0,0,IF($C326&lt;=SUM($CK326:CW326),0,IF(CB326+$C326-SUM($CK326:CW326)&gt;AL325+BG326,AL325+BG326-CB326,$C326-SUM($CK326:CW326)))))</f>
        <v>0</v>
      </c>
      <c r="CY326" s="7">
        <f ca="1">IF(NOT(snowball),0,IF(AM325=0,0,IF($C326&lt;=SUM($CK326:CX326),0,IF(CC326+$C326-SUM($CK326:CX326)&gt;AM325+BH326,AM325+BH326-CC326,$C326-SUM($CK326:CX326)))))</f>
        <v>0</v>
      </c>
      <c r="CZ326" s="7">
        <f ca="1">IF(NOT(snowball),0,IF(AN325=0,0,IF($C326&lt;=SUM($CK326:CY326),0,IF(CD326+$C326-SUM($CK326:CY326)&gt;AN325+BI326,AN325+BI326-CD326,$C326-SUM($CK326:CY326)))))</f>
        <v>0</v>
      </c>
      <c r="DA326" s="7">
        <f ca="1">IF(NOT(snowball),0,IF(AO325=0,0,IF($C326&lt;=SUM($CK326:CZ326),0,IF(CE326+$C326-SUM($CK326:CZ326)&gt;AO325+BJ326,AO325+BJ326-CE326,$C326-SUM($CK326:CZ326)))))</f>
        <v>0</v>
      </c>
      <c r="DB326" s="7">
        <f ca="1">IF(NOT(snowball),0,IF(AP325=0,0,IF($C326&lt;=SUM($CK326:DA326),0,IF(CF326+$C326-SUM($CK326:DA326)&gt;AP325+BK326,AP325+BK326-CF326,$C326-SUM($CK326:DA326)))))</f>
        <v>0</v>
      </c>
      <c r="DC326" s="7">
        <f ca="1">IF(NOT(snowball),0,IF(AQ325=0,0,IF($C326&lt;=SUM($CK326:DB326),0,IF(CG326+$C326-SUM($CK326:DB326)&gt;AQ325+BL326,AQ325+BL326-CG326,$C326-SUM($CK326:DB326)))))</f>
        <v>0</v>
      </c>
      <c r="DD326" s="7">
        <f ca="1">IF(NOT(snowball),0,IF(AR325=0,0,IF($C326&lt;=SUM($CK326:DC326),0,IF(CH326+$C326-SUM($CK326:DC326)&gt;AR325+BM326,AR325+BM326-CH326,$C326-SUM($CK326:DC326)))))</f>
        <v>0</v>
      </c>
    </row>
    <row r="327" spans="1:108">
      <c r="A327" s="27" t="str">
        <f t="shared" ca="1" si="218"/>
        <v/>
      </c>
      <c r="B327" s="30" t="str">
        <f t="shared" ca="1" si="217"/>
        <v/>
      </c>
      <c r="C327" s="28" t="str">
        <f t="shared" ca="1" si="215"/>
        <v/>
      </c>
      <c r="D327" s="29">
        <f t="shared" ca="1" si="246"/>
        <v>0</v>
      </c>
      <c r="E327" s="29">
        <f t="shared" ca="1" si="246"/>
        <v>0</v>
      </c>
      <c r="F327" s="29">
        <f t="shared" ca="1" si="246"/>
        <v>0</v>
      </c>
      <c r="G327" s="29">
        <f t="shared" ca="1" si="246"/>
        <v>0</v>
      </c>
      <c r="H327" s="29">
        <f t="shared" ca="1" si="246"/>
        <v>0</v>
      </c>
      <c r="I327" s="29">
        <f t="shared" ca="1" si="246"/>
        <v>0</v>
      </c>
      <c r="J327" s="29">
        <f t="shared" ca="1" si="246"/>
        <v>0</v>
      </c>
      <c r="K327" s="29">
        <f t="shared" ca="1" si="246"/>
        <v>0</v>
      </c>
      <c r="L327" s="29">
        <f t="shared" ca="1" si="246"/>
        <v>0</v>
      </c>
      <c r="M327" s="29">
        <f t="shared" ca="1" si="246"/>
        <v>0</v>
      </c>
      <c r="N327" s="29">
        <f t="shared" ca="1" si="244"/>
        <v>0</v>
      </c>
      <c r="O327" s="29">
        <f t="shared" ca="1" si="244"/>
        <v>0</v>
      </c>
      <c r="P327" s="29">
        <f t="shared" ca="1" si="244"/>
        <v>0</v>
      </c>
      <c r="Q327" s="29">
        <f t="shared" ca="1" si="244"/>
        <v>0</v>
      </c>
      <c r="R327" s="29">
        <f t="shared" ca="1" si="244"/>
        <v>0</v>
      </c>
      <c r="S327" s="29">
        <f t="shared" ca="1" si="244"/>
        <v>0</v>
      </c>
      <c r="T327" s="29">
        <f t="shared" ca="1" si="244"/>
        <v>0</v>
      </c>
      <c r="U327" s="29">
        <f t="shared" ca="1" si="250"/>
        <v>0</v>
      </c>
      <c r="V327" s="29">
        <f t="shared" ca="1" si="250"/>
        <v>0</v>
      </c>
      <c r="W327" s="29">
        <f t="shared" ca="1" si="250"/>
        <v>0</v>
      </c>
      <c r="X327" s="12"/>
      <c r="Y327" s="7">
        <f t="shared" ca="1" si="249"/>
        <v>0</v>
      </c>
      <c r="Z327" s="7">
        <f t="shared" ca="1" si="249"/>
        <v>0</v>
      </c>
      <c r="AA327" s="7">
        <f t="shared" ca="1" si="249"/>
        <v>0</v>
      </c>
      <c r="AB327" s="7">
        <f t="shared" ca="1" si="249"/>
        <v>0</v>
      </c>
      <c r="AC327" s="7">
        <f t="shared" ca="1" si="249"/>
        <v>0</v>
      </c>
      <c r="AD327" s="7">
        <f t="shared" ca="1" si="249"/>
        <v>0</v>
      </c>
      <c r="AE327" s="7">
        <f t="shared" ca="1" si="249"/>
        <v>0</v>
      </c>
      <c r="AF327" s="7">
        <f t="shared" ca="1" si="249"/>
        <v>0</v>
      </c>
      <c r="AG327" s="7">
        <f t="shared" ca="1" si="249"/>
        <v>0</v>
      </c>
      <c r="AH327" s="7">
        <f t="shared" ca="1" si="249"/>
        <v>0</v>
      </c>
      <c r="AI327" s="7">
        <f t="shared" ca="1" si="249"/>
        <v>0</v>
      </c>
      <c r="AJ327" s="7">
        <f t="shared" ca="1" si="249"/>
        <v>0</v>
      </c>
      <c r="AK327" s="7">
        <f t="shared" ca="1" si="249"/>
        <v>0</v>
      </c>
      <c r="AL327" s="7">
        <f t="shared" ca="1" si="249"/>
        <v>0</v>
      </c>
      <c r="AM327" s="7">
        <f t="shared" ca="1" si="249"/>
        <v>0</v>
      </c>
      <c r="AN327" s="7">
        <f t="shared" ca="1" si="247"/>
        <v>0</v>
      </c>
      <c r="AO327" s="7">
        <f t="shared" ca="1" si="247"/>
        <v>0</v>
      </c>
      <c r="AP327" s="7">
        <f t="shared" ca="1" si="247"/>
        <v>0</v>
      </c>
      <c r="AQ327" s="7">
        <f t="shared" ca="1" si="247"/>
        <v>0</v>
      </c>
      <c r="AR327" s="7">
        <f t="shared" ca="1" si="247"/>
        <v>0</v>
      </c>
      <c r="AS327" s="2"/>
      <c r="AT327" s="7">
        <f t="shared" ca="1" si="248"/>
        <v>0</v>
      </c>
      <c r="AU327" s="7">
        <f t="shared" ca="1" si="248"/>
        <v>0</v>
      </c>
      <c r="AV327" s="7">
        <f t="shared" ca="1" si="248"/>
        <v>0</v>
      </c>
      <c r="AW327" s="7">
        <f t="shared" ca="1" si="248"/>
        <v>0</v>
      </c>
      <c r="AX327" s="7">
        <f t="shared" ca="1" si="248"/>
        <v>0</v>
      </c>
      <c r="AY327" s="7">
        <f t="shared" ca="1" si="248"/>
        <v>0</v>
      </c>
      <c r="AZ327" s="7">
        <f t="shared" ca="1" si="248"/>
        <v>0</v>
      </c>
      <c r="BA327" s="7">
        <f t="shared" ca="1" si="248"/>
        <v>0</v>
      </c>
      <c r="BB327" s="7">
        <f t="shared" ca="1" si="248"/>
        <v>0</v>
      </c>
      <c r="BC327" s="7">
        <f t="shared" ca="1" si="248"/>
        <v>0</v>
      </c>
      <c r="BD327" s="7">
        <f t="shared" ca="1" si="248"/>
        <v>0</v>
      </c>
      <c r="BE327" s="7">
        <f t="shared" ca="1" si="248"/>
        <v>0</v>
      </c>
      <c r="BF327" s="7">
        <f t="shared" ca="1" si="248"/>
        <v>0</v>
      </c>
      <c r="BG327" s="7">
        <f t="shared" ca="1" si="248"/>
        <v>0</v>
      </c>
      <c r="BH327" s="7">
        <f t="shared" ca="1" si="248"/>
        <v>0</v>
      </c>
      <c r="BI327" s="7">
        <f t="shared" ca="1" si="240"/>
        <v>0</v>
      </c>
      <c r="BJ327" s="7">
        <f t="shared" ca="1" si="240"/>
        <v>0</v>
      </c>
      <c r="BK327" s="7">
        <f t="shared" ca="1" si="240"/>
        <v>0</v>
      </c>
      <c r="BL327" s="7">
        <f t="shared" ca="1" si="240"/>
        <v>0</v>
      </c>
      <c r="BM327" s="7">
        <f t="shared" ca="1" si="240"/>
        <v>0</v>
      </c>
      <c r="BN327" s="4"/>
      <c r="BO327" s="7">
        <f t="shared" ca="1" si="234"/>
        <v>0</v>
      </c>
      <c r="BP327" s="7">
        <f t="shared" ca="1" si="234"/>
        <v>0</v>
      </c>
      <c r="BQ327" s="7">
        <f t="shared" ca="1" si="234"/>
        <v>0</v>
      </c>
      <c r="BR327" s="7">
        <f t="shared" ca="1" si="234"/>
        <v>0</v>
      </c>
      <c r="BS327" s="7">
        <f t="shared" ca="1" si="234"/>
        <v>0</v>
      </c>
      <c r="BT327" s="7">
        <f t="shared" ca="1" si="234"/>
        <v>0</v>
      </c>
      <c r="BU327" s="7">
        <f t="shared" ca="1" si="233"/>
        <v>0</v>
      </c>
      <c r="BV327" s="7">
        <f t="shared" ca="1" si="233"/>
        <v>0</v>
      </c>
      <c r="BW327" s="7">
        <f t="shared" ca="1" si="233"/>
        <v>0</v>
      </c>
      <c r="BX327" s="7">
        <f t="shared" ca="1" si="233"/>
        <v>0</v>
      </c>
      <c r="BY327" s="7">
        <f t="shared" ca="1" si="233"/>
        <v>0</v>
      </c>
      <c r="BZ327" s="7">
        <f t="shared" ca="1" si="233"/>
        <v>0</v>
      </c>
      <c r="CA327" s="7">
        <f t="shared" ca="1" si="233"/>
        <v>0</v>
      </c>
      <c r="CB327" s="7">
        <f t="shared" ca="1" si="220"/>
        <v>0</v>
      </c>
      <c r="CC327" s="7">
        <f t="shared" ca="1" si="220"/>
        <v>0</v>
      </c>
      <c r="CD327" s="7">
        <f t="shared" ca="1" si="220"/>
        <v>0</v>
      </c>
      <c r="CE327" s="7">
        <f t="shared" ca="1" si="220"/>
        <v>0</v>
      </c>
      <c r="CF327" s="7">
        <f t="shared" ca="1" si="220"/>
        <v>0</v>
      </c>
      <c r="CG327" s="7">
        <f t="shared" ca="1" si="220"/>
        <v>0</v>
      </c>
      <c r="CH327" s="7">
        <f t="shared" ca="1" si="220"/>
        <v>0</v>
      </c>
      <c r="CI327" s="9">
        <f t="shared" ca="1" si="236"/>
        <v>0</v>
      </c>
      <c r="CJ327" s="9"/>
      <c r="CK327" s="13">
        <f t="shared" ca="1" si="216"/>
        <v>0</v>
      </c>
      <c r="CL327" s="7">
        <f ca="1">IF(NOT(snowball),0,IF(Z326=0,0,IF($C327&lt;=SUM($CK327:CK327),0,IF(BP327+$C327-SUM($CK327:CK327)&gt;Z326+AU327,Z326+AU327-BP327,$C327-SUM($CK327:CK327)))))</f>
        <v>0</v>
      </c>
      <c r="CM327" s="7">
        <f ca="1">IF(NOT(snowball),0,IF(AA326=0,0,IF($C327&lt;=SUM($CK327:CL327),0,IF(BQ327+$C327-SUM($CK327:CL327)&gt;AA326+AV327,AA326+AV327-BQ327,$C327-SUM($CK327:CL327)))))</f>
        <v>0</v>
      </c>
      <c r="CN327" s="7">
        <f ca="1">IF(NOT(snowball),0,IF(AB326=0,0,IF($C327&lt;=SUM($CK327:CM327),0,IF(BR327+$C327-SUM($CK327:CM327)&gt;AB326+AW327,AB326+AW327-BR327,$C327-SUM($CK327:CM327)))))</f>
        <v>0</v>
      </c>
      <c r="CO327" s="7">
        <f ca="1">IF(NOT(snowball),0,IF(AC326=0,0,IF($C327&lt;=SUM($CK327:CN327),0,IF(BS327+$C327-SUM($CK327:CN327)&gt;AC326+AX327,AC326+AX327-BS327,$C327-SUM($CK327:CN327)))))</f>
        <v>0</v>
      </c>
      <c r="CP327" s="7">
        <f ca="1">IF(NOT(snowball),0,IF(AD326=0,0,IF($C327&lt;=SUM($CK327:CO327),0,IF(BT327+$C327-SUM($CK327:CO327)&gt;AD326+AY327,AD326+AY327-BT327,$C327-SUM($CK327:CO327)))))</f>
        <v>0</v>
      </c>
      <c r="CQ327" s="7">
        <f ca="1">IF(NOT(snowball),0,IF(AE326=0,0,IF($C327&lt;=SUM($CK327:CP327),0,IF(BU327+$C327-SUM($CK327:CP327)&gt;AE326+AZ327,AE326+AZ327-BU327,$C327-SUM($CK327:CP327)))))</f>
        <v>0</v>
      </c>
      <c r="CR327" s="7">
        <f ca="1">IF(NOT(snowball),0,IF(AF326=0,0,IF($C327&lt;=SUM($CK327:CQ327),0,IF(BV327+$C327-SUM($CK327:CQ327)&gt;AF326+BA327,AF326+BA327-BV327,$C327-SUM($CK327:CQ327)))))</f>
        <v>0</v>
      </c>
      <c r="CS327" s="7">
        <f ca="1">IF(NOT(snowball),0,IF(AG326=0,0,IF($C327&lt;=SUM($CK327:CR327),0,IF(BW327+$C327-SUM($CK327:CR327)&gt;AG326+BB327,AG326+BB327-BW327,$C327-SUM($CK327:CR327)))))</f>
        <v>0</v>
      </c>
      <c r="CT327" s="7">
        <f ca="1">IF(NOT(snowball),0,IF(AH326=0,0,IF($C327&lt;=SUM($CK327:CS327),0,IF(BX327+$C327-SUM($CK327:CS327)&gt;AH326+BC327,AH326+BC327-BX327,$C327-SUM($CK327:CS327)))))</f>
        <v>0</v>
      </c>
      <c r="CU327" s="7">
        <f ca="1">IF(NOT(snowball),0,IF(AI326=0,0,IF($C327&lt;=SUM($CK327:CT327),0,IF(BY327+$C327-SUM($CK327:CT327)&gt;AI326+BD327,AI326+BD327-BY327,$C327-SUM($CK327:CT327)))))</f>
        <v>0</v>
      </c>
      <c r="CV327" s="7">
        <f ca="1">IF(NOT(snowball),0,IF(AJ326=0,0,IF($C327&lt;=SUM($CK327:CU327),0,IF(BZ327+$C327-SUM($CK327:CU327)&gt;AJ326+BE327,AJ326+BE327-BZ327,$C327-SUM($CK327:CU327)))))</f>
        <v>0</v>
      </c>
      <c r="CW327" s="7">
        <f ca="1">IF(NOT(snowball),0,IF(AK326=0,0,IF($C327&lt;=SUM($CK327:CV327),0,IF(CA327+$C327-SUM($CK327:CV327)&gt;AK326+BF327,AK326+BF327-CA327,$C327-SUM($CK327:CV327)))))</f>
        <v>0</v>
      </c>
      <c r="CX327" s="7">
        <f ca="1">IF(NOT(snowball),0,IF(AL326=0,0,IF($C327&lt;=SUM($CK327:CW327),0,IF(CB327+$C327-SUM($CK327:CW327)&gt;AL326+BG327,AL326+BG327-CB327,$C327-SUM($CK327:CW327)))))</f>
        <v>0</v>
      </c>
      <c r="CY327" s="7">
        <f ca="1">IF(NOT(snowball),0,IF(AM326=0,0,IF($C327&lt;=SUM($CK327:CX327),0,IF(CC327+$C327-SUM($CK327:CX327)&gt;AM326+BH327,AM326+BH327-CC327,$C327-SUM($CK327:CX327)))))</f>
        <v>0</v>
      </c>
      <c r="CZ327" s="7">
        <f ca="1">IF(NOT(snowball),0,IF(AN326=0,0,IF($C327&lt;=SUM($CK327:CY327),0,IF(CD327+$C327-SUM($CK327:CY327)&gt;AN326+BI327,AN326+BI327-CD327,$C327-SUM($CK327:CY327)))))</f>
        <v>0</v>
      </c>
      <c r="DA327" s="7">
        <f ca="1">IF(NOT(snowball),0,IF(AO326=0,0,IF($C327&lt;=SUM($CK327:CZ327),0,IF(CE327+$C327-SUM($CK327:CZ327)&gt;AO326+BJ327,AO326+BJ327-CE327,$C327-SUM($CK327:CZ327)))))</f>
        <v>0</v>
      </c>
      <c r="DB327" s="7">
        <f ca="1">IF(NOT(snowball),0,IF(AP326=0,0,IF($C327&lt;=SUM($CK327:DA327),0,IF(CF327+$C327-SUM($CK327:DA327)&gt;AP326+BK327,AP326+BK327-CF327,$C327-SUM($CK327:DA327)))))</f>
        <v>0</v>
      </c>
      <c r="DC327" s="7">
        <f ca="1">IF(NOT(snowball),0,IF(AQ326=0,0,IF($C327&lt;=SUM($CK327:DB327),0,IF(CG327+$C327-SUM($CK327:DB327)&gt;AQ326+BL327,AQ326+BL327-CG327,$C327-SUM($CK327:DB327)))))</f>
        <v>0</v>
      </c>
      <c r="DD327" s="7">
        <f ca="1">IF(NOT(snowball),0,IF(AR326=0,0,IF($C327&lt;=SUM($CK327:DC327),0,IF(CH327+$C327-SUM($CK327:DC327)&gt;AR326+BM327,AR326+BM327-CH327,$C327-SUM($CK327:DC327)))))</f>
        <v>0</v>
      </c>
    </row>
    <row r="328" spans="1:108">
      <c r="A328" s="27" t="str">
        <f t="shared" ca="1" si="218"/>
        <v/>
      </c>
      <c r="B328" s="30" t="str">
        <f t="shared" ca="1" si="217"/>
        <v/>
      </c>
      <c r="C328" s="28" t="str">
        <f t="shared" ca="1" si="215"/>
        <v/>
      </c>
      <c r="D328" s="29">
        <f t="shared" ca="1" si="246"/>
        <v>0</v>
      </c>
      <c r="E328" s="29">
        <f t="shared" ca="1" si="246"/>
        <v>0</v>
      </c>
      <c r="F328" s="29">
        <f t="shared" ca="1" si="246"/>
        <v>0</v>
      </c>
      <c r="G328" s="29">
        <f t="shared" ca="1" si="246"/>
        <v>0</v>
      </c>
      <c r="H328" s="29">
        <f t="shared" ca="1" si="246"/>
        <v>0</v>
      </c>
      <c r="I328" s="29">
        <f t="shared" ca="1" si="246"/>
        <v>0</v>
      </c>
      <c r="J328" s="29">
        <f t="shared" ca="1" si="246"/>
        <v>0</v>
      </c>
      <c r="K328" s="29">
        <f t="shared" ca="1" si="246"/>
        <v>0</v>
      </c>
      <c r="L328" s="29">
        <f t="shared" ca="1" si="246"/>
        <v>0</v>
      </c>
      <c r="M328" s="29">
        <f t="shared" ca="1" si="246"/>
        <v>0</v>
      </c>
      <c r="N328" s="29">
        <f t="shared" ca="1" si="244"/>
        <v>0</v>
      </c>
      <c r="O328" s="29">
        <f t="shared" ca="1" si="244"/>
        <v>0</v>
      </c>
      <c r="P328" s="29">
        <f t="shared" ca="1" si="244"/>
        <v>0</v>
      </c>
      <c r="Q328" s="29">
        <f t="shared" ca="1" si="244"/>
        <v>0</v>
      </c>
      <c r="R328" s="29">
        <f t="shared" ca="1" si="244"/>
        <v>0</v>
      </c>
      <c r="S328" s="29">
        <f t="shared" ca="1" si="244"/>
        <v>0</v>
      </c>
      <c r="T328" s="29">
        <f t="shared" ca="1" si="244"/>
        <v>0</v>
      </c>
      <c r="U328" s="29">
        <f t="shared" ca="1" si="250"/>
        <v>0</v>
      </c>
      <c r="V328" s="29">
        <f t="shared" ca="1" si="250"/>
        <v>0</v>
      </c>
      <c r="W328" s="29">
        <f t="shared" ca="1" si="250"/>
        <v>0</v>
      </c>
      <c r="X328" s="12"/>
      <c r="Y328" s="7">
        <f t="shared" ca="1" si="249"/>
        <v>0</v>
      </c>
      <c r="Z328" s="7">
        <f t="shared" ca="1" si="249"/>
        <v>0</v>
      </c>
      <c r="AA328" s="7">
        <f t="shared" ca="1" si="249"/>
        <v>0</v>
      </c>
      <c r="AB328" s="7">
        <f t="shared" ca="1" si="249"/>
        <v>0</v>
      </c>
      <c r="AC328" s="7">
        <f t="shared" ca="1" si="249"/>
        <v>0</v>
      </c>
      <c r="AD328" s="7">
        <f t="shared" ca="1" si="249"/>
        <v>0</v>
      </c>
      <c r="AE328" s="7">
        <f t="shared" ca="1" si="249"/>
        <v>0</v>
      </c>
      <c r="AF328" s="7">
        <f t="shared" ca="1" si="249"/>
        <v>0</v>
      </c>
      <c r="AG328" s="7">
        <f t="shared" ca="1" si="249"/>
        <v>0</v>
      </c>
      <c r="AH328" s="7">
        <f t="shared" ca="1" si="249"/>
        <v>0</v>
      </c>
      <c r="AI328" s="7">
        <f t="shared" ca="1" si="249"/>
        <v>0</v>
      </c>
      <c r="AJ328" s="7">
        <f t="shared" ca="1" si="249"/>
        <v>0</v>
      </c>
      <c r="AK328" s="7">
        <f t="shared" ca="1" si="249"/>
        <v>0</v>
      </c>
      <c r="AL328" s="7">
        <f t="shared" ca="1" si="249"/>
        <v>0</v>
      </c>
      <c r="AM328" s="7">
        <f t="shared" ca="1" si="249"/>
        <v>0</v>
      </c>
      <c r="AN328" s="7">
        <f t="shared" ca="1" si="247"/>
        <v>0</v>
      </c>
      <c r="AO328" s="7">
        <f t="shared" ca="1" si="247"/>
        <v>0</v>
      </c>
      <c r="AP328" s="7">
        <f t="shared" ca="1" si="247"/>
        <v>0</v>
      </c>
      <c r="AQ328" s="7">
        <f t="shared" ca="1" si="247"/>
        <v>0</v>
      </c>
      <c r="AR328" s="7">
        <f t="shared" ca="1" si="247"/>
        <v>0</v>
      </c>
      <c r="AS328" s="2"/>
      <c r="AT328" s="7">
        <f t="shared" ca="1" si="248"/>
        <v>0</v>
      </c>
      <c r="AU328" s="7">
        <f t="shared" ca="1" si="248"/>
        <v>0</v>
      </c>
      <c r="AV328" s="7">
        <f t="shared" ca="1" si="248"/>
        <v>0</v>
      </c>
      <c r="AW328" s="7">
        <f t="shared" ca="1" si="248"/>
        <v>0</v>
      </c>
      <c r="AX328" s="7">
        <f t="shared" ca="1" si="248"/>
        <v>0</v>
      </c>
      <c r="AY328" s="7">
        <f t="shared" ca="1" si="248"/>
        <v>0</v>
      </c>
      <c r="AZ328" s="7">
        <f t="shared" ca="1" si="248"/>
        <v>0</v>
      </c>
      <c r="BA328" s="7">
        <f t="shared" ca="1" si="248"/>
        <v>0</v>
      </c>
      <c r="BB328" s="7">
        <f t="shared" ca="1" si="248"/>
        <v>0</v>
      </c>
      <c r="BC328" s="7">
        <f t="shared" ca="1" si="248"/>
        <v>0</v>
      </c>
      <c r="BD328" s="7">
        <f t="shared" ca="1" si="248"/>
        <v>0</v>
      </c>
      <c r="BE328" s="7">
        <f t="shared" ca="1" si="248"/>
        <v>0</v>
      </c>
      <c r="BF328" s="7">
        <f t="shared" ca="1" si="248"/>
        <v>0</v>
      </c>
      <c r="BG328" s="7">
        <f t="shared" ca="1" si="248"/>
        <v>0</v>
      </c>
      <c r="BH328" s="7">
        <f t="shared" ca="1" si="248"/>
        <v>0</v>
      </c>
      <c r="BI328" s="7">
        <f t="shared" ca="1" si="240"/>
        <v>0</v>
      </c>
      <c r="BJ328" s="7">
        <f t="shared" ca="1" si="240"/>
        <v>0</v>
      </c>
      <c r="BK328" s="7">
        <f t="shared" ca="1" si="240"/>
        <v>0</v>
      </c>
      <c r="BL328" s="7">
        <f t="shared" ca="1" si="240"/>
        <v>0</v>
      </c>
      <c r="BM328" s="7">
        <f t="shared" ca="1" si="240"/>
        <v>0</v>
      </c>
      <c r="BN328" s="4"/>
      <c r="BO328" s="7">
        <f t="shared" ca="1" si="234"/>
        <v>0</v>
      </c>
      <c r="BP328" s="7">
        <f t="shared" ca="1" si="234"/>
        <v>0</v>
      </c>
      <c r="BQ328" s="7">
        <f t="shared" ca="1" si="234"/>
        <v>0</v>
      </c>
      <c r="BR328" s="7">
        <f t="shared" ca="1" si="234"/>
        <v>0</v>
      </c>
      <c r="BS328" s="7">
        <f t="shared" ca="1" si="234"/>
        <v>0</v>
      </c>
      <c r="BT328" s="7">
        <f t="shared" ca="1" si="234"/>
        <v>0</v>
      </c>
      <c r="BU328" s="7">
        <f t="shared" ca="1" si="233"/>
        <v>0</v>
      </c>
      <c r="BV328" s="7">
        <f t="shared" ca="1" si="233"/>
        <v>0</v>
      </c>
      <c r="BW328" s="7">
        <f t="shared" ca="1" si="233"/>
        <v>0</v>
      </c>
      <c r="BX328" s="7">
        <f t="shared" ca="1" si="233"/>
        <v>0</v>
      </c>
      <c r="BY328" s="7">
        <f t="shared" ca="1" si="233"/>
        <v>0</v>
      </c>
      <c r="BZ328" s="7">
        <f t="shared" ca="1" si="233"/>
        <v>0</v>
      </c>
      <c r="CA328" s="7">
        <f t="shared" ca="1" si="233"/>
        <v>0</v>
      </c>
      <c r="CB328" s="7">
        <f t="shared" ca="1" si="220"/>
        <v>0</v>
      </c>
      <c r="CC328" s="7">
        <f t="shared" ca="1" si="220"/>
        <v>0</v>
      </c>
      <c r="CD328" s="7">
        <f t="shared" ca="1" si="220"/>
        <v>0</v>
      </c>
      <c r="CE328" s="7">
        <f t="shared" ca="1" si="220"/>
        <v>0</v>
      </c>
      <c r="CF328" s="7">
        <f t="shared" ca="1" si="220"/>
        <v>0</v>
      </c>
      <c r="CG328" s="7">
        <f t="shared" ca="1" si="220"/>
        <v>0</v>
      </c>
      <c r="CH328" s="7">
        <f t="shared" ca="1" si="220"/>
        <v>0</v>
      </c>
      <c r="CI328" s="9">
        <f t="shared" ca="1" si="236"/>
        <v>0</v>
      </c>
      <c r="CJ328" s="9"/>
      <c r="CK328" s="13">
        <f t="shared" ca="1" si="216"/>
        <v>0</v>
      </c>
      <c r="CL328" s="7">
        <f ca="1">IF(NOT(snowball),0,IF(Z327=0,0,IF($C328&lt;=SUM($CK328:CK328),0,IF(BP328+$C328-SUM($CK328:CK328)&gt;Z327+AU328,Z327+AU328-BP328,$C328-SUM($CK328:CK328)))))</f>
        <v>0</v>
      </c>
      <c r="CM328" s="7">
        <f ca="1">IF(NOT(snowball),0,IF(AA327=0,0,IF($C328&lt;=SUM($CK328:CL328),0,IF(BQ328+$C328-SUM($CK328:CL328)&gt;AA327+AV328,AA327+AV328-BQ328,$C328-SUM($CK328:CL328)))))</f>
        <v>0</v>
      </c>
      <c r="CN328" s="7">
        <f ca="1">IF(NOT(snowball),0,IF(AB327=0,0,IF($C328&lt;=SUM($CK328:CM328),0,IF(BR328+$C328-SUM($CK328:CM328)&gt;AB327+AW328,AB327+AW328-BR328,$C328-SUM($CK328:CM328)))))</f>
        <v>0</v>
      </c>
      <c r="CO328" s="7">
        <f ca="1">IF(NOT(snowball),0,IF(AC327=0,0,IF($C328&lt;=SUM($CK328:CN328),0,IF(BS328+$C328-SUM($CK328:CN328)&gt;AC327+AX328,AC327+AX328-BS328,$C328-SUM($CK328:CN328)))))</f>
        <v>0</v>
      </c>
      <c r="CP328" s="7">
        <f ca="1">IF(NOT(snowball),0,IF(AD327=0,0,IF($C328&lt;=SUM($CK328:CO328),0,IF(BT328+$C328-SUM($CK328:CO328)&gt;AD327+AY328,AD327+AY328-BT328,$C328-SUM($CK328:CO328)))))</f>
        <v>0</v>
      </c>
      <c r="CQ328" s="7">
        <f ca="1">IF(NOT(snowball),0,IF(AE327=0,0,IF($C328&lt;=SUM($CK328:CP328),0,IF(BU328+$C328-SUM($CK328:CP328)&gt;AE327+AZ328,AE327+AZ328-BU328,$C328-SUM($CK328:CP328)))))</f>
        <v>0</v>
      </c>
      <c r="CR328" s="7">
        <f ca="1">IF(NOT(snowball),0,IF(AF327=0,0,IF($C328&lt;=SUM($CK328:CQ328),0,IF(BV328+$C328-SUM($CK328:CQ328)&gt;AF327+BA328,AF327+BA328-BV328,$C328-SUM($CK328:CQ328)))))</f>
        <v>0</v>
      </c>
      <c r="CS328" s="7">
        <f ca="1">IF(NOT(snowball),0,IF(AG327=0,0,IF($C328&lt;=SUM($CK328:CR328),0,IF(BW328+$C328-SUM($CK328:CR328)&gt;AG327+BB328,AG327+BB328-BW328,$C328-SUM($CK328:CR328)))))</f>
        <v>0</v>
      </c>
      <c r="CT328" s="7">
        <f ca="1">IF(NOT(snowball),0,IF(AH327=0,0,IF($C328&lt;=SUM($CK328:CS328),0,IF(BX328+$C328-SUM($CK328:CS328)&gt;AH327+BC328,AH327+BC328-BX328,$C328-SUM($CK328:CS328)))))</f>
        <v>0</v>
      </c>
      <c r="CU328" s="7">
        <f ca="1">IF(NOT(snowball),0,IF(AI327=0,0,IF($C328&lt;=SUM($CK328:CT328),0,IF(BY328+$C328-SUM($CK328:CT328)&gt;AI327+BD328,AI327+BD328-BY328,$C328-SUM($CK328:CT328)))))</f>
        <v>0</v>
      </c>
      <c r="CV328" s="7">
        <f ca="1">IF(NOT(snowball),0,IF(AJ327=0,0,IF($C328&lt;=SUM($CK328:CU328),0,IF(BZ328+$C328-SUM($CK328:CU328)&gt;AJ327+BE328,AJ327+BE328-BZ328,$C328-SUM($CK328:CU328)))))</f>
        <v>0</v>
      </c>
      <c r="CW328" s="7">
        <f ca="1">IF(NOT(snowball),0,IF(AK327=0,0,IF($C328&lt;=SUM($CK328:CV328),0,IF(CA328+$C328-SUM($CK328:CV328)&gt;AK327+BF328,AK327+BF328-CA328,$C328-SUM($CK328:CV328)))))</f>
        <v>0</v>
      </c>
      <c r="CX328" s="7">
        <f ca="1">IF(NOT(snowball),0,IF(AL327=0,0,IF($C328&lt;=SUM($CK328:CW328),0,IF(CB328+$C328-SUM($CK328:CW328)&gt;AL327+BG328,AL327+BG328-CB328,$C328-SUM($CK328:CW328)))))</f>
        <v>0</v>
      </c>
      <c r="CY328" s="7">
        <f ca="1">IF(NOT(snowball),0,IF(AM327=0,0,IF($C328&lt;=SUM($CK328:CX328),0,IF(CC328+$C328-SUM($CK328:CX328)&gt;AM327+BH328,AM327+BH328-CC328,$C328-SUM($CK328:CX328)))))</f>
        <v>0</v>
      </c>
      <c r="CZ328" s="7">
        <f ca="1">IF(NOT(snowball),0,IF(AN327=0,0,IF($C328&lt;=SUM($CK328:CY328),0,IF(CD328+$C328-SUM($CK328:CY328)&gt;AN327+BI328,AN327+BI328-CD328,$C328-SUM($CK328:CY328)))))</f>
        <v>0</v>
      </c>
      <c r="DA328" s="7">
        <f ca="1">IF(NOT(snowball),0,IF(AO327=0,0,IF($C328&lt;=SUM($CK328:CZ328),0,IF(CE328+$C328-SUM($CK328:CZ328)&gt;AO327+BJ328,AO327+BJ328-CE328,$C328-SUM($CK328:CZ328)))))</f>
        <v>0</v>
      </c>
      <c r="DB328" s="7">
        <f ca="1">IF(NOT(snowball),0,IF(AP327=0,0,IF($C328&lt;=SUM($CK328:DA328),0,IF(CF328+$C328-SUM($CK328:DA328)&gt;AP327+BK328,AP327+BK328-CF328,$C328-SUM($CK328:DA328)))))</f>
        <v>0</v>
      </c>
      <c r="DC328" s="7">
        <f ca="1">IF(NOT(snowball),0,IF(AQ327=0,0,IF($C328&lt;=SUM($CK328:DB328),0,IF(CG328+$C328-SUM($CK328:DB328)&gt;AQ327+BL328,AQ327+BL328-CG328,$C328-SUM($CK328:DB328)))))</f>
        <v>0</v>
      </c>
      <c r="DD328" s="7">
        <f ca="1">IF(NOT(snowball),0,IF(AR327=0,0,IF($C328&lt;=SUM($CK328:DC328),0,IF(CH328+$C328-SUM($CK328:DC328)&gt;AR327+BM328,AR327+BM328-CH328,$C328-SUM($CK328:DC328)))))</f>
        <v>0</v>
      </c>
    </row>
    <row r="329" spans="1:108">
      <c r="A329" s="27" t="str">
        <f t="shared" ca="1" si="218"/>
        <v/>
      </c>
      <c r="B329" s="30" t="str">
        <f t="shared" ca="1" si="217"/>
        <v/>
      </c>
      <c r="C329" s="28" t="str">
        <f t="shared" ca="1" si="215"/>
        <v/>
      </c>
      <c r="D329" s="29">
        <f t="shared" ca="1" si="246"/>
        <v>0</v>
      </c>
      <c r="E329" s="29">
        <f t="shared" ca="1" si="246"/>
        <v>0</v>
      </c>
      <c r="F329" s="29">
        <f t="shared" ca="1" si="246"/>
        <v>0</v>
      </c>
      <c r="G329" s="29">
        <f t="shared" ca="1" si="246"/>
        <v>0</v>
      </c>
      <c r="H329" s="29">
        <f t="shared" ca="1" si="246"/>
        <v>0</v>
      </c>
      <c r="I329" s="29">
        <f t="shared" ca="1" si="246"/>
        <v>0</v>
      </c>
      <c r="J329" s="29">
        <f t="shared" ca="1" si="246"/>
        <v>0</v>
      </c>
      <c r="K329" s="29">
        <f t="shared" ca="1" si="246"/>
        <v>0</v>
      </c>
      <c r="L329" s="29">
        <f t="shared" ca="1" si="246"/>
        <v>0</v>
      </c>
      <c r="M329" s="29">
        <f t="shared" ca="1" si="246"/>
        <v>0</v>
      </c>
      <c r="N329" s="29">
        <f t="shared" ca="1" si="244"/>
        <v>0</v>
      </c>
      <c r="O329" s="29">
        <f t="shared" ca="1" si="244"/>
        <v>0</v>
      </c>
      <c r="P329" s="29">
        <f t="shared" ca="1" si="244"/>
        <v>0</v>
      </c>
      <c r="Q329" s="29">
        <f t="shared" ca="1" si="244"/>
        <v>0</v>
      </c>
      <c r="R329" s="29">
        <f t="shared" ca="1" si="244"/>
        <v>0</v>
      </c>
      <c r="S329" s="29">
        <f t="shared" ca="1" si="244"/>
        <v>0</v>
      </c>
      <c r="T329" s="29">
        <f t="shared" ca="1" si="244"/>
        <v>0</v>
      </c>
      <c r="U329" s="29">
        <f t="shared" ca="1" si="250"/>
        <v>0</v>
      </c>
      <c r="V329" s="29">
        <f t="shared" ca="1" si="250"/>
        <v>0</v>
      </c>
      <c r="W329" s="29">
        <f t="shared" ca="1" si="250"/>
        <v>0</v>
      </c>
      <c r="X329" s="12"/>
      <c r="Y329" s="7">
        <f t="shared" ca="1" si="249"/>
        <v>0</v>
      </c>
      <c r="Z329" s="7">
        <f t="shared" ca="1" si="249"/>
        <v>0</v>
      </c>
      <c r="AA329" s="7">
        <f t="shared" ca="1" si="249"/>
        <v>0</v>
      </c>
      <c r="AB329" s="7">
        <f t="shared" ca="1" si="249"/>
        <v>0</v>
      </c>
      <c r="AC329" s="7">
        <f t="shared" ca="1" si="249"/>
        <v>0</v>
      </c>
      <c r="AD329" s="7">
        <f t="shared" ca="1" si="249"/>
        <v>0</v>
      </c>
      <c r="AE329" s="7">
        <f t="shared" ca="1" si="249"/>
        <v>0</v>
      </c>
      <c r="AF329" s="7">
        <f t="shared" ca="1" si="249"/>
        <v>0</v>
      </c>
      <c r="AG329" s="7">
        <f t="shared" ca="1" si="249"/>
        <v>0</v>
      </c>
      <c r="AH329" s="7">
        <f t="shared" ca="1" si="249"/>
        <v>0</v>
      </c>
      <c r="AI329" s="7">
        <f t="shared" ca="1" si="249"/>
        <v>0</v>
      </c>
      <c r="AJ329" s="7">
        <f t="shared" ca="1" si="249"/>
        <v>0</v>
      </c>
      <c r="AK329" s="7">
        <f t="shared" ca="1" si="249"/>
        <v>0</v>
      </c>
      <c r="AL329" s="7">
        <f t="shared" ca="1" si="249"/>
        <v>0</v>
      </c>
      <c r="AM329" s="7">
        <f t="shared" ca="1" si="249"/>
        <v>0</v>
      </c>
      <c r="AN329" s="7">
        <f t="shared" ca="1" si="247"/>
        <v>0</v>
      </c>
      <c r="AO329" s="7">
        <f t="shared" ca="1" si="247"/>
        <v>0</v>
      </c>
      <c r="AP329" s="7">
        <f t="shared" ca="1" si="247"/>
        <v>0</v>
      </c>
      <c r="AQ329" s="7">
        <f t="shared" ca="1" si="247"/>
        <v>0</v>
      </c>
      <c r="AR329" s="7">
        <f t="shared" ca="1" si="247"/>
        <v>0</v>
      </c>
      <c r="AS329" s="2"/>
      <c r="AT329" s="7">
        <f t="shared" ca="1" si="248"/>
        <v>0</v>
      </c>
      <c r="AU329" s="7">
        <f t="shared" ca="1" si="248"/>
        <v>0</v>
      </c>
      <c r="AV329" s="7">
        <f t="shared" ca="1" si="248"/>
        <v>0</v>
      </c>
      <c r="AW329" s="7">
        <f t="shared" ca="1" si="248"/>
        <v>0</v>
      </c>
      <c r="AX329" s="7">
        <f t="shared" ca="1" si="248"/>
        <v>0</v>
      </c>
      <c r="AY329" s="7">
        <f t="shared" ca="1" si="248"/>
        <v>0</v>
      </c>
      <c r="AZ329" s="7">
        <f t="shared" ca="1" si="248"/>
        <v>0</v>
      </c>
      <c r="BA329" s="7">
        <f t="shared" ca="1" si="248"/>
        <v>0</v>
      </c>
      <c r="BB329" s="7">
        <f t="shared" ca="1" si="248"/>
        <v>0</v>
      </c>
      <c r="BC329" s="7">
        <f t="shared" ca="1" si="248"/>
        <v>0</v>
      </c>
      <c r="BD329" s="7">
        <f t="shared" ca="1" si="248"/>
        <v>0</v>
      </c>
      <c r="BE329" s="7">
        <f t="shared" ca="1" si="248"/>
        <v>0</v>
      </c>
      <c r="BF329" s="7">
        <f t="shared" ca="1" si="248"/>
        <v>0</v>
      </c>
      <c r="BG329" s="7">
        <f t="shared" ca="1" si="248"/>
        <v>0</v>
      </c>
      <c r="BH329" s="7">
        <f t="shared" ca="1" si="248"/>
        <v>0</v>
      </c>
      <c r="BI329" s="7">
        <f t="shared" ca="1" si="240"/>
        <v>0</v>
      </c>
      <c r="BJ329" s="7">
        <f t="shared" ca="1" si="240"/>
        <v>0</v>
      </c>
      <c r="BK329" s="7">
        <f t="shared" ca="1" si="240"/>
        <v>0</v>
      </c>
      <c r="BL329" s="7">
        <f t="shared" ca="1" si="240"/>
        <v>0</v>
      </c>
      <c r="BM329" s="7">
        <f t="shared" ca="1" si="240"/>
        <v>0</v>
      </c>
      <c r="BN329" s="4"/>
      <c r="BO329" s="7">
        <f t="shared" ca="1" si="234"/>
        <v>0</v>
      </c>
      <c r="BP329" s="7">
        <f t="shared" ca="1" si="234"/>
        <v>0</v>
      </c>
      <c r="BQ329" s="7">
        <f t="shared" ca="1" si="234"/>
        <v>0</v>
      </c>
      <c r="BR329" s="7">
        <f t="shared" ca="1" si="234"/>
        <v>0</v>
      </c>
      <c r="BS329" s="7">
        <f t="shared" ca="1" si="234"/>
        <v>0</v>
      </c>
      <c r="BT329" s="7">
        <f t="shared" ca="1" si="234"/>
        <v>0</v>
      </c>
      <c r="BU329" s="7">
        <f t="shared" ca="1" si="233"/>
        <v>0</v>
      </c>
      <c r="BV329" s="7">
        <f t="shared" ca="1" si="233"/>
        <v>0</v>
      </c>
      <c r="BW329" s="7">
        <f t="shared" ca="1" si="233"/>
        <v>0</v>
      </c>
      <c r="BX329" s="7">
        <f t="shared" ca="1" si="233"/>
        <v>0</v>
      </c>
      <c r="BY329" s="7">
        <f t="shared" ca="1" si="233"/>
        <v>0</v>
      </c>
      <c r="BZ329" s="7">
        <f t="shared" ca="1" si="233"/>
        <v>0</v>
      </c>
      <c r="CA329" s="7">
        <f t="shared" ca="1" si="233"/>
        <v>0</v>
      </c>
      <c r="CB329" s="7">
        <f t="shared" ca="1" si="220"/>
        <v>0</v>
      </c>
      <c r="CC329" s="7">
        <f t="shared" ca="1" si="220"/>
        <v>0</v>
      </c>
      <c r="CD329" s="7">
        <f t="shared" ca="1" si="220"/>
        <v>0</v>
      </c>
      <c r="CE329" s="7">
        <f t="shared" ca="1" si="220"/>
        <v>0</v>
      </c>
      <c r="CF329" s="7">
        <f t="shared" ca="1" si="220"/>
        <v>0</v>
      </c>
      <c r="CG329" s="7">
        <f t="shared" ca="1" si="220"/>
        <v>0</v>
      </c>
      <c r="CH329" s="7">
        <f t="shared" ca="1" si="220"/>
        <v>0</v>
      </c>
      <c r="CI329" s="9">
        <f t="shared" ca="1" si="236"/>
        <v>0</v>
      </c>
      <c r="CJ329" s="9"/>
      <c r="CK329" s="13">
        <f t="shared" ca="1" si="216"/>
        <v>0</v>
      </c>
      <c r="CL329" s="7">
        <f ca="1">IF(NOT(snowball),0,IF(Z328=0,0,IF($C329&lt;=SUM($CK329:CK329),0,IF(BP329+$C329-SUM($CK329:CK329)&gt;Z328+AU329,Z328+AU329-BP329,$C329-SUM($CK329:CK329)))))</f>
        <v>0</v>
      </c>
      <c r="CM329" s="7">
        <f ca="1">IF(NOT(snowball),0,IF(AA328=0,0,IF($C329&lt;=SUM($CK329:CL329),0,IF(BQ329+$C329-SUM($CK329:CL329)&gt;AA328+AV329,AA328+AV329-BQ329,$C329-SUM($CK329:CL329)))))</f>
        <v>0</v>
      </c>
      <c r="CN329" s="7">
        <f ca="1">IF(NOT(snowball),0,IF(AB328=0,0,IF($C329&lt;=SUM($CK329:CM329),0,IF(BR329+$C329-SUM($CK329:CM329)&gt;AB328+AW329,AB328+AW329-BR329,$C329-SUM($CK329:CM329)))))</f>
        <v>0</v>
      </c>
      <c r="CO329" s="7">
        <f ca="1">IF(NOT(snowball),0,IF(AC328=0,0,IF($C329&lt;=SUM($CK329:CN329),0,IF(BS329+$C329-SUM($CK329:CN329)&gt;AC328+AX329,AC328+AX329-BS329,$C329-SUM($CK329:CN329)))))</f>
        <v>0</v>
      </c>
      <c r="CP329" s="7">
        <f ca="1">IF(NOT(snowball),0,IF(AD328=0,0,IF($C329&lt;=SUM($CK329:CO329),0,IF(BT329+$C329-SUM($CK329:CO329)&gt;AD328+AY329,AD328+AY329-BT329,$C329-SUM($CK329:CO329)))))</f>
        <v>0</v>
      </c>
      <c r="CQ329" s="7">
        <f ca="1">IF(NOT(snowball),0,IF(AE328=0,0,IF($C329&lt;=SUM($CK329:CP329),0,IF(BU329+$C329-SUM($CK329:CP329)&gt;AE328+AZ329,AE328+AZ329-BU329,$C329-SUM($CK329:CP329)))))</f>
        <v>0</v>
      </c>
      <c r="CR329" s="7">
        <f ca="1">IF(NOT(snowball),0,IF(AF328=0,0,IF($C329&lt;=SUM($CK329:CQ329),0,IF(BV329+$C329-SUM($CK329:CQ329)&gt;AF328+BA329,AF328+BA329-BV329,$C329-SUM($CK329:CQ329)))))</f>
        <v>0</v>
      </c>
      <c r="CS329" s="7">
        <f ca="1">IF(NOT(snowball),0,IF(AG328=0,0,IF($C329&lt;=SUM($CK329:CR329),0,IF(BW329+$C329-SUM($CK329:CR329)&gt;AG328+BB329,AG328+BB329-BW329,$C329-SUM($CK329:CR329)))))</f>
        <v>0</v>
      </c>
      <c r="CT329" s="7">
        <f ca="1">IF(NOT(snowball),0,IF(AH328=0,0,IF($C329&lt;=SUM($CK329:CS329),0,IF(BX329+$C329-SUM($CK329:CS329)&gt;AH328+BC329,AH328+BC329-BX329,$C329-SUM($CK329:CS329)))))</f>
        <v>0</v>
      </c>
      <c r="CU329" s="7">
        <f ca="1">IF(NOT(snowball),0,IF(AI328=0,0,IF($C329&lt;=SUM($CK329:CT329),0,IF(BY329+$C329-SUM($CK329:CT329)&gt;AI328+BD329,AI328+BD329-BY329,$C329-SUM($CK329:CT329)))))</f>
        <v>0</v>
      </c>
      <c r="CV329" s="7">
        <f ca="1">IF(NOT(snowball),0,IF(AJ328=0,0,IF($C329&lt;=SUM($CK329:CU329),0,IF(BZ329+$C329-SUM($CK329:CU329)&gt;AJ328+BE329,AJ328+BE329-BZ329,$C329-SUM($CK329:CU329)))))</f>
        <v>0</v>
      </c>
      <c r="CW329" s="7">
        <f ca="1">IF(NOT(snowball),0,IF(AK328=0,0,IF($C329&lt;=SUM($CK329:CV329),0,IF(CA329+$C329-SUM($CK329:CV329)&gt;AK328+BF329,AK328+BF329-CA329,$C329-SUM($CK329:CV329)))))</f>
        <v>0</v>
      </c>
      <c r="CX329" s="7">
        <f ca="1">IF(NOT(snowball),0,IF(AL328=0,0,IF($C329&lt;=SUM($CK329:CW329),0,IF(CB329+$C329-SUM($CK329:CW329)&gt;AL328+BG329,AL328+BG329-CB329,$C329-SUM($CK329:CW329)))))</f>
        <v>0</v>
      </c>
      <c r="CY329" s="7">
        <f ca="1">IF(NOT(snowball),0,IF(AM328=0,0,IF($C329&lt;=SUM($CK329:CX329),0,IF(CC329+$C329-SUM($CK329:CX329)&gt;AM328+BH329,AM328+BH329-CC329,$C329-SUM($CK329:CX329)))))</f>
        <v>0</v>
      </c>
      <c r="CZ329" s="7">
        <f ca="1">IF(NOT(snowball),0,IF(AN328=0,0,IF($C329&lt;=SUM($CK329:CY329),0,IF(CD329+$C329-SUM($CK329:CY329)&gt;AN328+BI329,AN328+BI329-CD329,$C329-SUM($CK329:CY329)))))</f>
        <v>0</v>
      </c>
      <c r="DA329" s="7">
        <f ca="1">IF(NOT(snowball),0,IF(AO328=0,0,IF($C329&lt;=SUM($CK329:CZ329),0,IF(CE329+$C329-SUM($CK329:CZ329)&gt;AO328+BJ329,AO328+BJ329-CE329,$C329-SUM($CK329:CZ329)))))</f>
        <v>0</v>
      </c>
      <c r="DB329" s="7">
        <f ca="1">IF(NOT(snowball),0,IF(AP328=0,0,IF($C329&lt;=SUM($CK329:DA329),0,IF(CF329+$C329-SUM($CK329:DA329)&gt;AP328+BK329,AP328+BK329-CF329,$C329-SUM($CK329:DA329)))))</f>
        <v>0</v>
      </c>
      <c r="DC329" s="7">
        <f ca="1">IF(NOT(snowball),0,IF(AQ328=0,0,IF($C329&lt;=SUM($CK329:DB329),0,IF(CG329+$C329-SUM($CK329:DB329)&gt;AQ328+BL329,AQ328+BL329-CG329,$C329-SUM($CK329:DB329)))))</f>
        <v>0</v>
      </c>
      <c r="DD329" s="7">
        <f ca="1">IF(NOT(snowball),0,IF(AR328=0,0,IF($C329&lt;=SUM($CK329:DC329),0,IF(CH329+$C329-SUM($CK329:DC329)&gt;AR328+BM329,AR328+BM329-CH329,$C329-SUM($CK329:DC329)))))</f>
        <v>0</v>
      </c>
    </row>
    <row r="330" spans="1:108">
      <c r="A330" s="27" t="str">
        <f t="shared" ca="1" si="218"/>
        <v/>
      </c>
      <c r="B330" s="30" t="str">
        <f t="shared" ca="1" si="217"/>
        <v/>
      </c>
      <c r="C330" s="28" t="str">
        <f t="shared" ca="1" si="215"/>
        <v/>
      </c>
      <c r="D330" s="29">
        <f t="shared" ca="1" si="246"/>
        <v>0</v>
      </c>
      <c r="E330" s="29">
        <f t="shared" ca="1" si="246"/>
        <v>0</v>
      </c>
      <c r="F330" s="29">
        <f t="shared" ca="1" si="246"/>
        <v>0</v>
      </c>
      <c r="G330" s="29">
        <f t="shared" ca="1" si="246"/>
        <v>0</v>
      </c>
      <c r="H330" s="29">
        <f t="shared" ca="1" si="246"/>
        <v>0</v>
      </c>
      <c r="I330" s="29">
        <f t="shared" ca="1" si="246"/>
        <v>0</v>
      </c>
      <c r="J330" s="29">
        <f t="shared" ca="1" si="246"/>
        <v>0</v>
      </c>
      <c r="K330" s="29">
        <f t="shared" ca="1" si="246"/>
        <v>0</v>
      </c>
      <c r="L330" s="29">
        <f t="shared" ca="1" si="246"/>
        <v>0</v>
      </c>
      <c r="M330" s="29">
        <f t="shared" ca="1" si="246"/>
        <v>0</v>
      </c>
      <c r="N330" s="29">
        <f t="shared" ca="1" si="244"/>
        <v>0</v>
      </c>
      <c r="O330" s="29">
        <f t="shared" ca="1" si="244"/>
        <v>0</v>
      </c>
      <c r="P330" s="29">
        <f t="shared" ca="1" si="244"/>
        <v>0</v>
      </c>
      <c r="Q330" s="29">
        <f t="shared" ca="1" si="244"/>
        <v>0</v>
      </c>
      <c r="R330" s="29">
        <f t="shared" ca="1" si="244"/>
        <v>0</v>
      </c>
      <c r="S330" s="29">
        <f t="shared" ca="1" si="244"/>
        <v>0</v>
      </c>
      <c r="T330" s="29">
        <f t="shared" ca="1" si="244"/>
        <v>0</v>
      </c>
      <c r="U330" s="29">
        <f t="shared" ca="1" si="250"/>
        <v>0</v>
      </c>
      <c r="V330" s="29">
        <f t="shared" ca="1" si="250"/>
        <v>0</v>
      </c>
      <c r="W330" s="29">
        <f t="shared" ca="1" si="250"/>
        <v>0</v>
      </c>
      <c r="X330" s="12"/>
      <c r="Y330" s="7">
        <f t="shared" ca="1" si="249"/>
        <v>0</v>
      </c>
      <c r="Z330" s="7">
        <f t="shared" ca="1" si="249"/>
        <v>0</v>
      </c>
      <c r="AA330" s="7">
        <f t="shared" ca="1" si="249"/>
        <v>0</v>
      </c>
      <c r="AB330" s="7">
        <f t="shared" ca="1" si="249"/>
        <v>0</v>
      </c>
      <c r="AC330" s="7">
        <f t="shared" ca="1" si="249"/>
        <v>0</v>
      </c>
      <c r="AD330" s="7">
        <f t="shared" ca="1" si="249"/>
        <v>0</v>
      </c>
      <c r="AE330" s="7">
        <f t="shared" ca="1" si="249"/>
        <v>0</v>
      </c>
      <c r="AF330" s="7">
        <f t="shared" ca="1" si="249"/>
        <v>0</v>
      </c>
      <c r="AG330" s="7">
        <f t="shared" ca="1" si="249"/>
        <v>0</v>
      </c>
      <c r="AH330" s="7">
        <f t="shared" ca="1" si="249"/>
        <v>0</v>
      </c>
      <c r="AI330" s="7">
        <f t="shared" ca="1" si="249"/>
        <v>0</v>
      </c>
      <c r="AJ330" s="7">
        <f t="shared" ca="1" si="249"/>
        <v>0</v>
      </c>
      <c r="AK330" s="7">
        <f t="shared" ca="1" si="249"/>
        <v>0</v>
      </c>
      <c r="AL330" s="7">
        <f t="shared" ca="1" si="249"/>
        <v>0</v>
      </c>
      <c r="AM330" s="7">
        <f t="shared" ca="1" si="249"/>
        <v>0</v>
      </c>
      <c r="AN330" s="7">
        <f t="shared" ca="1" si="247"/>
        <v>0</v>
      </c>
      <c r="AO330" s="7">
        <f t="shared" ca="1" si="247"/>
        <v>0</v>
      </c>
      <c r="AP330" s="7">
        <f t="shared" ca="1" si="247"/>
        <v>0</v>
      </c>
      <c r="AQ330" s="7">
        <f t="shared" ca="1" si="247"/>
        <v>0</v>
      </c>
      <c r="AR330" s="7">
        <f t="shared" ca="1" si="247"/>
        <v>0</v>
      </c>
      <c r="AS330" s="2"/>
      <c r="AT330" s="7">
        <f t="shared" ca="1" si="248"/>
        <v>0</v>
      </c>
      <c r="AU330" s="7">
        <f t="shared" ca="1" si="248"/>
        <v>0</v>
      </c>
      <c r="AV330" s="7">
        <f t="shared" ca="1" si="248"/>
        <v>0</v>
      </c>
      <c r="AW330" s="7">
        <f t="shared" ca="1" si="248"/>
        <v>0</v>
      </c>
      <c r="AX330" s="7">
        <f t="shared" ca="1" si="248"/>
        <v>0</v>
      </c>
      <c r="AY330" s="7">
        <f t="shared" ca="1" si="248"/>
        <v>0</v>
      </c>
      <c r="AZ330" s="7">
        <f t="shared" ca="1" si="248"/>
        <v>0</v>
      </c>
      <c r="BA330" s="7">
        <f t="shared" ca="1" si="248"/>
        <v>0</v>
      </c>
      <c r="BB330" s="7">
        <f t="shared" ca="1" si="248"/>
        <v>0</v>
      </c>
      <c r="BC330" s="7">
        <f t="shared" ca="1" si="248"/>
        <v>0</v>
      </c>
      <c r="BD330" s="7">
        <f t="shared" ca="1" si="248"/>
        <v>0</v>
      </c>
      <c r="BE330" s="7">
        <f t="shared" ca="1" si="248"/>
        <v>0</v>
      </c>
      <c r="BF330" s="7">
        <f t="shared" ca="1" si="248"/>
        <v>0</v>
      </c>
      <c r="BG330" s="7">
        <f t="shared" ca="1" si="248"/>
        <v>0</v>
      </c>
      <c r="BH330" s="7">
        <f t="shared" ca="1" si="248"/>
        <v>0</v>
      </c>
      <c r="BI330" s="7">
        <f t="shared" ca="1" si="240"/>
        <v>0</v>
      </c>
      <c r="BJ330" s="7">
        <f t="shared" ca="1" si="240"/>
        <v>0</v>
      </c>
      <c r="BK330" s="7">
        <f t="shared" ca="1" si="240"/>
        <v>0</v>
      </c>
      <c r="BL330" s="7">
        <f t="shared" ca="1" si="240"/>
        <v>0</v>
      </c>
      <c r="BM330" s="7">
        <f t="shared" ca="1" si="240"/>
        <v>0</v>
      </c>
      <c r="BN330" s="4"/>
      <c r="BO330" s="7">
        <f t="shared" ca="1" si="234"/>
        <v>0</v>
      </c>
      <c r="BP330" s="7">
        <f t="shared" ca="1" si="234"/>
        <v>0</v>
      </c>
      <c r="BQ330" s="7">
        <f t="shared" ca="1" si="234"/>
        <v>0</v>
      </c>
      <c r="BR330" s="7">
        <f t="shared" ca="1" si="234"/>
        <v>0</v>
      </c>
      <c r="BS330" s="7">
        <f t="shared" ca="1" si="234"/>
        <v>0</v>
      </c>
      <c r="BT330" s="7">
        <f t="shared" ca="1" si="234"/>
        <v>0</v>
      </c>
      <c r="BU330" s="7">
        <f t="shared" ca="1" si="233"/>
        <v>0</v>
      </c>
      <c r="BV330" s="7">
        <f t="shared" ca="1" si="233"/>
        <v>0</v>
      </c>
      <c r="BW330" s="7">
        <f t="shared" ca="1" si="233"/>
        <v>0</v>
      </c>
      <c r="BX330" s="7">
        <f t="shared" ca="1" si="233"/>
        <v>0</v>
      </c>
      <c r="BY330" s="7">
        <f t="shared" ca="1" si="233"/>
        <v>0</v>
      </c>
      <c r="BZ330" s="7">
        <f t="shared" ca="1" si="233"/>
        <v>0</v>
      </c>
      <c r="CA330" s="7">
        <f t="shared" ca="1" si="233"/>
        <v>0</v>
      </c>
      <c r="CB330" s="7">
        <f t="shared" ca="1" si="220"/>
        <v>0</v>
      </c>
      <c r="CC330" s="7">
        <f t="shared" ca="1" si="220"/>
        <v>0</v>
      </c>
      <c r="CD330" s="7">
        <f t="shared" ca="1" si="220"/>
        <v>0</v>
      </c>
      <c r="CE330" s="7">
        <f t="shared" ca="1" si="220"/>
        <v>0</v>
      </c>
      <c r="CF330" s="7">
        <f t="shared" ca="1" si="220"/>
        <v>0</v>
      </c>
      <c r="CG330" s="7">
        <f t="shared" ca="1" si="220"/>
        <v>0</v>
      </c>
      <c r="CH330" s="7">
        <f t="shared" ca="1" si="220"/>
        <v>0</v>
      </c>
      <c r="CI330" s="9">
        <f t="shared" ca="1" si="236"/>
        <v>0</v>
      </c>
      <c r="CJ330" s="9"/>
      <c r="CK330" s="13">
        <f t="shared" ca="1" si="216"/>
        <v>0</v>
      </c>
      <c r="CL330" s="7">
        <f ca="1">IF(NOT(snowball),0,IF(Z329=0,0,IF($C330&lt;=SUM($CK330:CK330),0,IF(BP330+$C330-SUM($CK330:CK330)&gt;Z329+AU330,Z329+AU330-BP330,$C330-SUM($CK330:CK330)))))</f>
        <v>0</v>
      </c>
      <c r="CM330" s="7">
        <f ca="1">IF(NOT(snowball),0,IF(AA329=0,0,IF($C330&lt;=SUM($CK330:CL330),0,IF(BQ330+$C330-SUM($CK330:CL330)&gt;AA329+AV330,AA329+AV330-BQ330,$C330-SUM($CK330:CL330)))))</f>
        <v>0</v>
      </c>
      <c r="CN330" s="7">
        <f ca="1">IF(NOT(snowball),0,IF(AB329=0,0,IF($C330&lt;=SUM($CK330:CM330),0,IF(BR330+$C330-SUM($CK330:CM330)&gt;AB329+AW330,AB329+AW330-BR330,$C330-SUM($CK330:CM330)))))</f>
        <v>0</v>
      </c>
      <c r="CO330" s="7">
        <f ca="1">IF(NOT(snowball),0,IF(AC329=0,0,IF($C330&lt;=SUM($CK330:CN330),0,IF(BS330+$C330-SUM($CK330:CN330)&gt;AC329+AX330,AC329+AX330-BS330,$C330-SUM($CK330:CN330)))))</f>
        <v>0</v>
      </c>
      <c r="CP330" s="7">
        <f ca="1">IF(NOT(snowball),0,IF(AD329=0,0,IF($C330&lt;=SUM($CK330:CO330),0,IF(BT330+$C330-SUM($CK330:CO330)&gt;AD329+AY330,AD329+AY330-BT330,$C330-SUM($CK330:CO330)))))</f>
        <v>0</v>
      </c>
      <c r="CQ330" s="7">
        <f ca="1">IF(NOT(snowball),0,IF(AE329=0,0,IF($C330&lt;=SUM($CK330:CP330),0,IF(BU330+$C330-SUM($CK330:CP330)&gt;AE329+AZ330,AE329+AZ330-BU330,$C330-SUM($CK330:CP330)))))</f>
        <v>0</v>
      </c>
      <c r="CR330" s="7">
        <f ca="1">IF(NOT(snowball),0,IF(AF329=0,0,IF($C330&lt;=SUM($CK330:CQ330),0,IF(BV330+$C330-SUM($CK330:CQ330)&gt;AF329+BA330,AF329+BA330-BV330,$C330-SUM($CK330:CQ330)))))</f>
        <v>0</v>
      </c>
      <c r="CS330" s="7">
        <f ca="1">IF(NOT(snowball),0,IF(AG329=0,0,IF($C330&lt;=SUM($CK330:CR330),0,IF(BW330+$C330-SUM($CK330:CR330)&gt;AG329+BB330,AG329+BB330-BW330,$C330-SUM($CK330:CR330)))))</f>
        <v>0</v>
      </c>
      <c r="CT330" s="7">
        <f ca="1">IF(NOT(snowball),0,IF(AH329=0,0,IF($C330&lt;=SUM($CK330:CS330),0,IF(BX330+$C330-SUM($CK330:CS330)&gt;AH329+BC330,AH329+BC330-BX330,$C330-SUM($CK330:CS330)))))</f>
        <v>0</v>
      </c>
      <c r="CU330" s="7">
        <f ca="1">IF(NOT(snowball),0,IF(AI329=0,0,IF($C330&lt;=SUM($CK330:CT330),0,IF(BY330+$C330-SUM($CK330:CT330)&gt;AI329+BD330,AI329+BD330-BY330,$C330-SUM($CK330:CT330)))))</f>
        <v>0</v>
      </c>
      <c r="CV330" s="7">
        <f ca="1">IF(NOT(snowball),0,IF(AJ329=0,0,IF($C330&lt;=SUM($CK330:CU330),0,IF(BZ330+$C330-SUM($CK330:CU330)&gt;AJ329+BE330,AJ329+BE330-BZ330,$C330-SUM($CK330:CU330)))))</f>
        <v>0</v>
      </c>
      <c r="CW330" s="7">
        <f ca="1">IF(NOT(snowball),0,IF(AK329=0,0,IF($C330&lt;=SUM($CK330:CV330),0,IF(CA330+$C330-SUM($CK330:CV330)&gt;AK329+BF330,AK329+BF330-CA330,$C330-SUM($CK330:CV330)))))</f>
        <v>0</v>
      </c>
      <c r="CX330" s="7">
        <f ca="1">IF(NOT(snowball),0,IF(AL329=0,0,IF($C330&lt;=SUM($CK330:CW330),0,IF(CB330+$C330-SUM($CK330:CW330)&gt;AL329+BG330,AL329+BG330-CB330,$C330-SUM($CK330:CW330)))))</f>
        <v>0</v>
      </c>
      <c r="CY330" s="7">
        <f ca="1">IF(NOT(snowball),0,IF(AM329=0,0,IF($C330&lt;=SUM($CK330:CX330),0,IF(CC330+$C330-SUM($CK330:CX330)&gt;AM329+BH330,AM329+BH330-CC330,$C330-SUM($CK330:CX330)))))</f>
        <v>0</v>
      </c>
      <c r="CZ330" s="7">
        <f ca="1">IF(NOT(snowball),0,IF(AN329=0,0,IF($C330&lt;=SUM($CK330:CY330),0,IF(CD330+$C330-SUM($CK330:CY330)&gt;AN329+BI330,AN329+BI330-CD330,$C330-SUM($CK330:CY330)))))</f>
        <v>0</v>
      </c>
      <c r="DA330" s="7">
        <f ca="1">IF(NOT(snowball),0,IF(AO329=0,0,IF($C330&lt;=SUM($CK330:CZ330),0,IF(CE330+$C330-SUM($CK330:CZ330)&gt;AO329+BJ330,AO329+BJ330-CE330,$C330-SUM($CK330:CZ330)))))</f>
        <v>0</v>
      </c>
      <c r="DB330" s="7">
        <f ca="1">IF(NOT(snowball),0,IF(AP329=0,0,IF($C330&lt;=SUM($CK330:DA330),0,IF(CF330+$C330-SUM($CK330:DA330)&gt;AP329+BK330,AP329+BK330-CF330,$C330-SUM($CK330:DA330)))))</f>
        <v>0</v>
      </c>
      <c r="DC330" s="7">
        <f ca="1">IF(NOT(snowball),0,IF(AQ329=0,0,IF($C330&lt;=SUM($CK330:DB330),0,IF(CG330+$C330-SUM($CK330:DB330)&gt;AQ329+BL330,AQ329+BL330-CG330,$C330-SUM($CK330:DB330)))))</f>
        <v>0</v>
      </c>
      <c r="DD330" s="7">
        <f ca="1">IF(NOT(snowball),0,IF(AR329=0,0,IF($C330&lt;=SUM($CK330:DC330),0,IF(CH330+$C330-SUM($CK330:DC330)&gt;AR329+BM330,AR329+BM330-CH330,$C330-SUM($CK330:DC330)))))</f>
        <v>0</v>
      </c>
    </row>
    <row r="331" spans="1:108">
      <c r="A331" s="27" t="str">
        <f t="shared" ca="1" si="218"/>
        <v/>
      </c>
      <c r="B331" s="30" t="str">
        <f t="shared" ca="1" si="217"/>
        <v/>
      </c>
      <c r="C331" s="28" t="str">
        <f t="shared" ca="1" si="215"/>
        <v/>
      </c>
      <c r="D331" s="29">
        <f t="shared" ca="1" si="246"/>
        <v>0</v>
      </c>
      <c r="E331" s="29">
        <f t="shared" ca="1" si="246"/>
        <v>0</v>
      </c>
      <c r="F331" s="29">
        <f t="shared" ca="1" si="246"/>
        <v>0</v>
      </c>
      <c r="G331" s="29">
        <f t="shared" ca="1" si="246"/>
        <v>0</v>
      </c>
      <c r="H331" s="29">
        <f t="shared" ca="1" si="246"/>
        <v>0</v>
      </c>
      <c r="I331" s="29">
        <f t="shared" ca="1" si="246"/>
        <v>0</v>
      </c>
      <c r="J331" s="29">
        <f t="shared" ca="1" si="246"/>
        <v>0</v>
      </c>
      <c r="K331" s="29">
        <f t="shared" ca="1" si="246"/>
        <v>0</v>
      </c>
      <c r="L331" s="29">
        <f t="shared" ca="1" si="246"/>
        <v>0</v>
      </c>
      <c r="M331" s="29">
        <f t="shared" ca="1" si="246"/>
        <v>0</v>
      </c>
      <c r="N331" s="29">
        <f t="shared" ca="1" si="244"/>
        <v>0</v>
      </c>
      <c r="O331" s="29">
        <f t="shared" ca="1" si="244"/>
        <v>0</v>
      </c>
      <c r="P331" s="29">
        <f t="shared" ca="1" si="244"/>
        <v>0</v>
      </c>
      <c r="Q331" s="29">
        <f t="shared" ca="1" si="244"/>
        <v>0</v>
      </c>
      <c r="R331" s="29">
        <f t="shared" ca="1" si="244"/>
        <v>0</v>
      </c>
      <c r="S331" s="29">
        <f t="shared" ca="1" si="244"/>
        <v>0</v>
      </c>
      <c r="T331" s="29">
        <f t="shared" ca="1" si="244"/>
        <v>0</v>
      </c>
      <c r="U331" s="29">
        <f t="shared" ca="1" si="250"/>
        <v>0</v>
      </c>
      <c r="V331" s="29">
        <f t="shared" ca="1" si="250"/>
        <v>0</v>
      </c>
      <c r="W331" s="29">
        <f t="shared" ca="1" si="250"/>
        <v>0</v>
      </c>
      <c r="X331" s="12"/>
      <c r="Y331" s="7">
        <f t="shared" ca="1" si="249"/>
        <v>0</v>
      </c>
      <c r="Z331" s="7">
        <f t="shared" ca="1" si="249"/>
        <v>0</v>
      </c>
      <c r="AA331" s="7">
        <f t="shared" ca="1" si="249"/>
        <v>0</v>
      </c>
      <c r="AB331" s="7">
        <f t="shared" ca="1" si="249"/>
        <v>0</v>
      </c>
      <c r="AC331" s="7">
        <f t="shared" ca="1" si="249"/>
        <v>0</v>
      </c>
      <c r="AD331" s="7">
        <f t="shared" ca="1" si="249"/>
        <v>0</v>
      </c>
      <c r="AE331" s="7">
        <f t="shared" ca="1" si="249"/>
        <v>0</v>
      </c>
      <c r="AF331" s="7">
        <f t="shared" ca="1" si="249"/>
        <v>0</v>
      </c>
      <c r="AG331" s="7">
        <f t="shared" ca="1" si="249"/>
        <v>0</v>
      </c>
      <c r="AH331" s="7">
        <f t="shared" ca="1" si="249"/>
        <v>0</v>
      </c>
      <c r="AI331" s="7">
        <f t="shared" ca="1" si="249"/>
        <v>0</v>
      </c>
      <c r="AJ331" s="7">
        <f t="shared" ca="1" si="249"/>
        <v>0</v>
      </c>
      <c r="AK331" s="7">
        <f t="shared" ca="1" si="249"/>
        <v>0</v>
      </c>
      <c r="AL331" s="7">
        <f t="shared" ca="1" si="249"/>
        <v>0</v>
      </c>
      <c r="AM331" s="7">
        <f t="shared" ca="1" si="249"/>
        <v>0</v>
      </c>
      <c r="AN331" s="7">
        <f t="shared" ca="1" si="247"/>
        <v>0</v>
      </c>
      <c r="AO331" s="7">
        <f t="shared" ca="1" si="247"/>
        <v>0</v>
      </c>
      <c r="AP331" s="7">
        <f t="shared" ca="1" si="247"/>
        <v>0</v>
      </c>
      <c r="AQ331" s="7">
        <f t="shared" ca="1" si="247"/>
        <v>0</v>
      </c>
      <c r="AR331" s="7">
        <f t="shared" ca="1" si="247"/>
        <v>0</v>
      </c>
      <c r="AS331" s="2"/>
      <c r="AT331" s="7">
        <f t="shared" ca="1" si="248"/>
        <v>0</v>
      </c>
      <c r="AU331" s="7">
        <f t="shared" ca="1" si="248"/>
        <v>0</v>
      </c>
      <c r="AV331" s="7">
        <f t="shared" ca="1" si="248"/>
        <v>0</v>
      </c>
      <c r="AW331" s="7">
        <f t="shared" ca="1" si="248"/>
        <v>0</v>
      </c>
      <c r="AX331" s="7">
        <f t="shared" ca="1" si="248"/>
        <v>0</v>
      </c>
      <c r="AY331" s="7">
        <f t="shared" ca="1" si="248"/>
        <v>0</v>
      </c>
      <c r="AZ331" s="7">
        <f t="shared" ca="1" si="248"/>
        <v>0</v>
      </c>
      <c r="BA331" s="7">
        <f t="shared" ca="1" si="248"/>
        <v>0</v>
      </c>
      <c r="BB331" s="7">
        <f t="shared" ca="1" si="248"/>
        <v>0</v>
      </c>
      <c r="BC331" s="7">
        <f t="shared" ca="1" si="248"/>
        <v>0</v>
      </c>
      <c r="BD331" s="7">
        <f t="shared" ca="1" si="248"/>
        <v>0</v>
      </c>
      <c r="BE331" s="7">
        <f t="shared" ca="1" si="248"/>
        <v>0</v>
      </c>
      <c r="BF331" s="7">
        <f t="shared" ca="1" si="248"/>
        <v>0</v>
      </c>
      <c r="BG331" s="7">
        <f t="shared" ca="1" si="248"/>
        <v>0</v>
      </c>
      <c r="BH331" s="7">
        <f t="shared" ca="1" si="248"/>
        <v>0</v>
      </c>
      <c r="BI331" s="7">
        <f t="shared" ca="1" si="240"/>
        <v>0</v>
      </c>
      <c r="BJ331" s="7">
        <f t="shared" ca="1" si="240"/>
        <v>0</v>
      </c>
      <c r="BK331" s="7">
        <f t="shared" ca="1" si="240"/>
        <v>0</v>
      </c>
      <c r="BL331" s="7">
        <f t="shared" ca="1" si="240"/>
        <v>0</v>
      </c>
      <c r="BM331" s="7">
        <f t="shared" ca="1" si="240"/>
        <v>0</v>
      </c>
      <c r="BN331" s="4"/>
      <c r="BO331" s="7">
        <f t="shared" ca="1" si="234"/>
        <v>0</v>
      </c>
      <c r="BP331" s="7">
        <f t="shared" ca="1" si="234"/>
        <v>0</v>
      </c>
      <c r="BQ331" s="7">
        <f t="shared" ca="1" si="234"/>
        <v>0</v>
      </c>
      <c r="BR331" s="7">
        <f t="shared" ca="1" si="234"/>
        <v>0</v>
      </c>
      <c r="BS331" s="7">
        <f t="shared" ca="1" si="234"/>
        <v>0</v>
      </c>
      <c r="BT331" s="7">
        <f t="shared" ca="1" si="234"/>
        <v>0</v>
      </c>
      <c r="BU331" s="7">
        <f t="shared" ca="1" si="233"/>
        <v>0</v>
      </c>
      <c r="BV331" s="7">
        <f t="shared" ca="1" si="233"/>
        <v>0</v>
      </c>
      <c r="BW331" s="7">
        <f t="shared" ca="1" si="233"/>
        <v>0</v>
      </c>
      <c r="BX331" s="7">
        <f t="shared" ref="BX331:CC378" ca="1" si="251">IF(AH330&gt;0,IF((AH330+BC331)&lt;M$10,AH330+BC331,M$10),0)</f>
        <v>0</v>
      </c>
      <c r="BY331" s="7">
        <f t="shared" ca="1" si="251"/>
        <v>0</v>
      </c>
      <c r="BZ331" s="7">
        <f t="shared" ca="1" si="251"/>
        <v>0</v>
      </c>
      <c r="CA331" s="7">
        <f t="shared" ca="1" si="251"/>
        <v>0</v>
      </c>
      <c r="CB331" s="7">
        <f t="shared" ca="1" si="220"/>
        <v>0</v>
      </c>
      <c r="CC331" s="7">
        <f t="shared" ca="1" si="220"/>
        <v>0</v>
      </c>
      <c r="CD331" s="7">
        <f t="shared" ca="1" si="220"/>
        <v>0</v>
      </c>
      <c r="CE331" s="7">
        <f t="shared" ca="1" si="220"/>
        <v>0</v>
      </c>
      <c r="CF331" s="7">
        <f t="shared" ca="1" si="220"/>
        <v>0</v>
      </c>
      <c r="CG331" s="7">
        <f t="shared" ca="1" si="220"/>
        <v>0</v>
      </c>
      <c r="CH331" s="7">
        <f t="shared" ca="1" si="220"/>
        <v>0</v>
      </c>
      <c r="CI331" s="9">
        <f t="shared" ca="1" si="236"/>
        <v>0</v>
      </c>
      <c r="CJ331" s="9"/>
      <c r="CK331" s="13">
        <f t="shared" ca="1" si="216"/>
        <v>0</v>
      </c>
      <c r="CL331" s="7">
        <f ca="1">IF(NOT(snowball),0,IF(Z330=0,0,IF($C331&lt;=SUM($CK331:CK331),0,IF(BP331+$C331-SUM($CK331:CK331)&gt;Z330+AU331,Z330+AU331-BP331,$C331-SUM($CK331:CK331)))))</f>
        <v>0</v>
      </c>
      <c r="CM331" s="7">
        <f ca="1">IF(NOT(snowball),0,IF(AA330=0,0,IF($C331&lt;=SUM($CK331:CL331),0,IF(BQ331+$C331-SUM($CK331:CL331)&gt;AA330+AV331,AA330+AV331-BQ331,$C331-SUM($CK331:CL331)))))</f>
        <v>0</v>
      </c>
      <c r="CN331" s="7">
        <f ca="1">IF(NOT(snowball),0,IF(AB330=0,0,IF($C331&lt;=SUM($CK331:CM331),0,IF(BR331+$C331-SUM($CK331:CM331)&gt;AB330+AW331,AB330+AW331-BR331,$C331-SUM($CK331:CM331)))))</f>
        <v>0</v>
      </c>
      <c r="CO331" s="7">
        <f ca="1">IF(NOT(snowball),0,IF(AC330=0,0,IF($C331&lt;=SUM($CK331:CN331),0,IF(BS331+$C331-SUM($CK331:CN331)&gt;AC330+AX331,AC330+AX331-BS331,$C331-SUM($CK331:CN331)))))</f>
        <v>0</v>
      </c>
      <c r="CP331" s="7">
        <f ca="1">IF(NOT(snowball),0,IF(AD330=0,0,IF($C331&lt;=SUM($CK331:CO331),0,IF(BT331+$C331-SUM($CK331:CO331)&gt;AD330+AY331,AD330+AY331-BT331,$C331-SUM($CK331:CO331)))))</f>
        <v>0</v>
      </c>
      <c r="CQ331" s="7">
        <f ca="1">IF(NOT(snowball),0,IF(AE330=0,0,IF($C331&lt;=SUM($CK331:CP331),0,IF(BU331+$C331-SUM($CK331:CP331)&gt;AE330+AZ331,AE330+AZ331-BU331,$C331-SUM($CK331:CP331)))))</f>
        <v>0</v>
      </c>
      <c r="CR331" s="7">
        <f ca="1">IF(NOT(snowball),0,IF(AF330=0,0,IF($C331&lt;=SUM($CK331:CQ331),0,IF(BV331+$C331-SUM($CK331:CQ331)&gt;AF330+BA331,AF330+BA331-BV331,$C331-SUM($CK331:CQ331)))))</f>
        <v>0</v>
      </c>
      <c r="CS331" s="7">
        <f ca="1">IF(NOT(snowball),0,IF(AG330=0,0,IF($C331&lt;=SUM($CK331:CR331),0,IF(BW331+$C331-SUM($CK331:CR331)&gt;AG330+BB331,AG330+BB331-BW331,$C331-SUM($CK331:CR331)))))</f>
        <v>0</v>
      </c>
      <c r="CT331" s="7">
        <f ca="1">IF(NOT(snowball),0,IF(AH330=0,0,IF($C331&lt;=SUM($CK331:CS331),0,IF(BX331+$C331-SUM($CK331:CS331)&gt;AH330+BC331,AH330+BC331-BX331,$C331-SUM($CK331:CS331)))))</f>
        <v>0</v>
      </c>
      <c r="CU331" s="7">
        <f ca="1">IF(NOT(snowball),0,IF(AI330=0,0,IF($C331&lt;=SUM($CK331:CT331),0,IF(BY331+$C331-SUM($CK331:CT331)&gt;AI330+BD331,AI330+BD331-BY331,$C331-SUM($CK331:CT331)))))</f>
        <v>0</v>
      </c>
      <c r="CV331" s="7">
        <f ca="1">IF(NOT(snowball),0,IF(AJ330=0,0,IF($C331&lt;=SUM($CK331:CU331),0,IF(BZ331+$C331-SUM($CK331:CU331)&gt;AJ330+BE331,AJ330+BE331-BZ331,$C331-SUM($CK331:CU331)))))</f>
        <v>0</v>
      </c>
      <c r="CW331" s="7">
        <f ca="1">IF(NOT(snowball),0,IF(AK330=0,0,IF($C331&lt;=SUM($CK331:CV331),0,IF(CA331+$C331-SUM($CK331:CV331)&gt;AK330+BF331,AK330+BF331-CA331,$C331-SUM($CK331:CV331)))))</f>
        <v>0</v>
      </c>
      <c r="CX331" s="7">
        <f ca="1">IF(NOT(snowball),0,IF(AL330=0,0,IF($C331&lt;=SUM($CK331:CW331),0,IF(CB331+$C331-SUM($CK331:CW331)&gt;AL330+BG331,AL330+BG331-CB331,$C331-SUM($CK331:CW331)))))</f>
        <v>0</v>
      </c>
      <c r="CY331" s="7">
        <f ca="1">IF(NOT(snowball),0,IF(AM330=0,0,IF($C331&lt;=SUM($CK331:CX331),0,IF(CC331+$C331-SUM($CK331:CX331)&gt;AM330+BH331,AM330+BH331-CC331,$C331-SUM($CK331:CX331)))))</f>
        <v>0</v>
      </c>
      <c r="CZ331" s="7">
        <f ca="1">IF(NOT(snowball),0,IF(AN330=0,0,IF($C331&lt;=SUM($CK331:CY331),0,IF(CD331+$C331-SUM($CK331:CY331)&gt;AN330+BI331,AN330+BI331-CD331,$C331-SUM($CK331:CY331)))))</f>
        <v>0</v>
      </c>
      <c r="DA331" s="7">
        <f ca="1">IF(NOT(snowball),0,IF(AO330=0,0,IF($C331&lt;=SUM($CK331:CZ331),0,IF(CE331+$C331-SUM($CK331:CZ331)&gt;AO330+BJ331,AO330+BJ331-CE331,$C331-SUM($CK331:CZ331)))))</f>
        <v>0</v>
      </c>
      <c r="DB331" s="7">
        <f ca="1">IF(NOT(snowball),0,IF(AP330=0,0,IF($C331&lt;=SUM($CK331:DA331),0,IF(CF331+$C331-SUM($CK331:DA331)&gt;AP330+BK331,AP330+BK331-CF331,$C331-SUM($CK331:DA331)))))</f>
        <v>0</v>
      </c>
      <c r="DC331" s="7">
        <f ca="1">IF(NOT(snowball),0,IF(AQ330=0,0,IF($C331&lt;=SUM($CK331:DB331),0,IF(CG331+$C331-SUM($CK331:DB331)&gt;AQ330+BL331,AQ330+BL331-CG331,$C331-SUM($CK331:DB331)))))</f>
        <v>0</v>
      </c>
      <c r="DD331" s="7">
        <f ca="1">IF(NOT(snowball),0,IF(AR330=0,0,IF($C331&lt;=SUM($CK331:DC331),0,IF(CH331+$C331-SUM($CK331:DC331)&gt;AR330+BM331,AR330+BM331-CH331,$C331-SUM($CK331:DC331)))))</f>
        <v>0</v>
      </c>
    </row>
    <row r="332" spans="1:108">
      <c r="A332" s="27" t="str">
        <f t="shared" ca="1" si="218"/>
        <v/>
      </c>
      <c r="B332" s="30" t="str">
        <f t="shared" ca="1" si="217"/>
        <v/>
      </c>
      <c r="C332" s="28" t="str">
        <f t="shared" ca="1" si="215"/>
        <v/>
      </c>
      <c r="D332" s="29">
        <f t="shared" ca="1" si="246"/>
        <v>0</v>
      </c>
      <c r="E332" s="29">
        <f t="shared" ca="1" si="246"/>
        <v>0</v>
      </c>
      <c r="F332" s="29">
        <f t="shared" ca="1" si="246"/>
        <v>0</v>
      </c>
      <c r="G332" s="29">
        <f t="shared" ca="1" si="246"/>
        <v>0</v>
      </c>
      <c r="H332" s="29">
        <f t="shared" ca="1" si="246"/>
        <v>0</v>
      </c>
      <c r="I332" s="29">
        <f t="shared" ca="1" si="246"/>
        <v>0</v>
      </c>
      <c r="J332" s="29">
        <f t="shared" ca="1" si="246"/>
        <v>0</v>
      </c>
      <c r="K332" s="29">
        <f t="shared" ca="1" si="246"/>
        <v>0</v>
      </c>
      <c r="L332" s="29">
        <f t="shared" ca="1" si="246"/>
        <v>0</v>
      </c>
      <c r="M332" s="29">
        <f t="shared" ca="1" si="246"/>
        <v>0</v>
      </c>
      <c r="N332" s="29">
        <f t="shared" ca="1" si="244"/>
        <v>0</v>
      </c>
      <c r="O332" s="29">
        <f t="shared" ca="1" si="244"/>
        <v>0</v>
      </c>
      <c r="P332" s="29">
        <f t="shared" ca="1" si="244"/>
        <v>0</v>
      </c>
      <c r="Q332" s="29">
        <f t="shared" ca="1" si="244"/>
        <v>0</v>
      </c>
      <c r="R332" s="29">
        <f t="shared" ca="1" si="244"/>
        <v>0</v>
      </c>
      <c r="S332" s="29">
        <f t="shared" ca="1" si="244"/>
        <v>0</v>
      </c>
      <c r="T332" s="29">
        <f t="shared" ca="1" si="244"/>
        <v>0</v>
      </c>
      <c r="U332" s="29">
        <f t="shared" ca="1" si="250"/>
        <v>0</v>
      </c>
      <c r="V332" s="29">
        <f t="shared" ca="1" si="250"/>
        <v>0</v>
      </c>
      <c r="W332" s="29">
        <f t="shared" ca="1" si="250"/>
        <v>0</v>
      </c>
      <c r="X332" s="12"/>
      <c r="Y332" s="7">
        <f t="shared" ca="1" si="249"/>
        <v>0</v>
      </c>
      <c r="Z332" s="7">
        <f t="shared" ca="1" si="249"/>
        <v>0</v>
      </c>
      <c r="AA332" s="7">
        <f t="shared" ca="1" si="249"/>
        <v>0</v>
      </c>
      <c r="AB332" s="7">
        <f t="shared" ca="1" si="249"/>
        <v>0</v>
      </c>
      <c r="AC332" s="7">
        <f t="shared" ca="1" si="249"/>
        <v>0</v>
      </c>
      <c r="AD332" s="7">
        <f t="shared" ca="1" si="249"/>
        <v>0</v>
      </c>
      <c r="AE332" s="7">
        <f t="shared" ca="1" si="249"/>
        <v>0</v>
      </c>
      <c r="AF332" s="7">
        <f t="shared" ca="1" si="249"/>
        <v>0</v>
      </c>
      <c r="AG332" s="7">
        <f t="shared" ca="1" si="249"/>
        <v>0</v>
      </c>
      <c r="AH332" s="7">
        <f t="shared" ca="1" si="249"/>
        <v>0</v>
      </c>
      <c r="AI332" s="7">
        <f t="shared" ca="1" si="249"/>
        <v>0</v>
      </c>
      <c r="AJ332" s="7">
        <f t="shared" ca="1" si="249"/>
        <v>0</v>
      </c>
      <c r="AK332" s="7">
        <f t="shared" ca="1" si="249"/>
        <v>0</v>
      </c>
      <c r="AL332" s="7">
        <f t="shared" ca="1" si="249"/>
        <v>0</v>
      </c>
      <c r="AM332" s="7">
        <f t="shared" ca="1" si="249"/>
        <v>0</v>
      </c>
      <c r="AN332" s="7">
        <f t="shared" ca="1" si="247"/>
        <v>0</v>
      </c>
      <c r="AO332" s="7">
        <f t="shared" ca="1" si="247"/>
        <v>0</v>
      </c>
      <c r="AP332" s="7">
        <f t="shared" ca="1" si="247"/>
        <v>0</v>
      </c>
      <c r="AQ332" s="7">
        <f t="shared" ca="1" si="247"/>
        <v>0</v>
      </c>
      <c r="AR332" s="7">
        <f t="shared" ca="1" si="247"/>
        <v>0</v>
      </c>
      <c r="AS332" s="2"/>
      <c r="AT332" s="7">
        <f t="shared" ca="1" si="248"/>
        <v>0</v>
      </c>
      <c r="AU332" s="7">
        <f t="shared" ca="1" si="248"/>
        <v>0</v>
      </c>
      <c r="AV332" s="7">
        <f t="shared" ca="1" si="248"/>
        <v>0</v>
      </c>
      <c r="AW332" s="7">
        <f t="shared" ca="1" si="248"/>
        <v>0</v>
      </c>
      <c r="AX332" s="7">
        <f t="shared" ca="1" si="248"/>
        <v>0</v>
      </c>
      <c r="AY332" s="7">
        <f t="shared" ca="1" si="248"/>
        <v>0</v>
      </c>
      <c r="AZ332" s="7">
        <f t="shared" ca="1" si="248"/>
        <v>0</v>
      </c>
      <c r="BA332" s="7">
        <f t="shared" ca="1" si="248"/>
        <v>0</v>
      </c>
      <c r="BB332" s="7">
        <f t="shared" ca="1" si="248"/>
        <v>0</v>
      </c>
      <c r="BC332" s="7">
        <f t="shared" ca="1" si="248"/>
        <v>0</v>
      </c>
      <c r="BD332" s="7">
        <f t="shared" ca="1" si="248"/>
        <v>0</v>
      </c>
      <c r="BE332" s="7">
        <f t="shared" ca="1" si="248"/>
        <v>0</v>
      </c>
      <c r="BF332" s="7">
        <f t="shared" ca="1" si="248"/>
        <v>0</v>
      </c>
      <c r="BG332" s="7">
        <f t="shared" ca="1" si="248"/>
        <v>0</v>
      </c>
      <c r="BH332" s="7">
        <f t="shared" ca="1" si="248"/>
        <v>0</v>
      </c>
      <c r="BI332" s="7">
        <f t="shared" ca="1" si="240"/>
        <v>0</v>
      </c>
      <c r="BJ332" s="7">
        <f t="shared" ca="1" si="240"/>
        <v>0</v>
      </c>
      <c r="BK332" s="7">
        <f t="shared" ca="1" si="240"/>
        <v>0</v>
      </c>
      <c r="BL332" s="7">
        <f t="shared" ca="1" si="240"/>
        <v>0</v>
      </c>
      <c r="BM332" s="7">
        <f t="shared" ca="1" si="240"/>
        <v>0</v>
      </c>
      <c r="BN332" s="4"/>
      <c r="BO332" s="7">
        <f t="shared" ca="1" si="234"/>
        <v>0</v>
      </c>
      <c r="BP332" s="7">
        <f t="shared" ca="1" si="234"/>
        <v>0</v>
      </c>
      <c r="BQ332" s="7">
        <f t="shared" ca="1" si="234"/>
        <v>0</v>
      </c>
      <c r="BR332" s="7">
        <f t="shared" ca="1" si="234"/>
        <v>0</v>
      </c>
      <c r="BS332" s="7">
        <f t="shared" ca="1" si="234"/>
        <v>0</v>
      </c>
      <c r="BT332" s="7">
        <f t="shared" ca="1" si="234"/>
        <v>0</v>
      </c>
      <c r="BU332" s="7">
        <f t="shared" ca="1" si="234"/>
        <v>0</v>
      </c>
      <c r="BV332" s="7">
        <f t="shared" ca="1" si="234"/>
        <v>0</v>
      </c>
      <c r="BW332" s="7">
        <f t="shared" ca="1" si="234"/>
        <v>0</v>
      </c>
      <c r="BX332" s="7">
        <f t="shared" ca="1" si="251"/>
        <v>0</v>
      </c>
      <c r="BY332" s="7">
        <f t="shared" ca="1" si="251"/>
        <v>0</v>
      </c>
      <c r="BZ332" s="7">
        <f t="shared" ca="1" si="251"/>
        <v>0</v>
      </c>
      <c r="CA332" s="7">
        <f t="shared" ca="1" si="251"/>
        <v>0</v>
      </c>
      <c r="CB332" s="7">
        <f t="shared" ca="1" si="220"/>
        <v>0</v>
      </c>
      <c r="CC332" s="7">
        <f t="shared" ca="1" si="220"/>
        <v>0</v>
      </c>
      <c r="CD332" s="7">
        <f t="shared" ca="1" si="220"/>
        <v>0</v>
      </c>
      <c r="CE332" s="7">
        <f t="shared" ca="1" si="220"/>
        <v>0</v>
      </c>
      <c r="CF332" s="7">
        <f t="shared" ca="1" si="220"/>
        <v>0</v>
      </c>
      <c r="CG332" s="7">
        <f t="shared" ca="1" si="220"/>
        <v>0</v>
      </c>
      <c r="CH332" s="7">
        <f t="shared" ca="1" si="220"/>
        <v>0</v>
      </c>
      <c r="CI332" s="9">
        <f t="shared" ca="1" si="236"/>
        <v>0</v>
      </c>
      <c r="CJ332" s="9"/>
      <c r="CK332" s="13">
        <f t="shared" ca="1" si="216"/>
        <v>0</v>
      </c>
      <c r="CL332" s="7">
        <f ca="1">IF(NOT(snowball),0,IF(Z331=0,0,IF($C332&lt;=SUM($CK332:CK332),0,IF(BP332+$C332-SUM($CK332:CK332)&gt;Z331+AU332,Z331+AU332-BP332,$C332-SUM($CK332:CK332)))))</f>
        <v>0</v>
      </c>
      <c r="CM332" s="7">
        <f ca="1">IF(NOT(snowball),0,IF(AA331=0,0,IF($C332&lt;=SUM($CK332:CL332),0,IF(BQ332+$C332-SUM($CK332:CL332)&gt;AA331+AV332,AA331+AV332-BQ332,$C332-SUM($CK332:CL332)))))</f>
        <v>0</v>
      </c>
      <c r="CN332" s="7">
        <f ca="1">IF(NOT(snowball),0,IF(AB331=0,0,IF($C332&lt;=SUM($CK332:CM332),0,IF(BR332+$C332-SUM($CK332:CM332)&gt;AB331+AW332,AB331+AW332-BR332,$C332-SUM($CK332:CM332)))))</f>
        <v>0</v>
      </c>
      <c r="CO332" s="7">
        <f ca="1">IF(NOT(snowball),0,IF(AC331=0,0,IF($C332&lt;=SUM($CK332:CN332),0,IF(BS332+$C332-SUM($CK332:CN332)&gt;AC331+AX332,AC331+AX332-BS332,$C332-SUM($CK332:CN332)))))</f>
        <v>0</v>
      </c>
      <c r="CP332" s="7">
        <f ca="1">IF(NOT(snowball),0,IF(AD331=0,0,IF($C332&lt;=SUM($CK332:CO332),0,IF(BT332+$C332-SUM($CK332:CO332)&gt;AD331+AY332,AD331+AY332-BT332,$C332-SUM($CK332:CO332)))))</f>
        <v>0</v>
      </c>
      <c r="CQ332" s="7">
        <f ca="1">IF(NOT(snowball),0,IF(AE331=0,0,IF($C332&lt;=SUM($CK332:CP332),0,IF(BU332+$C332-SUM($CK332:CP332)&gt;AE331+AZ332,AE331+AZ332-BU332,$C332-SUM($CK332:CP332)))))</f>
        <v>0</v>
      </c>
      <c r="CR332" s="7">
        <f ca="1">IF(NOT(snowball),0,IF(AF331=0,0,IF($C332&lt;=SUM($CK332:CQ332),0,IF(BV332+$C332-SUM($CK332:CQ332)&gt;AF331+BA332,AF331+BA332-BV332,$C332-SUM($CK332:CQ332)))))</f>
        <v>0</v>
      </c>
      <c r="CS332" s="7">
        <f ca="1">IF(NOT(snowball),0,IF(AG331=0,0,IF($C332&lt;=SUM($CK332:CR332),0,IF(BW332+$C332-SUM($CK332:CR332)&gt;AG331+BB332,AG331+BB332-BW332,$C332-SUM($CK332:CR332)))))</f>
        <v>0</v>
      </c>
      <c r="CT332" s="7">
        <f ca="1">IF(NOT(snowball),0,IF(AH331=0,0,IF($C332&lt;=SUM($CK332:CS332),0,IF(BX332+$C332-SUM($CK332:CS332)&gt;AH331+BC332,AH331+BC332-BX332,$C332-SUM($CK332:CS332)))))</f>
        <v>0</v>
      </c>
      <c r="CU332" s="7">
        <f ca="1">IF(NOT(snowball),0,IF(AI331=0,0,IF($C332&lt;=SUM($CK332:CT332),0,IF(BY332+$C332-SUM($CK332:CT332)&gt;AI331+BD332,AI331+BD332-BY332,$C332-SUM($CK332:CT332)))))</f>
        <v>0</v>
      </c>
      <c r="CV332" s="7">
        <f ca="1">IF(NOT(snowball),0,IF(AJ331=0,0,IF($C332&lt;=SUM($CK332:CU332),0,IF(BZ332+$C332-SUM($CK332:CU332)&gt;AJ331+BE332,AJ331+BE332-BZ332,$C332-SUM($CK332:CU332)))))</f>
        <v>0</v>
      </c>
      <c r="CW332" s="7">
        <f ca="1">IF(NOT(snowball),0,IF(AK331=0,0,IF($C332&lt;=SUM($CK332:CV332),0,IF(CA332+$C332-SUM($CK332:CV332)&gt;AK331+BF332,AK331+BF332-CA332,$C332-SUM($CK332:CV332)))))</f>
        <v>0</v>
      </c>
      <c r="CX332" s="7">
        <f ca="1">IF(NOT(snowball),0,IF(AL331=0,0,IF($C332&lt;=SUM($CK332:CW332),0,IF(CB332+$C332-SUM($CK332:CW332)&gt;AL331+BG332,AL331+BG332-CB332,$C332-SUM($CK332:CW332)))))</f>
        <v>0</v>
      </c>
      <c r="CY332" s="7">
        <f ca="1">IF(NOT(snowball),0,IF(AM331=0,0,IF($C332&lt;=SUM($CK332:CX332),0,IF(CC332+$C332-SUM($CK332:CX332)&gt;AM331+BH332,AM331+BH332-CC332,$C332-SUM($CK332:CX332)))))</f>
        <v>0</v>
      </c>
      <c r="CZ332" s="7">
        <f ca="1">IF(NOT(snowball),0,IF(AN331=0,0,IF($C332&lt;=SUM($CK332:CY332),0,IF(CD332+$C332-SUM($CK332:CY332)&gt;AN331+BI332,AN331+BI332-CD332,$C332-SUM($CK332:CY332)))))</f>
        <v>0</v>
      </c>
      <c r="DA332" s="7">
        <f ca="1">IF(NOT(snowball),0,IF(AO331=0,0,IF($C332&lt;=SUM($CK332:CZ332),0,IF(CE332+$C332-SUM($CK332:CZ332)&gt;AO331+BJ332,AO331+BJ332-CE332,$C332-SUM($CK332:CZ332)))))</f>
        <v>0</v>
      </c>
      <c r="DB332" s="7">
        <f ca="1">IF(NOT(snowball),0,IF(AP331=0,0,IF($C332&lt;=SUM($CK332:DA332),0,IF(CF332+$C332-SUM($CK332:DA332)&gt;AP331+BK332,AP331+BK332-CF332,$C332-SUM($CK332:DA332)))))</f>
        <v>0</v>
      </c>
      <c r="DC332" s="7">
        <f ca="1">IF(NOT(snowball),0,IF(AQ331=0,0,IF($C332&lt;=SUM($CK332:DB332),0,IF(CG332+$C332-SUM($CK332:DB332)&gt;AQ331+BL332,AQ331+BL332-CG332,$C332-SUM($CK332:DB332)))))</f>
        <v>0</v>
      </c>
      <c r="DD332" s="7">
        <f ca="1">IF(NOT(snowball),0,IF(AR331=0,0,IF($C332&lt;=SUM($CK332:DC332),0,IF(CH332+$C332-SUM($CK332:DC332)&gt;AR331+BM332,AR331+BM332-CH332,$C332-SUM($CK332:DC332)))))</f>
        <v>0</v>
      </c>
    </row>
    <row r="333" spans="1:108">
      <c r="A333" s="27" t="str">
        <f t="shared" ca="1" si="218"/>
        <v/>
      </c>
      <c r="B333" s="30" t="str">
        <f t="shared" ca="1" si="217"/>
        <v/>
      </c>
      <c r="C333" s="28" t="str">
        <f t="shared" ca="1" si="215"/>
        <v/>
      </c>
      <c r="D333" s="29">
        <f t="shared" ca="1" si="246"/>
        <v>0</v>
      </c>
      <c r="E333" s="29">
        <f t="shared" ca="1" si="246"/>
        <v>0</v>
      </c>
      <c r="F333" s="29">
        <f t="shared" ca="1" si="246"/>
        <v>0</v>
      </c>
      <c r="G333" s="29">
        <f t="shared" ca="1" si="246"/>
        <v>0</v>
      </c>
      <c r="H333" s="29">
        <f t="shared" ca="1" si="246"/>
        <v>0</v>
      </c>
      <c r="I333" s="29">
        <f t="shared" ca="1" si="246"/>
        <v>0</v>
      </c>
      <c r="J333" s="29">
        <f t="shared" ca="1" si="246"/>
        <v>0</v>
      </c>
      <c r="K333" s="29">
        <f t="shared" ca="1" si="246"/>
        <v>0</v>
      </c>
      <c r="L333" s="29">
        <f t="shared" ca="1" si="246"/>
        <v>0</v>
      </c>
      <c r="M333" s="29">
        <f t="shared" ca="1" si="246"/>
        <v>0</v>
      </c>
      <c r="N333" s="29">
        <f t="shared" ca="1" si="244"/>
        <v>0</v>
      </c>
      <c r="O333" s="29">
        <f t="shared" ca="1" si="244"/>
        <v>0</v>
      </c>
      <c r="P333" s="29">
        <f t="shared" ca="1" si="244"/>
        <v>0</v>
      </c>
      <c r="Q333" s="29">
        <f t="shared" ca="1" si="244"/>
        <v>0</v>
      </c>
      <c r="R333" s="29">
        <f t="shared" ca="1" si="244"/>
        <v>0</v>
      </c>
      <c r="S333" s="29">
        <f t="shared" ca="1" si="244"/>
        <v>0</v>
      </c>
      <c r="T333" s="29">
        <f t="shared" ca="1" si="244"/>
        <v>0</v>
      </c>
      <c r="U333" s="29">
        <f t="shared" ca="1" si="250"/>
        <v>0</v>
      </c>
      <c r="V333" s="29">
        <f t="shared" ca="1" si="250"/>
        <v>0</v>
      </c>
      <c r="W333" s="29">
        <f t="shared" ca="1" si="250"/>
        <v>0</v>
      </c>
      <c r="X333" s="12"/>
      <c r="Y333" s="7">
        <f t="shared" ca="1" si="249"/>
        <v>0</v>
      </c>
      <c r="Z333" s="7">
        <f t="shared" ca="1" si="249"/>
        <v>0</v>
      </c>
      <c r="AA333" s="7">
        <f t="shared" ca="1" si="249"/>
        <v>0</v>
      </c>
      <c r="AB333" s="7">
        <f t="shared" ca="1" si="249"/>
        <v>0</v>
      </c>
      <c r="AC333" s="7">
        <f t="shared" ca="1" si="249"/>
        <v>0</v>
      </c>
      <c r="AD333" s="7">
        <f t="shared" ca="1" si="249"/>
        <v>0</v>
      </c>
      <c r="AE333" s="7">
        <f t="shared" ca="1" si="249"/>
        <v>0</v>
      </c>
      <c r="AF333" s="7">
        <f t="shared" ca="1" si="249"/>
        <v>0</v>
      </c>
      <c r="AG333" s="7">
        <f t="shared" ca="1" si="249"/>
        <v>0</v>
      </c>
      <c r="AH333" s="7">
        <f t="shared" ca="1" si="249"/>
        <v>0</v>
      </c>
      <c r="AI333" s="7">
        <f t="shared" ca="1" si="249"/>
        <v>0</v>
      </c>
      <c r="AJ333" s="7">
        <f t="shared" ca="1" si="249"/>
        <v>0</v>
      </c>
      <c r="AK333" s="7">
        <f t="shared" ca="1" si="249"/>
        <v>0</v>
      </c>
      <c r="AL333" s="7">
        <f t="shared" ca="1" si="249"/>
        <v>0</v>
      </c>
      <c r="AM333" s="7">
        <f t="shared" ca="1" si="249"/>
        <v>0</v>
      </c>
      <c r="AN333" s="7">
        <f t="shared" ca="1" si="247"/>
        <v>0</v>
      </c>
      <c r="AO333" s="7">
        <f t="shared" ca="1" si="247"/>
        <v>0</v>
      </c>
      <c r="AP333" s="7">
        <f t="shared" ca="1" si="247"/>
        <v>0</v>
      </c>
      <c r="AQ333" s="7">
        <f t="shared" ca="1" si="247"/>
        <v>0</v>
      </c>
      <c r="AR333" s="7">
        <f t="shared" ca="1" si="247"/>
        <v>0</v>
      </c>
      <c r="AS333" s="2"/>
      <c r="AT333" s="7">
        <f t="shared" ca="1" si="248"/>
        <v>0</v>
      </c>
      <c r="AU333" s="7">
        <f t="shared" ca="1" si="248"/>
        <v>0</v>
      </c>
      <c r="AV333" s="7">
        <f t="shared" ca="1" si="248"/>
        <v>0</v>
      </c>
      <c r="AW333" s="7">
        <f t="shared" ca="1" si="248"/>
        <v>0</v>
      </c>
      <c r="AX333" s="7">
        <f t="shared" ca="1" si="248"/>
        <v>0</v>
      </c>
      <c r="AY333" s="7">
        <f t="shared" ca="1" si="248"/>
        <v>0</v>
      </c>
      <c r="AZ333" s="7">
        <f t="shared" ca="1" si="248"/>
        <v>0</v>
      </c>
      <c r="BA333" s="7">
        <f t="shared" ca="1" si="248"/>
        <v>0</v>
      </c>
      <c r="BB333" s="7">
        <f t="shared" ca="1" si="248"/>
        <v>0</v>
      </c>
      <c r="BC333" s="7">
        <f t="shared" ca="1" si="248"/>
        <v>0</v>
      </c>
      <c r="BD333" s="7">
        <f t="shared" ca="1" si="248"/>
        <v>0</v>
      </c>
      <c r="BE333" s="7">
        <f t="shared" ca="1" si="248"/>
        <v>0</v>
      </c>
      <c r="BF333" s="7">
        <f t="shared" ca="1" si="248"/>
        <v>0</v>
      </c>
      <c r="BG333" s="7">
        <f t="shared" ca="1" si="248"/>
        <v>0</v>
      </c>
      <c r="BH333" s="7">
        <f t="shared" ca="1" si="248"/>
        <v>0</v>
      </c>
      <c r="BI333" s="7">
        <f t="shared" ca="1" si="240"/>
        <v>0</v>
      </c>
      <c r="BJ333" s="7">
        <f t="shared" ca="1" si="240"/>
        <v>0</v>
      </c>
      <c r="BK333" s="7">
        <f t="shared" ca="1" si="240"/>
        <v>0</v>
      </c>
      <c r="BL333" s="7">
        <f t="shared" ca="1" si="240"/>
        <v>0</v>
      </c>
      <c r="BM333" s="7">
        <f t="shared" ca="1" si="240"/>
        <v>0</v>
      </c>
      <c r="BN333" s="4"/>
      <c r="BO333" s="7">
        <f t="shared" ca="1" si="234"/>
        <v>0</v>
      </c>
      <c r="BP333" s="7">
        <f t="shared" ca="1" si="234"/>
        <v>0</v>
      </c>
      <c r="BQ333" s="7">
        <f t="shared" ca="1" si="234"/>
        <v>0</v>
      </c>
      <c r="BR333" s="7">
        <f t="shared" ca="1" si="234"/>
        <v>0</v>
      </c>
      <c r="BS333" s="7">
        <f t="shared" ca="1" si="234"/>
        <v>0</v>
      </c>
      <c r="BT333" s="7">
        <f t="shared" ca="1" si="234"/>
        <v>0</v>
      </c>
      <c r="BU333" s="7">
        <f t="shared" ca="1" si="234"/>
        <v>0</v>
      </c>
      <c r="BV333" s="7">
        <f t="shared" ca="1" si="234"/>
        <v>0</v>
      </c>
      <c r="BW333" s="7">
        <f t="shared" ca="1" si="234"/>
        <v>0</v>
      </c>
      <c r="BX333" s="7">
        <f t="shared" ca="1" si="251"/>
        <v>0</v>
      </c>
      <c r="BY333" s="7">
        <f t="shared" ca="1" si="251"/>
        <v>0</v>
      </c>
      <c r="BZ333" s="7">
        <f t="shared" ca="1" si="251"/>
        <v>0</v>
      </c>
      <c r="CA333" s="7">
        <f t="shared" ca="1" si="251"/>
        <v>0</v>
      </c>
      <c r="CB333" s="7">
        <f t="shared" ca="1" si="220"/>
        <v>0</v>
      </c>
      <c r="CC333" s="7">
        <f t="shared" ca="1" si="220"/>
        <v>0</v>
      </c>
      <c r="CD333" s="7">
        <f t="shared" ca="1" si="220"/>
        <v>0</v>
      </c>
      <c r="CE333" s="7">
        <f t="shared" ca="1" si="220"/>
        <v>0</v>
      </c>
      <c r="CF333" s="7">
        <f t="shared" ca="1" si="220"/>
        <v>0</v>
      </c>
      <c r="CG333" s="7">
        <f t="shared" ca="1" si="220"/>
        <v>0</v>
      </c>
      <c r="CH333" s="7">
        <f t="shared" ca="1" si="220"/>
        <v>0</v>
      </c>
      <c r="CI333" s="9">
        <f t="shared" ca="1" si="236"/>
        <v>0</v>
      </c>
      <c r="CJ333" s="9"/>
      <c r="CK333" s="13">
        <f t="shared" ca="1" si="216"/>
        <v>0</v>
      </c>
      <c r="CL333" s="7">
        <f ca="1">IF(NOT(snowball),0,IF(Z332=0,0,IF($C333&lt;=SUM($CK333:CK333),0,IF(BP333+$C333-SUM($CK333:CK333)&gt;Z332+AU333,Z332+AU333-BP333,$C333-SUM($CK333:CK333)))))</f>
        <v>0</v>
      </c>
      <c r="CM333" s="7">
        <f ca="1">IF(NOT(snowball),0,IF(AA332=0,0,IF($C333&lt;=SUM($CK333:CL333),0,IF(BQ333+$C333-SUM($CK333:CL333)&gt;AA332+AV333,AA332+AV333-BQ333,$C333-SUM($CK333:CL333)))))</f>
        <v>0</v>
      </c>
      <c r="CN333" s="7">
        <f ca="1">IF(NOT(snowball),0,IF(AB332=0,0,IF($C333&lt;=SUM($CK333:CM333),0,IF(BR333+$C333-SUM($CK333:CM333)&gt;AB332+AW333,AB332+AW333-BR333,$C333-SUM($CK333:CM333)))))</f>
        <v>0</v>
      </c>
      <c r="CO333" s="7">
        <f ca="1">IF(NOT(snowball),0,IF(AC332=0,0,IF($C333&lt;=SUM($CK333:CN333),0,IF(BS333+$C333-SUM($CK333:CN333)&gt;AC332+AX333,AC332+AX333-BS333,$C333-SUM($CK333:CN333)))))</f>
        <v>0</v>
      </c>
      <c r="CP333" s="7">
        <f ca="1">IF(NOT(snowball),0,IF(AD332=0,0,IF($C333&lt;=SUM($CK333:CO333),0,IF(BT333+$C333-SUM($CK333:CO333)&gt;AD332+AY333,AD332+AY333-BT333,$C333-SUM($CK333:CO333)))))</f>
        <v>0</v>
      </c>
      <c r="CQ333" s="7">
        <f ca="1">IF(NOT(snowball),0,IF(AE332=0,0,IF($C333&lt;=SUM($CK333:CP333),0,IF(BU333+$C333-SUM($CK333:CP333)&gt;AE332+AZ333,AE332+AZ333-BU333,$C333-SUM($CK333:CP333)))))</f>
        <v>0</v>
      </c>
      <c r="CR333" s="7">
        <f ca="1">IF(NOT(snowball),0,IF(AF332=0,0,IF($C333&lt;=SUM($CK333:CQ333),0,IF(BV333+$C333-SUM($CK333:CQ333)&gt;AF332+BA333,AF332+BA333-BV333,$C333-SUM($CK333:CQ333)))))</f>
        <v>0</v>
      </c>
      <c r="CS333" s="7">
        <f ca="1">IF(NOT(snowball),0,IF(AG332=0,0,IF($C333&lt;=SUM($CK333:CR333),0,IF(BW333+$C333-SUM($CK333:CR333)&gt;AG332+BB333,AG332+BB333-BW333,$C333-SUM($CK333:CR333)))))</f>
        <v>0</v>
      </c>
      <c r="CT333" s="7">
        <f ca="1">IF(NOT(snowball),0,IF(AH332=0,0,IF($C333&lt;=SUM($CK333:CS333),0,IF(BX333+$C333-SUM($CK333:CS333)&gt;AH332+BC333,AH332+BC333-BX333,$C333-SUM($CK333:CS333)))))</f>
        <v>0</v>
      </c>
      <c r="CU333" s="7">
        <f ca="1">IF(NOT(snowball),0,IF(AI332=0,0,IF($C333&lt;=SUM($CK333:CT333),0,IF(BY333+$C333-SUM($CK333:CT333)&gt;AI332+BD333,AI332+BD333-BY333,$C333-SUM($CK333:CT333)))))</f>
        <v>0</v>
      </c>
      <c r="CV333" s="7">
        <f ca="1">IF(NOT(snowball),0,IF(AJ332=0,0,IF($C333&lt;=SUM($CK333:CU333),0,IF(BZ333+$C333-SUM($CK333:CU333)&gt;AJ332+BE333,AJ332+BE333-BZ333,$C333-SUM($CK333:CU333)))))</f>
        <v>0</v>
      </c>
      <c r="CW333" s="7">
        <f ca="1">IF(NOT(snowball),0,IF(AK332=0,0,IF($C333&lt;=SUM($CK333:CV333),0,IF(CA333+$C333-SUM($CK333:CV333)&gt;AK332+BF333,AK332+BF333-CA333,$C333-SUM($CK333:CV333)))))</f>
        <v>0</v>
      </c>
      <c r="CX333" s="7">
        <f ca="1">IF(NOT(snowball),0,IF(AL332=0,0,IF($C333&lt;=SUM($CK333:CW333),0,IF(CB333+$C333-SUM($CK333:CW333)&gt;AL332+BG333,AL332+BG333-CB333,$C333-SUM($CK333:CW333)))))</f>
        <v>0</v>
      </c>
      <c r="CY333" s="7">
        <f ca="1">IF(NOT(snowball),0,IF(AM332=0,0,IF($C333&lt;=SUM($CK333:CX333),0,IF(CC333+$C333-SUM($CK333:CX333)&gt;AM332+BH333,AM332+BH333-CC333,$C333-SUM($CK333:CX333)))))</f>
        <v>0</v>
      </c>
      <c r="CZ333" s="7">
        <f ca="1">IF(NOT(snowball),0,IF(AN332=0,0,IF($C333&lt;=SUM($CK333:CY333),0,IF(CD333+$C333-SUM($CK333:CY333)&gt;AN332+BI333,AN332+BI333-CD333,$C333-SUM($CK333:CY333)))))</f>
        <v>0</v>
      </c>
      <c r="DA333" s="7">
        <f ca="1">IF(NOT(snowball),0,IF(AO332=0,0,IF($C333&lt;=SUM($CK333:CZ333),0,IF(CE333+$C333-SUM($CK333:CZ333)&gt;AO332+BJ333,AO332+BJ333-CE333,$C333-SUM($CK333:CZ333)))))</f>
        <v>0</v>
      </c>
      <c r="DB333" s="7">
        <f ca="1">IF(NOT(snowball),0,IF(AP332=0,0,IF($C333&lt;=SUM($CK333:DA333),0,IF(CF333+$C333-SUM($CK333:DA333)&gt;AP332+BK333,AP332+BK333-CF333,$C333-SUM($CK333:DA333)))))</f>
        <v>0</v>
      </c>
      <c r="DC333" s="7">
        <f ca="1">IF(NOT(snowball),0,IF(AQ332=0,0,IF($C333&lt;=SUM($CK333:DB333),0,IF(CG333+$C333-SUM($CK333:DB333)&gt;AQ332+BL333,AQ332+BL333-CG333,$C333-SUM($CK333:DB333)))))</f>
        <v>0</v>
      </c>
      <c r="DD333" s="7">
        <f ca="1">IF(NOT(snowball),0,IF(AR332=0,0,IF($C333&lt;=SUM($CK333:DC333),0,IF(CH333+$C333-SUM($CK333:DC333)&gt;AR332+BM333,AR332+BM333-CH333,$C333-SUM($CK333:DC333)))))</f>
        <v>0</v>
      </c>
    </row>
    <row r="334" spans="1:108">
      <c r="A334" s="27" t="str">
        <f t="shared" ca="1" si="218"/>
        <v/>
      </c>
      <c r="B334" s="30" t="str">
        <f t="shared" ca="1" si="217"/>
        <v/>
      </c>
      <c r="C334" s="28" t="str">
        <f t="shared" ca="1" si="215"/>
        <v/>
      </c>
      <c r="D334" s="29">
        <f t="shared" ca="1" si="246"/>
        <v>0</v>
      </c>
      <c r="E334" s="29">
        <f t="shared" ca="1" si="246"/>
        <v>0</v>
      </c>
      <c r="F334" s="29">
        <f t="shared" ca="1" si="246"/>
        <v>0</v>
      </c>
      <c r="G334" s="29">
        <f t="shared" ca="1" si="246"/>
        <v>0</v>
      </c>
      <c r="H334" s="29">
        <f t="shared" ca="1" si="246"/>
        <v>0</v>
      </c>
      <c r="I334" s="29">
        <f t="shared" ca="1" si="246"/>
        <v>0</v>
      </c>
      <c r="J334" s="29">
        <f t="shared" ca="1" si="246"/>
        <v>0</v>
      </c>
      <c r="K334" s="29">
        <f t="shared" ca="1" si="246"/>
        <v>0</v>
      </c>
      <c r="L334" s="29">
        <f t="shared" ca="1" si="246"/>
        <v>0</v>
      </c>
      <c r="M334" s="29">
        <f t="shared" ca="1" si="246"/>
        <v>0</v>
      </c>
      <c r="N334" s="29">
        <f t="shared" ca="1" si="244"/>
        <v>0</v>
      </c>
      <c r="O334" s="29">
        <f t="shared" ca="1" si="244"/>
        <v>0</v>
      </c>
      <c r="P334" s="29">
        <f t="shared" ca="1" si="244"/>
        <v>0</v>
      </c>
      <c r="Q334" s="29">
        <f t="shared" ca="1" si="244"/>
        <v>0</v>
      </c>
      <c r="R334" s="29">
        <f t="shared" ca="1" si="244"/>
        <v>0</v>
      </c>
      <c r="S334" s="29">
        <f t="shared" ca="1" si="244"/>
        <v>0</v>
      </c>
      <c r="T334" s="29">
        <f t="shared" ca="1" si="244"/>
        <v>0</v>
      </c>
      <c r="U334" s="29">
        <f t="shared" ca="1" si="250"/>
        <v>0</v>
      </c>
      <c r="V334" s="29">
        <f t="shared" ca="1" si="250"/>
        <v>0</v>
      </c>
      <c r="W334" s="29">
        <f t="shared" ca="1" si="250"/>
        <v>0</v>
      </c>
      <c r="X334" s="12"/>
      <c r="Y334" s="7">
        <f t="shared" ca="1" si="249"/>
        <v>0</v>
      </c>
      <c r="Z334" s="7">
        <f t="shared" ca="1" si="249"/>
        <v>0</v>
      </c>
      <c r="AA334" s="7">
        <f t="shared" ca="1" si="249"/>
        <v>0</v>
      </c>
      <c r="AB334" s="7">
        <f t="shared" ca="1" si="249"/>
        <v>0</v>
      </c>
      <c r="AC334" s="7">
        <f t="shared" ca="1" si="249"/>
        <v>0</v>
      </c>
      <c r="AD334" s="7">
        <f t="shared" ca="1" si="249"/>
        <v>0</v>
      </c>
      <c r="AE334" s="7">
        <f t="shared" ca="1" si="249"/>
        <v>0</v>
      </c>
      <c r="AF334" s="7">
        <f t="shared" ca="1" si="249"/>
        <v>0</v>
      </c>
      <c r="AG334" s="7">
        <f t="shared" ca="1" si="249"/>
        <v>0</v>
      </c>
      <c r="AH334" s="7">
        <f t="shared" ca="1" si="249"/>
        <v>0</v>
      </c>
      <c r="AI334" s="7">
        <f t="shared" ca="1" si="249"/>
        <v>0</v>
      </c>
      <c r="AJ334" s="7">
        <f t="shared" ca="1" si="249"/>
        <v>0</v>
      </c>
      <c r="AK334" s="7">
        <f t="shared" ca="1" si="249"/>
        <v>0</v>
      </c>
      <c r="AL334" s="7">
        <f t="shared" ca="1" si="249"/>
        <v>0</v>
      </c>
      <c r="AM334" s="7">
        <f t="shared" ca="1" si="249"/>
        <v>0</v>
      </c>
      <c r="AN334" s="7">
        <f t="shared" ca="1" si="247"/>
        <v>0</v>
      </c>
      <c r="AO334" s="7">
        <f t="shared" ca="1" si="247"/>
        <v>0</v>
      </c>
      <c r="AP334" s="7">
        <f t="shared" ca="1" si="247"/>
        <v>0</v>
      </c>
      <c r="AQ334" s="7">
        <f t="shared" ca="1" si="247"/>
        <v>0</v>
      </c>
      <c r="AR334" s="7">
        <f t="shared" ca="1" si="247"/>
        <v>0</v>
      </c>
      <c r="AS334" s="2"/>
      <c r="AT334" s="7">
        <f t="shared" ca="1" si="248"/>
        <v>0</v>
      </c>
      <c r="AU334" s="7">
        <f t="shared" ca="1" si="248"/>
        <v>0</v>
      </c>
      <c r="AV334" s="7">
        <f t="shared" ca="1" si="248"/>
        <v>0</v>
      </c>
      <c r="AW334" s="7">
        <f t="shared" ca="1" si="248"/>
        <v>0</v>
      </c>
      <c r="AX334" s="7">
        <f t="shared" ca="1" si="248"/>
        <v>0</v>
      </c>
      <c r="AY334" s="7">
        <f t="shared" ca="1" si="248"/>
        <v>0</v>
      </c>
      <c r="AZ334" s="7">
        <f t="shared" ca="1" si="248"/>
        <v>0</v>
      </c>
      <c r="BA334" s="7">
        <f t="shared" ca="1" si="248"/>
        <v>0</v>
      </c>
      <c r="BB334" s="7">
        <f t="shared" ca="1" si="248"/>
        <v>0</v>
      </c>
      <c r="BC334" s="7">
        <f t="shared" ca="1" si="248"/>
        <v>0</v>
      </c>
      <c r="BD334" s="7">
        <f t="shared" ca="1" si="248"/>
        <v>0</v>
      </c>
      <c r="BE334" s="7">
        <f t="shared" ca="1" si="248"/>
        <v>0</v>
      </c>
      <c r="BF334" s="7">
        <f t="shared" ca="1" si="248"/>
        <v>0</v>
      </c>
      <c r="BG334" s="7">
        <f t="shared" ca="1" si="248"/>
        <v>0</v>
      </c>
      <c r="BH334" s="7">
        <f t="shared" ca="1" si="248"/>
        <v>0</v>
      </c>
      <c r="BI334" s="7">
        <f t="shared" ca="1" si="240"/>
        <v>0</v>
      </c>
      <c r="BJ334" s="7">
        <f t="shared" ca="1" si="240"/>
        <v>0</v>
      </c>
      <c r="BK334" s="7">
        <f t="shared" ca="1" si="240"/>
        <v>0</v>
      </c>
      <c r="BL334" s="7">
        <f t="shared" ca="1" si="240"/>
        <v>0</v>
      </c>
      <c r="BM334" s="7">
        <f t="shared" ca="1" si="240"/>
        <v>0</v>
      </c>
      <c r="BN334" s="4"/>
      <c r="BO334" s="7">
        <f t="shared" ca="1" si="234"/>
        <v>0</v>
      </c>
      <c r="BP334" s="7">
        <f t="shared" ca="1" si="234"/>
        <v>0</v>
      </c>
      <c r="BQ334" s="7">
        <f t="shared" ca="1" si="234"/>
        <v>0</v>
      </c>
      <c r="BR334" s="7">
        <f t="shared" ca="1" si="234"/>
        <v>0</v>
      </c>
      <c r="BS334" s="7">
        <f t="shared" ca="1" si="234"/>
        <v>0</v>
      </c>
      <c r="BT334" s="7">
        <f t="shared" ca="1" si="234"/>
        <v>0</v>
      </c>
      <c r="BU334" s="7">
        <f t="shared" ca="1" si="234"/>
        <v>0</v>
      </c>
      <c r="BV334" s="7">
        <f t="shared" ca="1" si="234"/>
        <v>0</v>
      </c>
      <c r="BW334" s="7">
        <f t="shared" ca="1" si="234"/>
        <v>0</v>
      </c>
      <c r="BX334" s="7">
        <f t="shared" ca="1" si="251"/>
        <v>0</v>
      </c>
      <c r="BY334" s="7">
        <f t="shared" ca="1" si="251"/>
        <v>0</v>
      </c>
      <c r="BZ334" s="7">
        <f t="shared" ca="1" si="251"/>
        <v>0</v>
      </c>
      <c r="CA334" s="7">
        <f t="shared" ca="1" si="251"/>
        <v>0</v>
      </c>
      <c r="CB334" s="7">
        <f t="shared" ca="1" si="220"/>
        <v>0</v>
      </c>
      <c r="CC334" s="7">
        <f t="shared" ca="1" si="220"/>
        <v>0</v>
      </c>
      <c r="CD334" s="7">
        <f t="shared" ca="1" si="220"/>
        <v>0</v>
      </c>
      <c r="CE334" s="7">
        <f t="shared" ca="1" si="220"/>
        <v>0</v>
      </c>
      <c r="CF334" s="7">
        <f t="shared" ca="1" si="220"/>
        <v>0</v>
      </c>
      <c r="CG334" s="7">
        <f t="shared" ca="1" si="220"/>
        <v>0</v>
      </c>
      <c r="CH334" s="7">
        <f t="shared" ca="1" si="220"/>
        <v>0</v>
      </c>
      <c r="CI334" s="9">
        <f t="shared" ca="1" si="236"/>
        <v>0</v>
      </c>
      <c r="CJ334" s="9"/>
      <c r="CK334" s="13">
        <f t="shared" ca="1" si="216"/>
        <v>0</v>
      </c>
      <c r="CL334" s="7">
        <f ca="1">IF(NOT(snowball),0,IF(Z333=0,0,IF($C334&lt;=SUM($CK334:CK334),0,IF(BP334+$C334-SUM($CK334:CK334)&gt;Z333+AU334,Z333+AU334-BP334,$C334-SUM($CK334:CK334)))))</f>
        <v>0</v>
      </c>
      <c r="CM334" s="7">
        <f ca="1">IF(NOT(snowball),0,IF(AA333=0,0,IF($C334&lt;=SUM($CK334:CL334),0,IF(BQ334+$C334-SUM($CK334:CL334)&gt;AA333+AV334,AA333+AV334-BQ334,$C334-SUM($CK334:CL334)))))</f>
        <v>0</v>
      </c>
      <c r="CN334" s="7">
        <f ca="1">IF(NOT(snowball),0,IF(AB333=0,0,IF($C334&lt;=SUM($CK334:CM334),0,IF(BR334+$C334-SUM($CK334:CM334)&gt;AB333+AW334,AB333+AW334-BR334,$C334-SUM($CK334:CM334)))))</f>
        <v>0</v>
      </c>
      <c r="CO334" s="7">
        <f ca="1">IF(NOT(snowball),0,IF(AC333=0,0,IF($C334&lt;=SUM($CK334:CN334),0,IF(BS334+$C334-SUM($CK334:CN334)&gt;AC333+AX334,AC333+AX334-BS334,$C334-SUM($CK334:CN334)))))</f>
        <v>0</v>
      </c>
      <c r="CP334" s="7">
        <f ca="1">IF(NOT(snowball),0,IF(AD333=0,0,IF($C334&lt;=SUM($CK334:CO334),0,IF(BT334+$C334-SUM($CK334:CO334)&gt;AD333+AY334,AD333+AY334-BT334,$C334-SUM($CK334:CO334)))))</f>
        <v>0</v>
      </c>
      <c r="CQ334" s="7">
        <f ca="1">IF(NOT(snowball),0,IF(AE333=0,0,IF($C334&lt;=SUM($CK334:CP334),0,IF(BU334+$C334-SUM($CK334:CP334)&gt;AE333+AZ334,AE333+AZ334-BU334,$C334-SUM($CK334:CP334)))))</f>
        <v>0</v>
      </c>
      <c r="CR334" s="7">
        <f ca="1">IF(NOT(snowball),0,IF(AF333=0,0,IF($C334&lt;=SUM($CK334:CQ334),0,IF(BV334+$C334-SUM($CK334:CQ334)&gt;AF333+BA334,AF333+BA334-BV334,$C334-SUM($CK334:CQ334)))))</f>
        <v>0</v>
      </c>
      <c r="CS334" s="7">
        <f ca="1">IF(NOT(snowball),0,IF(AG333=0,0,IF($C334&lt;=SUM($CK334:CR334),0,IF(BW334+$C334-SUM($CK334:CR334)&gt;AG333+BB334,AG333+BB334-BW334,$C334-SUM($CK334:CR334)))))</f>
        <v>0</v>
      </c>
      <c r="CT334" s="7">
        <f ca="1">IF(NOT(snowball),0,IF(AH333=0,0,IF($C334&lt;=SUM($CK334:CS334),0,IF(BX334+$C334-SUM($CK334:CS334)&gt;AH333+BC334,AH333+BC334-BX334,$C334-SUM($CK334:CS334)))))</f>
        <v>0</v>
      </c>
      <c r="CU334" s="7">
        <f ca="1">IF(NOT(snowball),0,IF(AI333=0,0,IF($C334&lt;=SUM($CK334:CT334),0,IF(BY334+$C334-SUM($CK334:CT334)&gt;AI333+BD334,AI333+BD334-BY334,$C334-SUM($CK334:CT334)))))</f>
        <v>0</v>
      </c>
      <c r="CV334" s="7">
        <f ca="1">IF(NOT(snowball),0,IF(AJ333=0,0,IF($C334&lt;=SUM($CK334:CU334),0,IF(BZ334+$C334-SUM($CK334:CU334)&gt;AJ333+BE334,AJ333+BE334-BZ334,$C334-SUM($CK334:CU334)))))</f>
        <v>0</v>
      </c>
      <c r="CW334" s="7">
        <f ca="1">IF(NOT(snowball),0,IF(AK333=0,0,IF($C334&lt;=SUM($CK334:CV334),0,IF(CA334+$C334-SUM($CK334:CV334)&gt;AK333+BF334,AK333+BF334-CA334,$C334-SUM($CK334:CV334)))))</f>
        <v>0</v>
      </c>
      <c r="CX334" s="7">
        <f ca="1">IF(NOT(snowball),0,IF(AL333=0,0,IF($C334&lt;=SUM($CK334:CW334),0,IF(CB334+$C334-SUM($CK334:CW334)&gt;AL333+BG334,AL333+BG334-CB334,$C334-SUM($CK334:CW334)))))</f>
        <v>0</v>
      </c>
      <c r="CY334" s="7">
        <f ca="1">IF(NOT(snowball),0,IF(AM333=0,0,IF($C334&lt;=SUM($CK334:CX334),0,IF(CC334+$C334-SUM($CK334:CX334)&gt;AM333+BH334,AM333+BH334-CC334,$C334-SUM($CK334:CX334)))))</f>
        <v>0</v>
      </c>
      <c r="CZ334" s="7">
        <f ca="1">IF(NOT(snowball),0,IF(AN333=0,0,IF($C334&lt;=SUM($CK334:CY334),0,IF(CD334+$C334-SUM($CK334:CY334)&gt;AN333+BI334,AN333+BI334-CD334,$C334-SUM($CK334:CY334)))))</f>
        <v>0</v>
      </c>
      <c r="DA334" s="7">
        <f ca="1">IF(NOT(snowball),0,IF(AO333=0,0,IF($C334&lt;=SUM($CK334:CZ334),0,IF(CE334+$C334-SUM($CK334:CZ334)&gt;AO333+BJ334,AO333+BJ334-CE334,$C334-SUM($CK334:CZ334)))))</f>
        <v>0</v>
      </c>
      <c r="DB334" s="7">
        <f ca="1">IF(NOT(snowball),0,IF(AP333=0,0,IF($C334&lt;=SUM($CK334:DA334),0,IF(CF334+$C334-SUM($CK334:DA334)&gt;AP333+BK334,AP333+BK334-CF334,$C334-SUM($CK334:DA334)))))</f>
        <v>0</v>
      </c>
      <c r="DC334" s="7">
        <f ca="1">IF(NOT(snowball),0,IF(AQ333=0,0,IF($C334&lt;=SUM($CK334:DB334),0,IF(CG334+$C334-SUM($CK334:DB334)&gt;AQ333+BL334,AQ333+BL334-CG334,$C334-SUM($CK334:DB334)))))</f>
        <v>0</v>
      </c>
      <c r="DD334" s="7">
        <f ca="1">IF(NOT(snowball),0,IF(AR333=0,0,IF($C334&lt;=SUM($CK334:DC334),0,IF(CH334+$C334-SUM($CK334:DC334)&gt;AR333+BM334,AR333+BM334-CH334,$C334-SUM($CK334:DC334)))))</f>
        <v>0</v>
      </c>
    </row>
    <row r="335" spans="1:108">
      <c r="A335" s="27" t="str">
        <f t="shared" ca="1" si="218"/>
        <v/>
      </c>
      <c r="B335" s="30" t="str">
        <f t="shared" ca="1" si="217"/>
        <v/>
      </c>
      <c r="C335" s="28" t="str">
        <f t="shared" ca="1" si="215"/>
        <v/>
      </c>
      <c r="D335" s="29">
        <f t="shared" ca="1" si="246"/>
        <v>0</v>
      </c>
      <c r="E335" s="29">
        <f t="shared" ca="1" si="246"/>
        <v>0</v>
      </c>
      <c r="F335" s="29">
        <f t="shared" ca="1" si="246"/>
        <v>0</v>
      </c>
      <c r="G335" s="29">
        <f t="shared" ca="1" si="246"/>
        <v>0</v>
      </c>
      <c r="H335" s="29">
        <f t="shared" ca="1" si="246"/>
        <v>0</v>
      </c>
      <c r="I335" s="29">
        <f t="shared" ca="1" si="246"/>
        <v>0</v>
      </c>
      <c r="J335" s="29">
        <f t="shared" ca="1" si="246"/>
        <v>0</v>
      </c>
      <c r="K335" s="29">
        <f t="shared" ca="1" si="246"/>
        <v>0</v>
      </c>
      <c r="L335" s="29">
        <f t="shared" ca="1" si="246"/>
        <v>0</v>
      </c>
      <c r="M335" s="29">
        <f t="shared" ca="1" si="246"/>
        <v>0</v>
      </c>
      <c r="N335" s="29">
        <f t="shared" ca="1" si="244"/>
        <v>0</v>
      </c>
      <c r="O335" s="29">
        <f t="shared" ca="1" si="244"/>
        <v>0</v>
      </c>
      <c r="P335" s="29">
        <f t="shared" ca="1" si="244"/>
        <v>0</v>
      </c>
      <c r="Q335" s="29">
        <f t="shared" ca="1" si="244"/>
        <v>0</v>
      </c>
      <c r="R335" s="29">
        <f t="shared" ca="1" si="244"/>
        <v>0</v>
      </c>
      <c r="S335" s="29">
        <f t="shared" ca="1" si="244"/>
        <v>0</v>
      </c>
      <c r="T335" s="29">
        <f t="shared" ca="1" si="244"/>
        <v>0</v>
      </c>
      <c r="U335" s="29">
        <f t="shared" ca="1" si="250"/>
        <v>0</v>
      </c>
      <c r="V335" s="29">
        <f t="shared" ca="1" si="250"/>
        <v>0</v>
      </c>
      <c r="W335" s="29">
        <f t="shared" ca="1" si="250"/>
        <v>0</v>
      </c>
      <c r="X335" s="12"/>
      <c r="Y335" s="7">
        <f t="shared" ca="1" si="249"/>
        <v>0</v>
      </c>
      <c r="Z335" s="7">
        <f t="shared" ca="1" si="249"/>
        <v>0</v>
      </c>
      <c r="AA335" s="7">
        <f t="shared" ca="1" si="249"/>
        <v>0</v>
      </c>
      <c r="AB335" s="7">
        <f t="shared" ca="1" si="249"/>
        <v>0</v>
      </c>
      <c r="AC335" s="7">
        <f t="shared" ca="1" si="249"/>
        <v>0</v>
      </c>
      <c r="AD335" s="7">
        <f t="shared" ca="1" si="249"/>
        <v>0</v>
      </c>
      <c r="AE335" s="7">
        <f t="shared" ca="1" si="249"/>
        <v>0</v>
      </c>
      <c r="AF335" s="7">
        <f t="shared" ca="1" si="249"/>
        <v>0</v>
      </c>
      <c r="AG335" s="7">
        <f t="shared" ca="1" si="249"/>
        <v>0</v>
      </c>
      <c r="AH335" s="7">
        <f t="shared" ca="1" si="249"/>
        <v>0</v>
      </c>
      <c r="AI335" s="7">
        <f t="shared" ca="1" si="249"/>
        <v>0</v>
      </c>
      <c r="AJ335" s="7">
        <f t="shared" ca="1" si="249"/>
        <v>0</v>
      </c>
      <c r="AK335" s="7">
        <f t="shared" ca="1" si="249"/>
        <v>0</v>
      </c>
      <c r="AL335" s="7">
        <f t="shared" ca="1" si="249"/>
        <v>0</v>
      </c>
      <c r="AM335" s="7">
        <f t="shared" ca="1" si="249"/>
        <v>0</v>
      </c>
      <c r="AN335" s="7">
        <f t="shared" ca="1" si="247"/>
        <v>0</v>
      </c>
      <c r="AO335" s="7">
        <f t="shared" ca="1" si="247"/>
        <v>0</v>
      </c>
      <c r="AP335" s="7">
        <f t="shared" ca="1" si="247"/>
        <v>0</v>
      </c>
      <c r="AQ335" s="7">
        <f t="shared" ca="1" si="247"/>
        <v>0</v>
      </c>
      <c r="AR335" s="7">
        <f t="shared" ca="1" si="247"/>
        <v>0</v>
      </c>
      <c r="AS335" s="2"/>
      <c r="AT335" s="7">
        <f t="shared" ca="1" si="248"/>
        <v>0</v>
      </c>
      <c r="AU335" s="7">
        <f t="shared" ca="1" si="248"/>
        <v>0</v>
      </c>
      <c r="AV335" s="7">
        <f t="shared" ca="1" si="248"/>
        <v>0</v>
      </c>
      <c r="AW335" s="7">
        <f t="shared" ca="1" si="248"/>
        <v>0</v>
      </c>
      <c r="AX335" s="7">
        <f t="shared" ca="1" si="248"/>
        <v>0</v>
      </c>
      <c r="AY335" s="7">
        <f t="shared" ca="1" si="248"/>
        <v>0</v>
      </c>
      <c r="AZ335" s="7">
        <f t="shared" ca="1" si="248"/>
        <v>0</v>
      </c>
      <c r="BA335" s="7">
        <f t="shared" ca="1" si="248"/>
        <v>0</v>
      </c>
      <c r="BB335" s="7">
        <f t="shared" ca="1" si="248"/>
        <v>0</v>
      </c>
      <c r="BC335" s="7">
        <f t="shared" ca="1" si="248"/>
        <v>0</v>
      </c>
      <c r="BD335" s="7">
        <f t="shared" ca="1" si="248"/>
        <v>0</v>
      </c>
      <c r="BE335" s="7">
        <f t="shared" ca="1" si="248"/>
        <v>0</v>
      </c>
      <c r="BF335" s="7">
        <f t="shared" ca="1" si="248"/>
        <v>0</v>
      </c>
      <c r="BG335" s="7">
        <f t="shared" ca="1" si="248"/>
        <v>0</v>
      </c>
      <c r="BH335" s="7">
        <f t="shared" ca="1" si="248"/>
        <v>0</v>
      </c>
      <c r="BI335" s="7">
        <f t="shared" ca="1" si="240"/>
        <v>0</v>
      </c>
      <c r="BJ335" s="7">
        <f t="shared" ca="1" si="240"/>
        <v>0</v>
      </c>
      <c r="BK335" s="7">
        <f t="shared" ca="1" si="240"/>
        <v>0</v>
      </c>
      <c r="BL335" s="7">
        <f t="shared" ca="1" si="240"/>
        <v>0</v>
      </c>
      <c r="BM335" s="7">
        <f t="shared" ca="1" si="240"/>
        <v>0</v>
      </c>
      <c r="BN335" s="4"/>
      <c r="BO335" s="7">
        <f t="shared" ca="1" si="234"/>
        <v>0</v>
      </c>
      <c r="BP335" s="7">
        <f t="shared" ca="1" si="234"/>
        <v>0</v>
      </c>
      <c r="BQ335" s="7">
        <f t="shared" ca="1" si="234"/>
        <v>0</v>
      </c>
      <c r="BR335" s="7">
        <f t="shared" ca="1" si="234"/>
        <v>0</v>
      </c>
      <c r="BS335" s="7">
        <f t="shared" ca="1" si="234"/>
        <v>0</v>
      </c>
      <c r="BT335" s="7">
        <f t="shared" ca="1" si="234"/>
        <v>0</v>
      </c>
      <c r="BU335" s="7">
        <f t="shared" ca="1" si="234"/>
        <v>0</v>
      </c>
      <c r="BV335" s="7">
        <f t="shared" ca="1" si="234"/>
        <v>0</v>
      </c>
      <c r="BW335" s="7">
        <f t="shared" ca="1" si="234"/>
        <v>0</v>
      </c>
      <c r="BX335" s="7">
        <f t="shared" ca="1" si="251"/>
        <v>0</v>
      </c>
      <c r="BY335" s="7">
        <f t="shared" ca="1" si="251"/>
        <v>0</v>
      </c>
      <c r="BZ335" s="7">
        <f t="shared" ca="1" si="251"/>
        <v>0</v>
      </c>
      <c r="CA335" s="7">
        <f t="shared" ca="1" si="251"/>
        <v>0</v>
      </c>
      <c r="CB335" s="7">
        <f t="shared" ca="1" si="220"/>
        <v>0</v>
      </c>
      <c r="CC335" s="7">
        <f t="shared" ca="1" si="220"/>
        <v>0</v>
      </c>
      <c r="CD335" s="7">
        <f t="shared" ca="1" si="220"/>
        <v>0</v>
      </c>
      <c r="CE335" s="7">
        <f t="shared" ca="1" si="220"/>
        <v>0</v>
      </c>
      <c r="CF335" s="7">
        <f t="shared" ca="1" si="220"/>
        <v>0</v>
      </c>
      <c r="CG335" s="7">
        <f t="shared" ca="1" si="220"/>
        <v>0</v>
      </c>
      <c r="CH335" s="7">
        <f t="shared" ca="1" si="220"/>
        <v>0</v>
      </c>
      <c r="CI335" s="9">
        <f t="shared" ca="1" si="236"/>
        <v>0</v>
      </c>
      <c r="CJ335" s="9"/>
      <c r="CK335" s="13">
        <f t="shared" ca="1" si="216"/>
        <v>0</v>
      </c>
      <c r="CL335" s="7">
        <f ca="1">IF(NOT(snowball),0,IF(Z334=0,0,IF($C335&lt;=SUM($CK335:CK335),0,IF(BP335+$C335-SUM($CK335:CK335)&gt;Z334+AU335,Z334+AU335-BP335,$C335-SUM($CK335:CK335)))))</f>
        <v>0</v>
      </c>
      <c r="CM335" s="7">
        <f ca="1">IF(NOT(snowball),0,IF(AA334=0,0,IF($C335&lt;=SUM($CK335:CL335),0,IF(BQ335+$C335-SUM($CK335:CL335)&gt;AA334+AV335,AA334+AV335-BQ335,$C335-SUM($CK335:CL335)))))</f>
        <v>0</v>
      </c>
      <c r="CN335" s="7">
        <f ca="1">IF(NOT(snowball),0,IF(AB334=0,0,IF($C335&lt;=SUM($CK335:CM335),0,IF(BR335+$C335-SUM($CK335:CM335)&gt;AB334+AW335,AB334+AW335-BR335,$C335-SUM($CK335:CM335)))))</f>
        <v>0</v>
      </c>
      <c r="CO335" s="7">
        <f ca="1">IF(NOT(snowball),0,IF(AC334=0,0,IF($C335&lt;=SUM($CK335:CN335),0,IF(BS335+$C335-SUM($CK335:CN335)&gt;AC334+AX335,AC334+AX335-BS335,$C335-SUM($CK335:CN335)))))</f>
        <v>0</v>
      </c>
      <c r="CP335" s="7">
        <f ca="1">IF(NOT(snowball),0,IF(AD334=0,0,IF($C335&lt;=SUM($CK335:CO335),0,IF(BT335+$C335-SUM($CK335:CO335)&gt;AD334+AY335,AD334+AY335-BT335,$C335-SUM($CK335:CO335)))))</f>
        <v>0</v>
      </c>
      <c r="CQ335" s="7">
        <f ca="1">IF(NOT(snowball),0,IF(AE334=0,0,IF($C335&lt;=SUM($CK335:CP335),0,IF(BU335+$C335-SUM($CK335:CP335)&gt;AE334+AZ335,AE334+AZ335-BU335,$C335-SUM($CK335:CP335)))))</f>
        <v>0</v>
      </c>
      <c r="CR335" s="7">
        <f ca="1">IF(NOT(snowball),0,IF(AF334=0,0,IF($C335&lt;=SUM($CK335:CQ335),0,IF(BV335+$C335-SUM($CK335:CQ335)&gt;AF334+BA335,AF334+BA335-BV335,$C335-SUM($CK335:CQ335)))))</f>
        <v>0</v>
      </c>
      <c r="CS335" s="7">
        <f ca="1">IF(NOT(snowball),0,IF(AG334=0,0,IF($C335&lt;=SUM($CK335:CR335),0,IF(BW335+$C335-SUM($CK335:CR335)&gt;AG334+BB335,AG334+BB335-BW335,$C335-SUM($CK335:CR335)))))</f>
        <v>0</v>
      </c>
      <c r="CT335" s="7">
        <f ca="1">IF(NOT(snowball),0,IF(AH334=0,0,IF($C335&lt;=SUM($CK335:CS335),0,IF(BX335+$C335-SUM($CK335:CS335)&gt;AH334+BC335,AH334+BC335-BX335,$C335-SUM($CK335:CS335)))))</f>
        <v>0</v>
      </c>
      <c r="CU335" s="7">
        <f ca="1">IF(NOT(snowball),0,IF(AI334=0,0,IF($C335&lt;=SUM($CK335:CT335),0,IF(BY335+$C335-SUM($CK335:CT335)&gt;AI334+BD335,AI334+BD335-BY335,$C335-SUM($CK335:CT335)))))</f>
        <v>0</v>
      </c>
      <c r="CV335" s="7">
        <f ca="1">IF(NOT(snowball),0,IF(AJ334=0,0,IF($C335&lt;=SUM($CK335:CU335),0,IF(BZ335+$C335-SUM($CK335:CU335)&gt;AJ334+BE335,AJ334+BE335-BZ335,$C335-SUM($CK335:CU335)))))</f>
        <v>0</v>
      </c>
      <c r="CW335" s="7">
        <f ca="1">IF(NOT(snowball),0,IF(AK334=0,0,IF($C335&lt;=SUM($CK335:CV335),0,IF(CA335+$C335-SUM($CK335:CV335)&gt;AK334+BF335,AK334+BF335-CA335,$C335-SUM($CK335:CV335)))))</f>
        <v>0</v>
      </c>
      <c r="CX335" s="7">
        <f ca="1">IF(NOT(snowball),0,IF(AL334=0,0,IF($C335&lt;=SUM($CK335:CW335),0,IF(CB335+$C335-SUM($CK335:CW335)&gt;AL334+BG335,AL334+BG335-CB335,$C335-SUM($CK335:CW335)))))</f>
        <v>0</v>
      </c>
      <c r="CY335" s="7">
        <f ca="1">IF(NOT(snowball),0,IF(AM334=0,0,IF($C335&lt;=SUM($CK335:CX335),0,IF(CC335+$C335-SUM($CK335:CX335)&gt;AM334+BH335,AM334+BH335-CC335,$C335-SUM($CK335:CX335)))))</f>
        <v>0</v>
      </c>
      <c r="CZ335" s="7">
        <f ca="1">IF(NOT(snowball),0,IF(AN334=0,0,IF($C335&lt;=SUM($CK335:CY335),0,IF(CD335+$C335-SUM($CK335:CY335)&gt;AN334+BI335,AN334+BI335-CD335,$C335-SUM($CK335:CY335)))))</f>
        <v>0</v>
      </c>
      <c r="DA335" s="7">
        <f ca="1">IF(NOT(snowball),0,IF(AO334=0,0,IF($C335&lt;=SUM($CK335:CZ335),0,IF(CE335+$C335-SUM($CK335:CZ335)&gt;AO334+BJ335,AO334+BJ335-CE335,$C335-SUM($CK335:CZ335)))))</f>
        <v>0</v>
      </c>
      <c r="DB335" s="7">
        <f ca="1">IF(NOT(snowball),0,IF(AP334=0,0,IF($C335&lt;=SUM($CK335:DA335),0,IF(CF335+$C335-SUM($CK335:DA335)&gt;AP334+BK335,AP334+BK335-CF335,$C335-SUM($CK335:DA335)))))</f>
        <v>0</v>
      </c>
      <c r="DC335" s="7">
        <f ca="1">IF(NOT(snowball),0,IF(AQ334=0,0,IF($C335&lt;=SUM($CK335:DB335),0,IF(CG335+$C335-SUM($CK335:DB335)&gt;AQ334+BL335,AQ334+BL335-CG335,$C335-SUM($CK335:DB335)))))</f>
        <v>0</v>
      </c>
      <c r="DD335" s="7">
        <f ca="1">IF(NOT(snowball),0,IF(AR334=0,0,IF($C335&lt;=SUM($CK335:DC335),0,IF(CH335+$C335-SUM($CK335:DC335)&gt;AR334+BM335,AR334+BM335-CH335,$C335-SUM($CK335:DC335)))))</f>
        <v>0</v>
      </c>
    </row>
    <row r="336" spans="1:108">
      <c r="A336" s="27" t="str">
        <f t="shared" ca="1" si="218"/>
        <v/>
      </c>
      <c r="B336" s="30" t="str">
        <f t="shared" ca="1" si="217"/>
        <v/>
      </c>
      <c r="C336" s="28" t="str">
        <f t="shared" ca="1" si="215"/>
        <v/>
      </c>
      <c r="D336" s="29">
        <f t="shared" ca="1" si="246"/>
        <v>0</v>
      </c>
      <c r="E336" s="29">
        <f t="shared" ca="1" si="246"/>
        <v>0</v>
      </c>
      <c r="F336" s="29">
        <f t="shared" ca="1" si="246"/>
        <v>0</v>
      </c>
      <c r="G336" s="29">
        <f t="shared" ca="1" si="246"/>
        <v>0</v>
      </c>
      <c r="H336" s="29">
        <f t="shared" ca="1" si="246"/>
        <v>0</v>
      </c>
      <c r="I336" s="29">
        <f t="shared" ca="1" si="246"/>
        <v>0</v>
      </c>
      <c r="J336" s="29">
        <f t="shared" ca="1" si="246"/>
        <v>0</v>
      </c>
      <c r="K336" s="29">
        <f t="shared" ca="1" si="246"/>
        <v>0</v>
      </c>
      <c r="L336" s="29">
        <f t="shared" ca="1" si="246"/>
        <v>0</v>
      </c>
      <c r="M336" s="29">
        <f t="shared" ca="1" si="246"/>
        <v>0</v>
      </c>
      <c r="N336" s="29">
        <f t="shared" ca="1" si="244"/>
        <v>0</v>
      </c>
      <c r="O336" s="29">
        <f t="shared" ca="1" si="244"/>
        <v>0</v>
      </c>
      <c r="P336" s="29">
        <f t="shared" ca="1" si="244"/>
        <v>0</v>
      </c>
      <c r="Q336" s="29">
        <f t="shared" ca="1" si="244"/>
        <v>0</v>
      </c>
      <c r="R336" s="29">
        <f t="shared" ca="1" si="244"/>
        <v>0</v>
      </c>
      <c r="S336" s="29">
        <f t="shared" ca="1" si="244"/>
        <v>0</v>
      </c>
      <c r="T336" s="29">
        <f t="shared" ca="1" si="244"/>
        <v>0</v>
      </c>
      <c r="U336" s="29">
        <f t="shared" ca="1" si="250"/>
        <v>0</v>
      </c>
      <c r="V336" s="29">
        <f t="shared" ca="1" si="250"/>
        <v>0</v>
      </c>
      <c r="W336" s="29">
        <f t="shared" ca="1" si="250"/>
        <v>0</v>
      </c>
      <c r="X336" s="12"/>
      <c r="Y336" s="7">
        <f t="shared" ca="1" si="249"/>
        <v>0</v>
      </c>
      <c r="Z336" s="7">
        <f t="shared" ca="1" si="249"/>
        <v>0</v>
      </c>
      <c r="AA336" s="7">
        <f t="shared" ca="1" si="249"/>
        <v>0</v>
      </c>
      <c r="AB336" s="7">
        <f t="shared" ca="1" si="249"/>
        <v>0</v>
      </c>
      <c r="AC336" s="7">
        <f t="shared" ca="1" si="249"/>
        <v>0</v>
      </c>
      <c r="AD336" s="7">
        <f t="shared" ca="1" si="249"/>
        <v>0</v>
      </c>
      <c r="AE336" s="7">
        <f t="shared" ca="1" si="249"/>
        <v>0</v>
      </c>
      <c r="AF336" s="7">
        <f t="shared" ca="1" si="249"/>
        <v>0</v>
      </c>
      <c r="AG336" s="7">
        <f t="shared" ca="1" si="249"/>
        <v>0</v>
      </c>
      <c r="AH336" s="7">
        <f t="shared" ca="1" si="249"/>
        <v>0</v>
      </c>
      <c r="AI336" s="7">
        <f t="shared" ca="1" si="249"/>
        <v>0</v>
      </c>
      <c r="AJ336" s="7">
        <f t="shared" ca="1" si="249"/>
        <v>0</v>
      </c>
      <c r="AK336" s="7">
        <f t="shared" ca="1" si="249"/>
        <v>0</v>
      </c>
      <c r="AL336" s="7">
        <f t="shared" ca="1" si="249"/>
        <v>0</v>
      </c>
      <c r="AM336" s="7">
        <f t="shared" ca="1" si="249"/>
        <v>0</v>
      </c>
      <c r="AN336" s="7">
        <f t="shared" ca="1" si="247"/>
        <v>0</v>
      </c>
      <c r="AO336" s="7">
        <f t="shared" ca="1" si="247"/>
        <v>0</v>
      </c>
      <c r="AP336" s="7">
        <f t="shared" ca="1" si="247"/>
        <v>0</v>
      </c>
      <c r="AQ336" s="7">
        <f t="shared" ca="1" si="247"/>
        <v>0</v>
      </c>
      <c r="AR336" s="7">
        <f t="shared" ca="1" si="247"/>
        <v>0</v>
      </c>
      <c r="AS336" s="2"/>
      <c r="AT336" s="7">
        <f t="shared" ca="1" si="248"/>
        <v>0</v>
      </c>
      <c r="AU336" s="7">
        <f t="shared" ca="1" si="248"/>
        <v>0</v>
      </c>
      <c r="AV336" s="7">
        <f t="shared" ca="1" si="248"/>
        <v>0</v>
      </c>
      <c r="AW336" s="7">
        <f t="shared" ca="1" si="248"/>
        <v>0</v>
      </c>
      <c r="AX336" s="7">
        <f t="shared" ca="1" si="248"/>
        <v>0</v>
      </c>
      <c r="AY336" s="7">
        <f t="shared" ca="1" si="248"/>
        <v>0</v>
      </c>
      <c r="AZ336" s="7">
        <f t="shared" ca="1" si="248"/>
        <v>0</v>
      </c>
      <c r="BA336" s="7">
        <f t="shared" ca="1" si="248"/>
        <v>0</v>
      </c>
      <c r="BB336" s="7">
        <f t="shared" ca="1" si="248"/>
        <v>0</v>
      </c>
      <c r="BC336" s="7">
        <f t="shared" ca="1" si="248"/>
        <v>0</v>
      </c>
      <c r="BD336" s="7">
        <f t="shared" ca="1" si="248"/>
        <v>0</v>
      </c>
      <c r="BE336" s="7">
        <f t="shared" ca="1" si="248"/>
        <v>0</v>
      </c>
      <c r="BF336" s="7">
        <f t="shared" ca="1" si="248"/>
        <v>0</v>
      </c>
      <c r="BG336" s="7">
        <f t="shared" ca="1" si="248"/>
        <v>0</v>
      </c>
      <c r="BH336" s="7">
        <f t="shared" ca="1" si="248"/>
        <v>0</v>
      </c>
      <c r="BI336" s="7">
        <f t="shared" ca="1" si="240"/>
        <v>0</v>
      </c>
      <c r="BJ336" s="7">
        <f t="shared" ca="1" si="240"/>
        <v>0</v>
      </c>
      <c r="BK336" s="7">
        <f t="shared" ca="1" si="240"/>
        <v>0</v>
      </c>
      <c r="BL336" s="7">
        <f t="shared" ca="1" si="240"/>
        <v>0</v>
      </c>
      <c r="BM336" s="7">
        <f t="shared" ca="1" si="240"/>
        <v>0</v>
      </c>
      <c r="BN336" s="4"/>
      <c r="BO336" s="7">
        <f t="shared" ca="1" si="234"/>
        <v>0</v>
      </c>
      <c r="BP336" s="7">
        <f t="shared" ca="1" si="234"/>
        <v>0</v>
      </c>
      <c r="BQ336" s="7">
        <f t="shared" ca="1" si="234"/>
        <v>0</v>
      </c>
      <c r="BR336" s="7">
        <f t="shared" ref="BR336:BW378" ca="1" si="252">IF(AB335&gt;0,IF((AB335+AW336)&lt;G$10,AB335+AW336,G$10),0)</f>
        <v>0</v>
      </c>
      <c r="BS336" s="7">
        <f t="shared" ca="1" si="252"/>
        <v>0</v>
      </c>
      <c r="BT336" s="7">
        <f t="shared" ca="1" si="252"/>
        <v>0</v>
      </c>
      <c r="BU336" s="7">
        <f t="shared" ca="1" si="252"/>
        <v>0</v>
      </c>
      <c r="BV336" s="7">
        <f t="shared" ca="1" si="252"/>
        <v>0</v>
      </c>
      <c r="BW336" s="7">
        <f t="shared" ca="1" si="252"/>
        <v>0</v>
      </c>
      <c r="BX336" s="7">
        <f t="shared" ca="1" si="251"/>
        <v>0</v>
      </c>
      <c r="BY336" s="7">
        <f t="shared" ca="1" si="251"/>
        <v>0</v>
      </c>
      <c r="BZ336" s="7">
        <f t="shared" ca="1" si="251"/>
        <v>0</v>
      </c>
      <c r="CA336" s="7">
        <f t="shared" ca="1" si="251"/>
        <v>0</v>
      </c>
      <c r="CB336" s="7">
        <f t="shared" ca="1" si="220"/>
        <v>0</v>
      </c>
      <c r="CC336" s="7">
        <f t="shared" ca="1" si="220"/>
        <v>0</v>
      </c>
      <c r="CD336" s="7">
        <f t="shared" ca="1" si="220"/>
        <v>0</v>
      </c>
      <c r="CE336" s="7">
        <f t="shared" ca="1" si="220"/>
        <v>0</v>
      </c>
      <c r="CF336" s="7">
        <f t="shared" ca="1" si="220"/>
        <v>0</v>
      </c>
      <c r="CG336" s="7">
        <f t="shared" ca="1" si="220"/>
        <v>0</v>
      </c>
      <c r="CH336" s="7">
        <f t="shared" ca="1" si="220"/>
        <v>0</v>
      </c>
      <c r="CI336" s="9">
        <f t="shared" ca="1" si="236"/>
        <v>0</v>
      </c>
      <c r="CJ336" s="9"/>
      <c r="CK336" s="13">
        <f t="shared" ca="1" si="216"/>
        <v>0</v>
      </c>
      <c r="CL336" s="7">
        <f ca="1">IF(NOT(snowball),0,IF(Z335=0,0,IF($C336&lt;=SUM($CK336:CK336),0,IF(BP336+$C336-SUM($CK336:CK336)&gt;Z335+AU336,Z335+AU336-BP336,$C336-SUM($CK336:CK336)))))</f>
        <v>0</v>
      </c>
      <c r="CM336" s="7">
        <f ca="1">IF(NOT(snowball),0,IF(AA335=0,0,IF($C336&lt;=SUM($CK336:CL336),0,IF(BQ336+$C336-SUM($CK336:CL336)&gt;AA335+AV336,AA335+AV336-BQ336,$C336-SUM($CK336:CL336)))))</f>
        <v>0</v>
      </c>
      <c r="CN336" s="7">
        <f ca="1">IF(NOT(snowball),0,IF(AB335=0,0,IF($C336&lt;=SUM($CK336:CM336),0,IF(BR336+$C336-SUM($CK336:CM336)&gt;AB335+AW336,AB335+AW336-BR336,$C336-SUM($CK336:CM336)))))</f>
        <v>0</v>
      </c>
      <c r="CO336" s="7">
        <f ca="1">IF(NOT(snowball),0,IF(AC335=0,0,IF($C336&lt;=SUM($CK336:CN336),0,IF(BS336+$C336-SUM($CK336:CN336)&gt;AC335+AX336,AC335+AX336-BS336,$C336-SUM($CK336:CN336)))))</f>
        <v>0</v>
      </c>
      <c r="CP336" s="7">
        <f ca="1">IF(NOT(snowball),0,IF(AD335=0,0,IF($C336&lt;=SUM($CK336:CO336),0,IF(BT336+$C336-SUM($CK336:CO336)&gt;AD335+AY336,AD335+AY336-BT336,$C336-SUM($CK336:CO336)))))</f>
        <v>0</v>
      </c>
      <c r="CQ336" s="7">
        <f ca="1">IF(NOT(snowball),0,IF(AE335=0,0,IF($C336&lt;=SUM($CK336:CP336),0,IF(BU336+$C336-SUM($CK336:CP336)&gt;AE335+AZ336,AE335+AZ336-BU336,$C336-SUM($CK336:CP336)))))</f>
        <v>0</v>
      </c>
      <c r="CR336" s="7">
        <f ca="1">IF(NOT(snowball),0,IF(AF335=0,0,IF($C336&lt;=SUM($CK336:CQ336),0,IF(BV336+$C336-SUM($CK336:CQ336)&gt;AF335+BA336,AF335+BA336-BV336,$C336-SUM($CK336:CQ336)))))</f>
        <v>0</v>
      </c>
      <c r="CS336" s="7">
        <f ca="1">IF(NOT(snowball),0,IF(AG335=0,0,IF($C336&lt;=SUM($CK336:CR336),0,IF(BW336+$C336-SUM($CK336:CR336)&gt;AG335+BB336,AG335+BB336-BW336,$C336-SUM($CK336:CR336)))))</f>
        <v>0</v>
      </c>
      <c r="CT336" s="7">
        <f ca="1">IF(NOT(snowball),0,IF(AH335=0,0,IF($C336&lt;=SUM($CK336:CS336),0,IF(BX336+$C336-SUM($CK336:CS336)&gt;AH335+BC336,AH335+BC336-BX336,$C336-SUM($CK336:CS336)))))</f>
        <v>0</v>
      </c>
      <c r="CU336" s="7">
        <f ca="1">IF(NOT(snowball),0,IF(AI335=0,0,IF($C336&lt;=SUM($CK336:CT336),0,IF(BY336+$C336-SUM($CK336:CT336)&gt;AI335+BD336,AI335+BD336-BY336,$C336-SUM($CK336:CT336)))))</f>
        <v>0</v>
      </c>
      <c r="CV336" s="7">
        <f ca="1">IF(NOT(snowball),0,IF(AJ335=0,0,IF($C336&lt;=SUM($CK336:CU336),0,IF(BZ336+$C336-SUM($CK336:CU336)&gt;AJ335+BE336,AJ335+BE336-BZ336,$C336-SUM($CK336:CU336)))))</f>
        <v>0</v>
      </c>
      <c r="CW336" s="7">
        <f ca="1">IF(NOT(snowball),0,IF(AK335=0,0,IF($C336&lt;=SUM($CK336:CV336),0,IF(CA336+$C336-SUM($CK336:CV336)&gt;AK335+BF336,AK335+BF336-CA336,$C336-SUM($CK336:CV336)))))</f>
        <v>0</v>
      </c>
      <c r="CX336" s="7">
        <f ca="1">IF(NOT(snowball),0,IF(AL335=0,0,IF($C336&lt;=SUM($CK336:CW336),0,IF(CB336+$C336-SUM($CK336:CW336)&gt;AL335+BG336,AL335+BG336-CB336,$C336-SUM($CK336:CW336)))))</f>
        <v>0</v>
      </c>
      <c r="CY336" s="7">
        <f ca="1">IF(NOT(snowball),0,IF(AM335=0,0,IF($C336&lt;=SUM($CK336:CX336),0,IF(CC336+$C336-SUM($CK336:CX336)&gt;AM335+BH336,AM335+BH336-CC336,$C336-SUM($CK336:CX336)))))</f>
        <v>0</v>
      </c>
      <c r="CZ336" s="7">
        <f ca="1">IF(NOT(snowball),0,IF(AN335=0,0,IF($C336&lt;=SUM($CK336:CY336),0,IF(CD336+$C336-SUM($CK336:CY336)&gt;AN335+BI336,AN335+BI336-CD336,$C336-SUM($CK336:CY336)))))</f>
        <v>0</v>
      </c>
      <c r="DA336" s="7">
        <f ca="1">IF(NOT(snowball),0,IF(AO335=0,0,IF($C336&lt;=SUM($CK336:CZ336),0,IF(CE336+$C336-SUM($CK336:CZ336)&gt;AO335+BJ336,AO335+BJ336-CE336,$C336-SUM($CK336:CZ336)))))</f>
        <v>0</v>
      </c>
      <c r="DB336" s="7">
        <f ca="1">IF(NOT(snowball),0,IF(AP335=0,0,IF($C336&lt;=SUM($CK336:DA336),0,IF(CF336+$C336-SUM($CK336:DA336)&gt;AP335+BK336,AP335+BK336-CF336,$C336-SUM($CK336:DA336)))))</f>
        <v>0</v>
      </c>
      <c r="DC336" s="7">
        <f ca="1">IF(NOT(snowball),0,IF(AQ335=0,0,IF($C336&lt;=SUM($CK336:DB336),0,IF(CG336+$C336-SUM($CK336:DB336)&gt;AQ335+BL336,AQ335+BL336-CG336,$C336-SUM($CK336:DB336)))))</f>
        <v>0</v>
      </c>
      <c r="DD336" s="7">
        <f ca="1">IF(NOT(snowball),0,IF(AR335=0,0,IF($C336&lt;=SUM($CK336:DC336),0,IF(CH336+$C336-SUM($CK336:DC336)&gt;AR335+BM336,AR335+BM336-CH336,$C336-SUM($CK336:DC336)))))</f>
        <v>0</v>
      </c>
    </row>
    <row r="337" spans="1:108">
      <c r="A337" s="27" t="str">
        <f t="shared" ca="1" si="218"/>
        <v/>
      </c>
      <c r="B337" s="30" t="str">
        <f t="shared" ca="1" si="217"/>
        <v/>
      </c>
      <c r="C337" s="28" t="str">
        <f t="shared" ca="1" si="215"/>
        <v/>
      </c>
      <c r="D337" s="29">
        <f t="shared" ref="D337:N361" ca="1" si="253">BO337+CK337</f>
        <v>0</v>
      </c>
      <c r="E337" s="29">
        <f t="shared" ca="1" si="253"/>
        <v>0</v>
      </c>
      <c r="F337" s="29">
        <f t="shared" ca="1" si="253"/>
        <v>0</v>
      </c>
      <c r="G337" s="29">
        <f t="shared" ca="1" si="253"/>
        <v>0</v>
      </c>
      <c r="H337" s="29">
        <f t="shared" ca="1" si="253"/>
        <v>0</v>
      </c>
      <c r="I337" s="29">
        <f t="shared" ca="1" si="253"/>
        <v>0</v>
      </c>
      <c r="J337" s="29">
        <f t="shared" ca="1" si="253"/>
        <v>0</v>
      </c>
      <c r="K337" s="29">
        <f t="shared" ca="1" si="253"/>
        <v>0</v>
      </c>
      <c r="L337" s="29">
        <f t="shared" ca="1" si="253"/>
        <v>0</v>
      </c>
      <c r="M337" s="29">
        <f t="shared" ca="1" si="253"/>
        <v>0</v>
      </c>
      <c r="N337" s="29">
        <f t="shared" ca="1" si="244"/>
        <v>0</v>
      </c>
      <c r="O337" s="29">
        <f t="shared" ca="1" si="244"/>
        <v>0</v>
      </c>
      <c r="P337" s="29">
        <f t="shared" ca="1" si="244"/>
        <v>0</v>
      </c>
      <c r="Q337" s="29">
        <f t="shared" ca="1" si="244"/>
        <v>0</v>
      </c>
      <c r="R337" s="29">
        <f t="shared" ca="1" si="244"/>
        <v>0</v>
      </c>
      <c r="S337" s="29">
        <f t="shared" ca="1" si="244"/>
        <v>0</v>
      </c>
      <c r="T337" s="29">
        <f t="shared" ca="1" si="244"/>
        <v>0</v>
      </c>
      <c r="U337" s="29">
        <f t="shared" ca="1" si="250"/>
        <v>0</v>
      </c>
      <c r="V337" s="29">
        <f t="shared" ca="1" si="250"/>
        <v>0</v>
      </c>
      <c r="W337" s="29">
        <f t="shared" ca="1" si="250"/>
        <v>0</v>
      </c>
      <c r="X337" s="12"/>
      <c r="Y337" s="7">
        <f t="shared" ca="1" si="249"/>
        <v>0</v>
      </c>
      <c r="Z337" s="7">
        <f t="shared" ca="1" si="249"/>
        <v>0</v>
      </c>
      <c r="AA337" s="7">
        <f t="shared" ca="1" si="249"/>
        <v>0</v>
      </c>
      <c r="AB337" s="7">
        <f t="shared" ca="1" si="249"/>
        <v>0</v>
      </c>
      <c r="AC337" s="7">
        <f t="shared" ca="1" si="249"/>
        <v>0</v>
      </c>
      <c r="AD337" s="7">
        <f t="shared" ca="1" si="249"/>
        <v>0</v>
      </c>
      <c r="AE337" s="7">
        <f t="shared" ca="1" si="249"/>
        <v>0</v>
      </c>
      <c r="AF337" s="7">
        <f t="shared" ca="1" si="249"/>
        <v>0</v>
      </c>
      <c r="AG337" s="7">
        <f t="shared" ca="1" si="249"/>
        <v>0</v>
      </c>
      <c r="AH337" s="7">
        <f t="shared" ca="1" si="249"/>
        <v>0</v>
      </c>
      <c r="AI337" s="7">
        <f t="shared" ca="1" si="249"/>
        <v>0</v>
      </c>
      <c r="AJ337" s="7">
        <f t="shared" ca="1" si="249"/>
        <v>0</v>
      </c>
      <c r="AK337" s="7">
        <f t="shared" ca="1" si="249"/>
        <v>0</v>
      </c>
      <c r="AL337" s="7">
        <f t="shared" ca="1" si="249"/>
        <v>0</v>
      </c>
      <c r="AM337" s="7">
        <f t="shared" ca="1" si="249"/>
        <v>0</v>
      </c>
      <c r="AN337" s="7">
        <f t="shared" ca="1" si="249"/>
        <v>0</v>
      </c>
      <c r="AO337" s="7">
        <f t="shared" ref="AO337:AR352" ca="1" si="254">IF(T$8=0,0,AO336-(T337-BJ337))</f>
        <v>0</v>
      </c>
      <c r="AP337" s="7">
        <f t="shared" ca="1" si="254"/>
        <v>0</v>
      </c>
      <c r="AQ337" s="7">
        <f t="shared" ca="1" si="254"/>
        <v>0</v>
      </c>
      <c r="AR337" s="7">
        <f t="shared" ca="1" si="254"/>
        <v>0</v>
      </c>
      <c r="AS337" s="2"/>
      <c r="AT337" s="7">
        <f t="shared" ca="1" si="248"/>
        <v>0</v>
      </c>
      <c r="AU337" s="7">
        <f t="shared" ca="1" si="248"/>
        <v>0</v>
      </c>
      <c r="AV337" s="7">
        <f t="shared" ca="1" si="248"/>
        <v>0</v>
      </c>
      <c r="AW337" s="7">
        <f t="shared" ca="1" si="248"/>
        <v>0</v>
      </c>
      <c r="AX337" s="7">
        <f t="shared" ca="1" si="248"/>
        <v>0</v>
      </c>
      <c r="AY337" s="7">
        <f t="shared" ca="1" si="248"/>
        <v>0</v>
      </c>
      <c r="AZ337" s="7">
        <f t="shared" ca="1" si="248"/>
        <v>0</v>
      </c>
      <c r="BA337" s="7">
        <f t="shared" ca="1" si="248"/>
        <v>0</v>
      </c>
      <c r="BB337" s="7">
        <f t="shared" ca="1" si="248"/>
        <v>0</v>
      </c>
      <c r="BC337" s="7">
        <f t="shared" ca="1" si="248"/>
        <v>0</v>
      </c>
      <c r="BD337" s="7">
        <f t="shared" ca="1" si="248"/>
        <v>0</v>
      </c>
      <c r="BE337" s="7">
        <f t="shared" ca="1" si="248"/>
        <v>0</v>
      </c>
      <c r="BF337" s="7">
        <f t="shared" ca="1" si="248"/>
        <v>0</v>
      </c>
      <c r="BG337" s="7">
        <f t="shared" ca="1" si="248"/>
        <v>0</v>
      </c>
      <c r="BH337" s="7">
        <f t="shared" ca="1" si="248"/>
        <v>0</v>
      </c>
      <c r="BI337" s="7">
        <f t="shared" ca="1" si="240"/>
        <v>0</v>
      </c>
      <c r="BJ337" s="7">
        <f t="shared" ca="1" si="240"/>
        <v>0</v>
      </c>
      <c r="BK337" s="7">
        <f t="shared" ca="1" si="240"/>
        <v>0</v>
      </c>
      <c r="BL337" s="7">
        <f t="shared" ca="1" si="240"/>
        <v>0</v>
      </c>
      <c r="BM337" s="7">
        <f t="shared" ca="1" si="240"/>
        <v>0</v>
      </c>
      <c r="BN337" s="4"/>
      <c r="BO337" s="7">
        <f t="shared" ref="BO337:BT380" ca="1" si="255">IF(Y336&gt;0,IF((Y336+AT337)&lt;D$10,Y336+AT337,D$10),0)</f>
        <v>0</v>
      </c>
      <c r="BP337" s="7">
        <f t="shared" ca="1" si="255"/>
        <v>0</v>
      </c>
      <c r="BQ337" s="7">
        <f t="shared" ca="1" si="255"/>
        <v>0</v>
      </c>
      <c r="BR337" s="7">
        <f t="shared" ca="1" si="252"/>
        <v>0</v>
      </c>
      <c r="BS337" s="7">
        <f t="shared" ca="1" si="252"/>
        <v>0</v>
      </c>
      <c r="BT337" s="7">
        <f t="shared" ca="1" si="252"/>
        <v>0</v>
      </c>
      <c r="BU337" s="7">
        <f t="shared" ca="1" si="252"/>
        <v>0</v>
      </c>
      <c r="BV337" s="7">
        <f t="shared" ca="1" si="252"/>
        <v>0</v>
      </c>
      <c r="BW337" s="7">
        <f t="shared" ca="1" si="252"/>
        <v>0</v>
      </c>
      <c r="BX337" s="7">
        <f t="shared" ca="1" si="251"/>
        <v>0</v>
      </c>
      <c r="BY337" s="7">
        <f t="shared" ca="1" si="251"/>
        <v>0</v>
      </c>
      <c r="BZ337" s="7">
        <f t="shared" ca="1" si="251"/>
        <v>0</v>
      </c>
      <c r="CA337" s="7">
        <f t="shared" ca="1" si="251"/>
        <v>0</v>
      </c>
      <c r="CB337" s="7">
        <f t="shared" ca="1" si="220"/>
        <v>0</v>
      </c>
      <c r="CC337" s="7">
        <f t="shared" ca="1" si="220"/>
        <v>0</v>
      </c>
      <c r="CD337" s="7">
        <f t="shared" ca="1" si="220"/>
        <v>0</v>
      </c>
      <c r="CE337" s="7">
        <f t="shared" ca="1" si="220"/>
        <v>0</v>
      </c>
      <c r="CF337" s="7">
        <f t="shared" ca="1" si="220"/>
        <v>0</v>
      </c>
      <c r="CG337" s="7">
        <f t="shared" ca="1" si="220"/>
        <v>0</v>
      </c>
      <c r="CH337" s="7">
        <f t="shared" ca="1" si="220"/>
        <v>0</v>
      </c>
      <c r="CI337" s="9">
        <f t="shared" ca="1" si="236"/>
        <v>0</v>
      </c>
      <c r="CJ337" s="9"/>
      <c r="CK337" s="13">
        <f t="shared" ca="1" si="216"/>
        <v>0</v>
      </c>
      <c r="CL337" s="7">
        <f ca="1">IF(NOT(snowball),0,IF(Z336=0,0,IF($C337&lt;=SUM($CK337:CK337),0,IF(BP337+$C337-SUM($CK337:CK337)&gt;Z336+AU337,Z336+AU337-BP337,$C337-SUM($CK337:CK337)))))</f>
        <v>0</v>
      </c>
      <c r="CM337" s="7">
        <f ca="1">IF(NOT(snowball),0,IF(AA336=0,0,IF($C337&lt;=SUM($CK337:CL337),0,IF(BQ337+$C337-SUM($CK337:CL337)&gt;AA336+AV337,AA336+AV337-BQ337,$C337-SUM($CK337:CL337)))))</f>
        <v>0</v>
      </c>
      <c r="CN337" s="7">
        <f ca="1">IF(NOT(snowball),0,IF(AB336=0,0,IF($C337&lt;=SUM($CK337:CM337),0,IF(BR337+$C337-SUM($CK337:CM337)&gt;AB336+AW337,AB336+AW337-BR337,$C337-SUM($CK337:CM337)))))</f>
        <v>0</v>
      </c>
      <c r="CO337" s="7">
        <f ca="1">IF(NOT(snowball),0,IF(AC336=0,0,IF($C337&lt;=SUM($CK337:CN337),0,IF(BS337+$C337-SUM($CK337:CN337)&gt;AC336+AX337,AC336+AX337-BS337,$C337-SUM($CK337:CN337)))))</f>
        <v>0</v>
      </c>
      <c r="CP337" s="7">
        <f ca="1">IF(NOT(snowball),0,IF(AD336=0,0,IF($C337&lt;=SUM($CK337:CO337),0,IF(BT337+$C337-SUM($CK337:CO337)&gt;AD336+AY337,AD336+AY337-BT337,$C337-SUM($CK337:CO337)))))</f>
        <v>0</v>
      </c>
      <c r="CQ337" s="7">
        <f ca="1">IF(NOT(snowball),0,IF(AE336=0,0,IF($C337&lt;=SUM($CK337:CP337),0,IF(BU337+$C337-SUM($CK337:CP337)&gt;AE336+AZ337,AE336+AZ337-BU337,$C337-SUM($CK337:CP337)))))</f>
        <v>0</v>
      </c>
      <c r="CR337" s="7">
        <f ca="1">IF(NOT(snowball),0,IF(AF336=0,0,IF($C337&lt;=SUM($CK337:CQ337),0,IF(BV337+$C337-SUM($CK337:CQ337)&gt;AF336+BA337,AF336+BA337-BV337,$C337-SUM($CK337:CQ337)))))</f>
        <v>0</v>
      </c>
      <c r="CS337" s="7">
        <f ca="1">IF(NOT(snowball),0,IF(AG336=0,0,IF($C337&lt;=SUM($CK337:CR337),0,IF(BW337+$C337-SUM($CK337:CR337)&gt;AG336+BB337,AG336+BB337-BW337,$C337-SUM($CK337:CR337)))))</f>
        <v>0</v>
      </c>
      <c r="CT337" s="7">
        <f ca="1">IF(NOT(snowball),0,IF(AH336=0,0,IF($C337&lt;=SUM($CK337:CS337),0,IF(BX337+$C337-SUM($CK337:CS337)&gt;AH336+BC337,AH336+BC337-BX337,$C337-SUM($CK337:CS337)))))</f>
        <v>0</v>
      </c>
      <c r="CU337" s="7">
        <f ca="1">IF(NOT(snowball),0,IF(AI336=0,0,IF($C337&lt;=SUM($CK337:CT337),0,IF(BY337+$C337-SUM($CK337:CT337)&gt;AI336+BD337,AI336+BD337-BY337,$C337-SUM($CK337:CT337)))))</f>
        <v>0</v>
      </c>
      <c r="CV337" s="7">
        <f ca="1">IF(NOT(snowball),0,IF(AJ336=0,0,IF($C337&lt;=SUM($CK337:CU337),0,IF(BZ337+$C337-SUM($CK337:CU337)&gt;AJ336+BE337,AJ336+BE337-BZ337,$C337-SUM($CK337:CU337)))))</f>
        <v>0</v>
      </c>
      <c r="CW337" s="7">
        <f ca="1">IF(NOT(snowball),0,IF(AK336=0,0,IF($C337&lt;=SUM($CK337:CV337),0,IF(CA337+$C337-SUM($CK337:CV337)&gt;AK336+BF337,AK336+BF337-CA337,$C337-SUM($CK337:CV337)))))</f>
        <v>0</v>
      </c>
      <c r="CX337" s="7">
        <f ca="1">IF(NOT(snowball),0,IF(AL336=0,0,IF($C337&lt;=SUM($CK337:CW337),0,IF(CB337+$C337-SUM($CK337:CW337)&gt;AL336+BG337,AL336+BG337-CB337,$C337-SUM($CK337:CW337)))))</f>
        <v>0</v>
      </c>
      <c r="CY337" s="7">
        <f ca="1">IF(NOT(snowball),0,IF(AM336=0,0,IF($C337&lt;=SUM($CK337:CX337),0,IF(CC337+$C337-SUM($CK337:CX337)&gt;AM336+BH337,AM336+BH337-CC337,$C337-SUM($CK337:CX337)))))</f>
        <v>0</v>
      </c>
      <c r="CZ337" s="7">
        <f ca="1">IF(NOT(snowball),0,IF(AN336=0,0,IF($C337&lt;=SUM($CK337:CY337),0,IF(CD337+$C337-SUM($CK337:CY337)&gt;AN336+BI337,AN336+BI337-CD337,$C337-SUM($CK337:CY337)))))</f>
        <v>0</v>
      </c>
      <c r="DA337" s="7">
        <f ca="1">IF(NOT(snowball),0,IF(AO336=0,0,IF($C337&lt;=SUM($CK337:CZ337),0,IF(CE337+$C337-SUM($CK337:CZ337)&gt;AO336+BJ337,AO336+BJ337-CE337,$C337-SUM($CK337:CZ337)))))</f>
        <v>0</v>
      </c>
      <c r="DB337" s="7">
        <f ca="1">IF(NOT(snowball),0,IF(AP336=0,0,IF($C337&lt;=SUM($CK337:DA337),0,IF(CF337+$C337-SUM($CK337:DA337)&gt;AP336+BK337,AP336+BK337-CF337,$C337-SUM($CK337:DA337)))))</f>
        <v>0</v>
      </c>
      <c r="DC337" s="7">
        <f ca="1">IF(NOT(snowball),0,IF(AQ336=0,0,IF($C337&lt;=SUM($CK337:DB337),0,IF(CG337+$C337-SUM($CK337:DB337)&gt;AQ336+BL337,AQ336+BL337-CG337,$C337-SUM($CK337:DB337)))))</f>
        <v>0</v>
      </c>
      <c r="DD337" s="7">
        <f ca="1">IF(NOT(snowball),0,IF(AR336=0,0,IF($C337&lt;=SUM($CK337:DC337),0,IF(CH337+$C337-SUM($CK337:DC337)&gt;AR336+BM337,AR336+BM337-CH337,$C337-SUM($CK337:DC337)))))</f>
        <v>0</v>
      </c>
    </row>
    <row r="338" spans="1:108">
      <c r="A338" s="27" t="str">
        <f t="shared" ca="1" si="218"/>
        <v/>
      </c>
      <c r="B338" s="30" t="str">
        <f t="shared" ca="1" si="217"/>
        <v/>
      </c>
      <c r="C338" s="28" t="str">
        <f t="shared" ca="1" si="215"/>
        <v/>
      </c>
      <c r="D338" s="29">
        <f t="shared" ca="1" si="253"/>
        <v>0</v>
      </c>
      <c r="E338" s="29">
        <f t="shared" ca="1" si="253"/>
        <v>0</v>
      </c>
      <c r="F338" s="29">
        <f t="shared" ca="1" si="253"/>
        <v>0</v>
      </c>
      <c r="G338" s="29">
        <f t="shared" ca="1" si="253"/>
        <v>0</v>
      </c>
      <c r="H338" s="29">
        <f t="shared" ca="1" si="253"/>
        <v>0</v>
      </c>
      <c r="I338" s="29">
        <f t="shared" ca="1" si="253"/>
        <v>0</v>
      </c>
      <c r="J338" s="29">
        <f t="shared" ca="1" si="253"/>
        <v>0</v>
      </c>
      <c r="K338" s="29">
        <f t="shared" ca="1" si="253"/>
        <v>0</v>
      </c>
      <c r="L338" s="29">
        <f t="shared" ca="1" si="253"/>
        <v>0</v>
      </c>
      <c r="M338" s="29">
        <f t="shared" ca="1" si="253"/>
        <v>0</v>
      </c>
      <c r="N338" s="29">
        <f t="shared" ca="1" si="244"/>
        <v>0</v>
      </c>
      <c r="O338" s="29">
        <f t="shared" ca="1" si="244"/>
        <v>0</v>
      </c>
      <c r="P338" s="29">
        <f t="shared" ca="1" si="244"/>
        <v>0</v>
      </c>
      <c r="Q338" s="29">
        <f t="shared" ca="1" si="244"/>
        <v>0</v>
      </c>
      <c r="R338" s="29">
        <f t="shared" ca="1" si="244"/>
        <v>0</v>
      </c>
      <c r="S338" s="29">
        <f t="shared" ca="1" si="244"/>
        <v>0</v>
      </c>
      <c r="T338" s="29">
        <f t="shared" ca="1" si="244"/>
        <v>0</v>
      </c>
      <c r="U338" s="29">
        <f t="shared" ca="1" si="250"/>
        <v>0</v>
      </c>
      <c r="V338" s="29">
        <f t="shared" ca="1" si="250"/>
        <v>0</v>
      </c>
      <c r="W338" s="29">
        <f t="shared" ca="1" si="250"/>
        <v>0</v>
      </c>
      <c r="X338" s="12"/>
      <c r="Y338" s="7">
        <f t="shared" ref="Y338:AN353" ca="1" si="256">IF(D$8=0,0,Y337-(D338-AT338))</f>
        <v>0</v>
      </c>
      <c r="Z338" s="7">
        <f t="shared" ca="1" si="256"/>
        <v>0</v>
      </c>
      <c r="AA338" s="7">
        <f t="shared" ca="1" si="256"/>
        <v>0</v>
      </c>
      <c r="AB338" s="7">
        <f t="shared" ca="1" si="256"/>
        <v>0</v>
      </c>
      <c r="AC338" s="7">
        <f t="shared" ca="1" si="256"/>
        <v>0</v>
      </c>
      <c r="AD338" s="7">
        <f t="shared" ca="1" si="256"/>
        <v>0</v>
      </c>
      <c r="AE338" s="7">
        <f t="shared" ca="1" si="256"/>
        <v>0</v>
      </c>
      <c r="AF338" s="7">
        <f t="shared" ca="1" si="256"/>
        <v>0</v>
      </c>
      <c r="AG338" s="7">
        <f t="shared" ca="1" si="256"/>
        <v>0</v>
      </c>
      <c r="AH338" s="7">
        <f t="shared" ca="1" si="256"/>
        <v>0</v>
      </c>
      <c r="AI338" s="7">
        <f t="shared" ca="1" si="256"/>
        <v>0</v>
      </c>
      <c r="AJ338" s="7">
        <f t="shared" ca="1" si="256"/>
        <v>0</v>
      </c>
      <c r="AK338" s="7">
        <f t="shared" ca="1" si="256"/>
        <v>0</v>
      </c>
      <c r="AL338" s="7">
        <f t="shared" ca="1" si="256"/>
        <v>0</v>
      </c>
      <c r="AM338" s="7">
        <f t="shared" ca="1" si="256"/>
        <v>0</v>
      </c>
      <c r="AN338" s="7">
        <f t="shared" ca="1" si="256"/>
        <v>0</v>
      </c>
      <c r="AO338" s="7">
        <f t="shared" ca="1" si="254"/>
        <v>0</v>
      </c>
      <c r="AP338" s="7">
        <f t="shared" ca="1" si="254"/>
        <v>0</v>
      </c>
      <c r="AQ338" s="7">
        <f t="shared" ca="1" si="254"/>
        <v>0</v>
      </c>
      <c r="AR338" s="7">
        <f t="shared" ca="1" si="254"/>
        <v>0</v>
      </c>
      <c r="AS338" s="2"/>
      <c r="AT338" s="7">
        <f t="shared" ref="AT338:BH354" ca="1" si="257">ROUND(Y337*D$9/12,2)</f>
        <v>0</v>
      </c>
      <c r="AU338" s="7">
        <f t="shared" ca="1" si="257"/>
        <v>0</v>
      </c>
      <c r="AV338" s="7">
        <f t="shared" ca="1" si="257"/>
        <v>0</v>
      </c>
      <c r="AW338" s="7">
        <f t="shared" ca="1" si="257"/>
        <v>0</v>
      </c>
      <c r="AX338" s="7">
        <f t="shared" ca="1" si="257"/>
        <v>0</v>
      </c>
      <c r="AY338" s="7">
        <f t="shared" ca="1" si="257"/>
        <v>0</v>
      </c>
      <c r="AZ338" s="7">
        <f t="shared" ca="1" si="257"/>
        <v>0</v>
      </c>
      <c r="BA338" s="7">
        <f t="shared" ca="1" si="257"/>
        <v>0</v>
      </c>
      <c r="BB338" s="7">
        <f t="shared" ca="1" si="257"/>
        <v>0</v>
      </c>
      <c r="BC338" s="7">
        <f t="shared" ca="1" si="257"/>
        <v>0</v>
      </c>
      <c r="BD338" s="7">
        <f t="shared" ca="1" si="257"/>
        <v>0</v>
      </c>
      <c r="BE338" s="7">
        <f t="shared" ca="1" si="257"/>
        <v>0</v>
      </c>
      <c r="BF338" s="7">
        <f t="shared" ca="1" si="257"/>
        <v>0</v>
      </c>
      <c r="BG338" s="7">
        <f t="shared" ca="1" si="257"/>
        <v>0</v>
      </c>
      <c r="BH338" s="7">
        <f t="shared" ca="1" si="257"/>
        <v>0</v>
      </c>
      <c r="BI338" s="7">
        <f t="shared" ca="1" si="240"/>
        <v>0</v>
      </c>
      <c r="BJ338" s="7">
        <f t="shared" ca="1" si="240"/>
        <v>0</v>
      </c>
      <c r="BK338" s="7">
        <f t="shared" ca="1" si="240"/>
        <v>0</v>
      </c>
      <c r="BL338" s="7">
        <f t="shared" ca="1" si="240"/>
        <v>0</v>
      </c>
      <c r="BM338" s="7">
        <f t="shared" ca="1" si="240"/>
        <v>0</v>
      </c>
      <c r="BN338" s="4"/>
      <c r="BO338" s="7">
        <f t="shared" ca="1" si="255"/>
        <v>0</v>
      </c>
      <c r="BP338" s="7">
        <f t="shared" ca="1" si="255"/>
        <v>0</v>
      </c>
      <c r="BQ338" s="7">
        <f t="shared" ca="1" si="255"/>
        <v>0</v>
      </c>
      <c r="BR338" s="7">
        <f t="shared" ca="1" si="252"/>
        <v>0</v>
      </c>
      <c r="BS338" s="7">
        <f t="shared" ca="1" si="252"/>
        <v>0</v>
      </c>
      <c r="BT338" s="7">
        <f t="shared" ca="1" si="252"/>
        <v>0</v>
      </c>
      <c r="BU338" s="7">
        <f t="shared" ca="1" si="252"/>
        <v>0</v>
      </c>
      <c r="BV338" s="7">
        <f t="shared" ca="1" si="252"/>
        <v>0</v>
      </c>
      <c r="BW338" s="7">
        <f t="shared" ca="1" si="252"/>
        <v>0</v>
      </c>
      <c r="BX338" s="7">
        <f t="shared" ca="1" si="251"/>
        <v>0</v>
      </c>
      <c r="BY338" s="7">
        <f t="shared" ca="1" si="251"/>
        <v>0</v>
      </c>
      <c r="BZ338" s="7">
        <f t="shared" ca="1" si="251"/>
        <v>0</v>
      </c>
      <c r="CA338" s="7">
        <f t="shared" ca="1" si="251"/>
        <v>0</v>
      </c>
      <c r="CB338" s="7">
        <f t="shared" ca="1" si="220"/>
        <v>0</v>
      </c>
      <c r="CC338" s="7">
        <f t="shared" ca="1" si="220"/>
        <v>0</v>
      </c>
      <c r="CD338" s="7">
        <f t="shared" ca="1" si="220"/>
        <v>0</v>
      </c>
      <c r="CE338" s="7">
        <f t="shared" ca="1" si="220"/>
        <v>0</v>
      </c>
      <c r="CF338" s="7">
        <f t="shared" ca="1" si="220"/>
        <v>0</v>
      </c>
      <c r="CG338" s="7">
        <f t="shared" ca="1" si="220"/>
        <v>0</v>
      </c>
      <c r="CH338" s="7">
        <f t="shared" ca="1" si="220"/>
        <v>0</v>
      </c>
      <c r="CI338" s="9">
        <f t="shared" ca="1" si="236"/>
        <v>0</v>
      </c>
      <c r="CJ338" s="9"/>
      <c r="CK338" s="13">
        <f t="shared" ca="1" si="216"/>
        <v>0</v>
      </c>
      <c r="CL338" s="7">
        <f ca="1">IF(NOT(snowball),0,IF(Z337=0,0,IF($C338&lt;=SUM($CK338:CK338),0,IF(BP338+$C338-SUM($CK338:CK338)&gt;Z337+AU338,Z337+AU338-BP338,$C338-SUM($CK338:CK338)))))</f>
        <v>0</v>
      </c>
      <c r="CM338" s="7">
        <f ca="1">IF(NOT(snowball),0,IF(AA337=0,0,IF($C338&lt;=SUM($CK338:CL338),0,IF(BQ338+$C338-SUM($CK338:CL338)&gt;AA337+AV338,AA337+AV338-BQ338,$C338-SUM($CK338:CL338)))))</f>
        <v>0</v>
      </c>
      <c r="CN338" s="7">
        <f ca="1">IF(NOT(snowball),0,IF(AB337=0,0,IF($C338&lt;=SUM($CK338:CM338),0,IF(BR338+$C338-SUM($CK338:CM338)&gt;AB337+AW338,AB337+AW338-BR338,$C338-SUM($CK338:CM338)))))</f>
        <v>0</v>
      </c>
      <c r="CO338" s="7">
        <f ca="1">IF(NOT(snowball),0,IF(AC337=0,0,IF($C338&lt;=SUM($CK338:CN338),0,IF(BS338+$C338-SUM($CK338:CN338)&gt;AC337+AX338,AC337+AX338-BS338,$C338-SUM($CK338:CN338)))))</f>
        <v>0</v>
      </c>
      <c r="CP338" s="7">
        <f ca="1">IF(NOT(snowball),0,IF(AD337=0,0,IF($C338&lt;=SUM($CK338:CO338),0,IF(BT338+$C338-SUM($CK338:CO338)&gt;AD337+AY338,AD337+AY338-BT338,$C338-SUM($CK338:CO338)))))</f>
        <v>0</v>
      </c>
      <c r="CQ338" s="7">
        <f ca="1">IF(NOT(snowball),0,IF(AE337=0,0,IF($C338&lt;=SUM($CK338:CP338),0,IF(BU338+$C338-SUM($CK338:CP338)&gt;AE337+AZ338,AE337+AZ338-BU338,$C338-SUM($CK338:CP338)))))</f>
        <v>0</v>
      </c>
      <c r="CR338" s="7">
        <f ca="1">IF(NOT(snowball),0,IF(AF337=0,0,IF($C338&lt;=SUM($CK338:CQ338),0,IF(BV338+$C338-SUM($CK338:CQ338)&gt;AF337+BA338,AF337+BA338-BV338,$C338-SUM($CK338:CQ338)))))</f>
        <v>0</v>
      </c>
      <c r="CS338" s="7">
        <f ca="1">IF(NOT(snowball),0,IF(AG337=0,0,IF($C338&lt;=SUM($CK338:CR338),0,IF(BW338+$C338-SUM($CK338:CR338)&gt;AG337+BB338,AG337+BB338-BW338,$C338-SUM($CK338:CR338)))))</f>
        <v>0</v>
      </c>
      <c r="CT338" s="7">
        <f ca="1">IF(NOT(snowball),0,IF(AH337=0,0,IF($C338&lt;=SUM($CK338:CS338),0,IF(BX338+$C338-SUM($CK338:CS338)&gt;AH337+BC338,AH337+BC338-BX338,$C338-SUM($CK338:CS338)))))</f>
        <v>0</v>
      </c>
      <c r="CU338" s="7">
        <f ca="1">IF(NOT(snowball),0,IF(AI337=0,0,IF($C338&lt;=SUM($CK338:CT338),0,IF(BY338+$C338-SUM($CK338:CT338)&gt;AI337+BD338,AI337+BD338-BY338,$C338-SUM($CK338:CT338)))))</f>
        <v>0</v>
      </c>
      <c r="CV338" s="7">
        <f ca="1">IF(NOT(snowball),0,IF(AJ337=0,0,IF($C338&lt;=SUM($CK338:CU338),0,IF(BZ338+$C338-SUM($CK338:CU338)&gt;AJ337+BE338,AJ337+BE338-BZ338,$C338-SUM($CK338:CU338)))))</f>
        <v>0</v>
      </c>
      <c r="CW338" s="7">
        <f ca="1">IF(NOT(snowball),0,IF(AK337=0,0,IF($C338&lt;=SUM($CK338:CV338),0,IF(CA338+$C338-SUM($CK338:CV338)&gt;AK337+BF338,AK337+BF338-CA338,$C338-SUM($CK338:CV338)))))</f>
        <v>0</v>
      </c>
      <c r="CX338" s="7">
        <f ca="1">IF(NOT(snowball),0,IF(AL337=0,0,IF($C338&lt;=SUM($CK338:CW338),0,IF(CB338+$C338-SUM($CK338:CW338)&gt;AL337+BG338,AL337+BG338-CB338,$C338-SUM($CK338:CW338)))))</f>
        <v>0</v>
      </c>
      <c r="CY338" s="7">
        <f ca="1">IF(NOT(snowball),0,IF(AM337=0,0,IF($C338&lt;=SUM($CK338:CX338),0,IF(CC338+$C338-SUM($CK338:CX338)&gt;AM337+BH338,AM337+BH338-CC338,$C338-SUM($CK338:CX338)))))</f>
        <v>0</v>
      </c>
      <c r="CZ338" s="7">
        <f ca="1">IF(NOT(snowball),0,IF(AN337=0,0,IF($C338&lt;=SUM($CK338:CY338),0,IF(CD338+$C338-SUM($CK338:CY338)&gt;AN337+BI338,AN337+BI338-CD338,$C338-SUM($CK338:CY338)))))</f>
        <v>0</v>
      </c>
      <c r="DA338" s="7">
        <f ca="1">IF(NOT(snowball),0,IF(AO337=0,0,IF($C338&lt;=SUM($CK338:CZ338),0,IF(CE338+$C338-SUM($CK338:CZ338)&gt;AO337+BJ338,AO337+BJ338-CE338,$C338-SUM($CK338:CZ338)))))</f>
        <v>0</v>
      </c>
      <c r="DB338" s="7">
        <f ca="1">IF(NOT(snowball),0,IF(AP337=0,0,IF($C338&lt;=SUM($CK338:DA338),0,IF(CF338+$C338-SUM($CK338:DA338)&gt;AP337+BK338,AP337+BK338-CF338,$C338-SUM($CK338:DA338)))))</f>
        <v>0</v>
      </c>
      <c r="DC338" s="7">
        <f ca="1">IF(NOT(snowball),0,IF(AQ337=0,0,IF($C338&lt;=SUM($CK338:DB338),0,IF(CG338+$C338-SUM($CK338:DB338)&gt;AQ337+BL338,AQ337+BL338-CG338,$C338-SUM($CK338:DB338)))))</f>
        <v>0</v>
      </c>
      <c r="DD338" s="7">
        <f ca="1">IF(NOT(snowball),0,IF(AR337=0,0,IF($C338&lt;=SUM($CK338:DC338),0,IF(CH338+$C338-SUM($CK338:DC338)&gt;AR337+BM338,AR337+BM338-CH338,$C338-SUM($CK338:DC338)))))</f>
        <v>0</v>
      </c>
    </row>
    <row r="339" spans="1:108">
      <c r="A339" s="27" t="str">
        <f t="shared" ca="1" si="218"/>
        <v/>
      </c>
      <c r="B339" s="30" t="str">
        <f t="shared" ca="1" si="217"/>
        <v/>
      </c>
      <c r="C339" s="28" t="str">
        <f t="shared" ca="1" si="215"/>
        <v/>
      </c>
      <c r="D339" s="29">
        <f t="shared" ca="1" si="253"/>
        <v>0</v>
      </c>
      <c r="E339" s="29">
        <f t="shared" ca="1" si="253"/>
        <v>0</v>
      </c>
      <c r="F339" s="29">
        <f t="shared" ca="1" si="253"/>
        <v>0</v>
      </c>
      <c r="G339" s="29">
        <f t="shared" ca="1" si="253"/>
        <v>0</v>
      </c>
      <c r="H339" s="29">
        <f t="shared" ca="1" si="253"/>
        <v>0</v>
      </c>
      <c r="I339" s="29">
        <f t="shared" ca="1" si="253"/>
        <v>0</v>
      </c>
      <c r="J339" s="29">
        <f t="shared" ca="1" si="253"/>
        <v>0</v>
      </c>
      <c r="K339" s="29">
        <f t="shared" ca="1" si="253"/>
        <v>0</v>
      </c>
      <c r="L339" s="29">
        <f t="shared" ca="1" si="253"/>
        <v>0</v>
      </c>
      <c r="M339" s="29">
        <f t="shared" ca="1" si="253"/>
        <v>0</v>
      </c>
      <c r="N339" s="29">
        <f t="shared" ca="1" si="244"/>
        <v>0</v>
      </c>
      <c r="O339" s="29">
        <f t="shared" ca="1" si="244"/>
        <v>0</v>
      </c>
      <c r="P339" s="29">
        <f t="shared" ca="1" si="244"/>
        <v>0</v>
      </c>
      <c r="Q339" s="29">
        <f t="shared" ca="1" si="244"/>
        <v>0</v>
      </c>
      <c r="R339" s="29">
        <f t="shared" ca="1" si="244"/>
        <v>0</v>
      </c>
      <c r="S339" s="29">
        <f t="shared" ca="1" si="244"/>
        <v>0</v>
      </c>
      <c r="T339" s="29">
        <f t="shared" ca="1" si="244"/>
        <v>0</v>
      </c>
      <c r="U339" s="29">
        <f t="shared" ca="1" si="250"/>
        <v>0</v>
      </c>
      <c r="V339" s="29">
        <f t="shared" ca="1" si="250"/>
        <v>0</v>
      </c>
      <c r="W339" s="29">
        <f t="shared" ca="1" si="250"/>
        <v>0</v>
      </c>
      <c r="X339" s="12"/>
      <c r="Y339" s="7">
        <f t="shared" ca="1" si="256"/>
        <v>0</v>
      </c>
      <c r="Z339" s="7">
        <f t="shared" ca="1" si="256"/>
        <v>0</v>
      </c>
      <c r="AA339" s="7">
        <f t="shared" ca="1" si="256"/>
        <v>0</v>
      </c>
      <c r="AB339" s="7">
        <f t="shared" ca="1" si="256"/>
        <v>0</v>
      </c>
      <c r="AC339" s="7">
        <f t="shared" ca="1" si="256"/>
        <v>0</v>
      </c>
      <c r="AD339" s="7">
        <f t="shared" ca="1" si="256"/>
        <v>0</v>
      </c>
      <c r="AE339" s="7">
        <f t="shared" ca="1" si="256"/>
        <v>0</v>
      </c>
      <c r="AF339" s="7">
        <f t="shared" ca="1" si="256"/>
        <v>0</v>
      </c>
      <c r="AG339" s="7">
        <f t="shared" ca="1" si="256"/>
        <v>0</v>
      </c>
      <c r="AH339" s="7">
        <f t="shared" ca="1" si="256"/>
        <v>0</v>
      </c>
      <c r="AI339" s="7">
        <f t="shared" ca="1" si="256"/>
        <v>0</v>
      </c>
      <c r="AJ339" s="7">
        <f t="shared" ca="1" si="256"/>
        <v>0</v>
      </c>
      <c r="AK339" s="7">
        <f t="shared" ca="1" si="256"/>
        <v>0</v>
      </c>
      <c r="AL339" s="7">
        <f t="shared" ca="1" si="256"/>
        <v>0</v>
      </c>
      <c r="AM339" s="7">
        <f t="shared" ca="1" si="256"/>
        <v>0</v>
      </c>
      <c r="AN339" s="7">
        <f t="shared" ca="1" si="256"/>
        <v>0</v>
      </c>
      <c r="AO339" s="7">
        <f t="shared" ca="1" si="254"/>
        <v>0</v>
      </c>
      <c r="AP339" s="7">
        <f t="shared" ca="1" si="254"/>
        <v>0</v>
      </c>
      <c r="AQ339" s="7">
        <f t="shared" ca="1" si="254"/>
        <v>0</v>
      </c>
      <c r="AR339" s="7">
        <f t="shared" ca="1" si="254"/>
        <v>0</v>
      </c>
      <c r="AS339" s="2"/>
      <c r="AT339" s="7">
        <f t="shared" ca="1" si="257"/>
        <v>0</v>
      </c>
      <c r="AU339" s="7">
        <f t="shared" ca="1" si="257"/>
        <v>0</v>
      </c>
      <c r="AV339" s="7">
        <f t="shared" ca="1" si="257"/>
        <v>0</v>
      </c>
      <c r="AW339" s="7">
        <f t="shared" ca="1" si="257"/>
        <v>0</v>
      </c>
      <c r="AX339" s="7">
        <f t="shared" ca="1" si="257"/>
        <v>0</v>
      </c>
      <c r="AY339" s="7">
        <f t="shared" ca="1" si="257"/>
        <v>0</v>
      </c>
      <c r="AZ339" s="7">
        <f t="shared" ca="1" si="257"/>
        <v>0</v>
      </c>
      <c r="BA339" s="7">
        <f t="shared" ca="1" si="257"/>
        <v>0</v>
      </c>
      <c r="BB339" s="7">
        <f t="shared" ca="1" si="257"/>
        <v>0</v>
      </c>
      <c r="BC339" s="7">
        <f t="shared" ca="1" si="257"/>
        <v>0</v>
      </c>
      <c r="BD339" s="7">
        <f t="shared" ca="1" si="257"/>
        <v>0</v>
      </c>
      <c r="BE339" s="7">
        <f t="shared" ca="1" si="257"/>
        <v>0</v>
      </c>
      <c r="BF339" s="7">
        <f t="shared" ca="1" si="257"/>
        <v>0</v>
      </c>
      <c r="BG339" s="7">
        <f t="shared" ca="1" si="257"/>
        <v>0</v>
      </c>
      <c r="BH339" s="7">
        <f t="shared" ca="1" si="257"/>
        <v>0</v>
      </c>
      <c r="BI339" s="7">
        <f t="shared" ca="1" si="240"/>
        <v>0</v>
      </c>
      <c r="BJ339" s="7">
        <f t="shared" ca="1" si="240"/>
        <v>0</v>
      </c>
      <c r="BK339" s="7">
        <f t="shared" ca="1" si="240"/>
        <v>0</v>
      </c>
      <c r="BL339" s="7">
        <f t="shared" ca="1" si="240"/>
        <v>0</v>
      </c>
      <c r="BM339" s="7">
        <f t="shared" ca="1" si="240"/>
        <v>0</v>
      </c>
      <c r="BN339" s="4"/>
      <c r="BO339" s="7">
        <f t="shared" ca="1" si="255"/>
        <v>0</v>
      </c>
      <c r="BP339" s="7">
        <f t="shared" ca="1" si="255"/>
        <v>0</v>
      </c>
      <c r="BQ339" s="7">
        <f t="shared" ca="1" si="255"/>
        <v>0</v>
      </c>
      <c r="BR339" s="7">
        <f t="shared" ca="1" si="252"/>
        <v>0</v>
      </c>
      <c r="BS339" s="7">
        <f t="shared" ca="1" si="252"/>
        <v>0</v>
      </c>
      <c r="BT339" s="7">
        <f t="shared" ca="1" si="252"/>
        <v>0</v>
      </c>
      <c r="BU339" s="7">
        <f t="shared" ca="1" si="252"/>
        <v>0</v>
      </c>
      <c r="BV339" s="7">
        <f t="shared" ca="1" si="252"/>
        <v>0</v>
      </c>
      <c r="BW339" s="7">
        <f t="shared" ca="1" si="252"/>
        <v>0</v>
      </c>
      <c r="BX339" s="7">
        <f t="shared" ca="1" si="251"/>
        <v>0</v>
      </c>
      <c r="BY339" s="7">
        <f t="shared" ca="1" si="251"/>
        <v>0</v>
      </c>
      <c r="BZ339" s="7">
        <f t="shared" ca="1" si="251"/>
        <v>0</v>
      </c>
      <c r="CA339" s="7">
        <f t="shared" ca="1" si="251"/>
        <v>0</v>
      </c>
      <c r="CB339" s="7">
        <f t="shared" ca="1" si="220"/>
        <v>0</v>
      </c>
      <c r="CC339" s="7">
        <f t="shared" ca="1" si="220"/>
        <v>0</v>
      </c>
      <c r="CD339" s="7">
        <f t="shared" ca="1" si="220"/>
        <v>0</v>
      </c>
      <c r="CE339" s="7">
        <f t="shared" ca="1" si="220"/>
        <v>0</v>
      </c>
      <c r="CF339" s="7">
        <f t="shared" ca="1" si="220"/>
        <v>0</v>
      </c>
      <c r="CG339" s="7">
        <f t="shared" ca="1" si="220"/>
        <v>0</v>
      </c>
      <c r="CH339" s="7">
        <f t="shared" ca="1" si="220"/>
        <v>0</v>
      </c>
      <c r="CI339" s="9">
        <f t="shared" ca="1" si="236"/>
        <v>0</v>
      </c>
      <c r="CJ339" s="9"/>
      <c r="CK339" s="13">
        <f t="shared" ca="1" si="216"/>
        <v>0</v>
      </c>
      <c r="CL339" s="7">
        <f ca="1">IF(NOT(snowball),0,IF(Z338=0,0,IF($C339&lt;=SUM($CK339:CK339),0,IF(BP339+$C339-SUM($CK339:CK339)&gt;Z338+AU339,Z338+AU339-BP339,$C339-SUM($CK339:CK339)))))</f>
        <v>0</v>
      </c>
      <c r="CM339" s="7">
        <f ca="1">IF(NOT(snowball),0,IF(AA338=0,0,IF($C339&lt;=SUM($CK339:CL339),0,IF(BQ339+$C339-SUM($CK339:CL339)&gt;AA338+AV339,AA338+AV339-BQ339,$C339-SUM($CK339:CL339)))))</f>
        <v>0</v>
      </c>
      <c r="CN339" s="7">
        <f ca="1">IF(NOT(snowball),0,IF(AB338=0,0,IF($C339&lt;=SUM($CK339:CM339),0,IF(BR339+$C339-SUM($CK339:CM339)&gt;AB338+AW339,AB338+AW339-BR339,$C339-SUM($CK339:CM339)))))</f>
        <v>0</v>
      </c>
      <c r="CO339" s="7">
        <f ca="1">IF(NOT(snowball),0,IF(AC338=0,0,IF($C339&lt;=SUM($CK339:CN339),0,IF(BS339+$C339-SUM($CK339:CN339)&gt;AC338+AX339,AC338+AX339-BS339,$C339-SUM($CK339:CN339)))))</f>
        <v>0</v>
      </c>
      <c r="CP339" s="7">
        <f ca="1">IF(NOT(snowball),0,IF(AD338=0,0,IF($C339&lt;=SUM($CK339:CO339),0,IF(BT339+$C339-SUM($CK339:CO339)&gt;AD338+AY339,AD338+AY339-BT339,$C339-SUM($CK339:CO339)))))</f>
        <v>0</v>
      </c>
      <c r="CQ339" s="7">
        <f ca="1">IF(NOT(snowball),0,IF(AE338=0,0,IF($C339&lt;=SUM($CK339:CP339),0,IF(BU339+$C339-SUM($CK339:CP339)&gt;AE338+AZ339,AE338+AZ339-BU339,$C339-SUM($CK339:CP339)))))</f>
        <v>0</v>
      </c>
      <c r="CR339" s="7">
        <f ca="1">IF(NOT(snowball),0,IF(AF338=0,0,IF($C339&lt;=SUM($CK339:CQ339),0,IF(BV339+$C339-SUM($CK339:CQ339)&gt;AF338+BA339,AF338+BA339-BV339,$C339-SUM($CK339:CQ339)))))</f>
        <v>0</v>
      </c>
      <c r="CS339" s="7">
        <f ca="1">IF(NOT(snowball),0,IF(AG338=0,0,IF($C339&lt;=SUM($CK339:CR339),0,IF(BW339+$C339-SUM($CK339:CR339)&gt;AG338+BB339,AG338+BB339-BW339,$C339-SUM($CK339:CR339)))))</f>
        <v>0</v>
      </c>
      <c r="CT339" s="7">
        <f ca="1">IF(NOT(snowball),0,IF(AH338=0,0,IF($C339&lt;=SUM($CK339:CS339),0,IF(BX339+$C339-SUM($CK339:CS339)&gt;AH338+BC339,AH338+BC339-BX339,$C339-SUM($CK339:CS339)))))</f>
        <v>0</v>
      </c>
      <c r="CU339" s="7">
        <f ca="1">IF(NOT(snowball),0,IF(AI338=0,0,IF($C339&lt;=SUM($CK339:CT339),0,IF(BY339+$C339-SUM($CK339:CT339)&gt;AI338+BD339,AI338+BD339-BY339,$C339-SUM($CK339:CT339)))))</f>
        <v>0</v>
      </c>
      <c r="CV339" s="7">
        <f ca="1">IF(NOT(snowball),0,IF(AJ338=0,0,IF($C339&lt;=SUM($CK339:CU339),0,IF(BZ339+$C339-SUM($CK339:CU339)&gt;AJ338+BE339,AJ338+BE339-BZ339,$C339-SUM($CK339:CU339)))))</f>
        <v>0</v>
      </c>
      <c r="CW339" s="7">
        <f ca="1">IF(NOT(snowball),0,IF(AK338=0,0,IF($C339&lt;=SUM($CK339:CV339),0,IF(CA339+$C339-SUM($CK339:CV339)&gt;AK338+BF339,AK338+BF339-CA339,$C339-SUM($CK339:CV339)))))</f>
        <v>0</v>
      </c>
      <c r="CX339" s="7">
        <f ca="1">IF(NOT(snowball),0,IF(AL338=0,0,IF($C339&lt;=SUM($CK339:CW339),0,IF(CB339+$C339-SUM($CK339:CW339)&gt;AL338+BG339,AL338+BG339-CB339,$C339-SUM($CK339:CW339)))))</f>
        <v>0</v>
      </c>
      <c r="CY339" s="7">
        <f ca="1">IF(NOT(snowball),0,IF(AM338=0,0,IF($C339&lt;=SUM($CK339:CX339),0,IF(CC339+$C339-SUM($CK339:CX339)&gt;AM338+BH339,AM338+BH339-CC339,$C339-SUM($CK339:CX339)))))</f>
        <v>0</v>
      </c>
      <c r="CZ339" s="7">
        <f ca="1">IF(NOT(snowball),0,IF(AN338=0,0,IF($C339&lt;=SUM($CK339:CY339),0,IF(CD339+$C339-SUM($CK339:CY339)&gt;AN338+BI339,AN338+BI339-CD339,$C339-SUM($CK339:CY339)))))</f>
        <v>0</v>
      </c>
      <c r="DA339" s="7">
        <f ca="1">IF(NOT(snowball),0,IF(AO338=0,0,IF($C339&lt;=SUM($CK339:CZ339),0,IF(CE339+$C339-SUM($CK339:CZ339)&gt;AO338+BJ339,AO338+BJ339-CE339,$C339-SUM($CK339:CZ339)))))</f>
        <v>0</v>
      </c>
      <c r="DB339" s="7">
        <f ca="1">IF(NOT(snowball),0,IF(AP338=0,0,IF($C339&lt;=SUM($CK339:DA339),0,IF(CF339+$C339-SUM($CK339:DA339)&gt;AP338+BK339,AP338+BK339-CF339,$C339-SUM($CK339:DA339)))))</f>
        <v>0</v>
      </c>
      <c r="DC339" s="7">
        <f ca="1">IF(NOT(snowball),0,IF(AQ338=0,0,IF($C339&lt;=SUM($CK339:DB339),0,IF(CG339+$C339-SUM($CK339:DB339)&gt;AQ338+BL339,AQ338+BL339-CG339,$C339-SUM($CK339:DB339)))))</f>
        <v>0</v>
      </c>
      <c r="DD339" s="7">
        <f ca="1">IF(NOT(snowball),0,IF(AR338=0,0,IF($C339&lt;=SUM($CK339:DC339),0,IF(CH339+$C339-SUM($CK339:DC339)&gt;AR338+BM339,AR338+BM339-CH339,$C339-SUM($CK339:DC339)))))</f>
        <v>0</v>
      </c>
    </row>
    <row r="340" spans="1:108">
      <c r="A340" s="27" t="str">
        <f t="shared" ca="1" si="218"/>
        <v/>
      </c>
      <c r="B340" s="30" t="str">
        <f t="shared" ca="1" si="217"/>
        <v/>
      </c>
      <c r="C340" s="28" t="str">
        <f t="shared" ca="1" si="215"/>
        <v/>
      </c>
      <c r="D340" s="29">
        <f t="shared" ca="1" si="253"/>
        <v>0</v>
      </c>
      <c r="E340" s="29">
        <f t="shared" ca="1" si="253"/>
        <v>0</v>
      </c>
      <c r="F340" s="29">
        <f t="shared" ca="1" si="253"/>
        <v>0</v>
      </c>
      <c r="G340" s="29">
        <f t="shared" ca="1" si="253"/>
        <v>0</v>
      </c>
      <c r="H340" s="29">
        <f t="shared" ca="1" si="253"/>
        <v>0</v>
      </c>
      <c r="I340" s="29">
        <f t="shared" ca="1" si="253"/>
        <v>0</v>
      </c>
      <c r="J340" s="29">
        <f t="shared" ca="1" si="253"/>
        <v>0</v>
      </c>
      <c r="K340" s="29">
        <f t="shared" ca="1" si="253"/>
        <v>0</v>
      </c>
      <c r="L340" s="29">
        <f t="shared" ca="1" si="253"/>
        <v>0</v>
      </c>
      <c r="M340" s="29">
        <f t="shared" ca="1" si="253"/>
        <v>0</v>
      </c>
      <c r="N340" s="29">
        <f t="shared" ca="1" si="244"/>
        <v>0</v>
      </c>
      <c r="O340" s="29">
        <f t="shared" ca="1" si="244"/>
        <v>0</v>
      </c>
      <c r="P340" s="29">
        <f t="shared" ca="1" si="244"/>
        <v>0</v>
      </c>
      <c r="Q340" s="29">
        <f t="shared" ca="1" si="244"/>
        <v>0</v>
      </c>
      <c r="R340" s="29">
        <f t="shared" ca="1" si="244"/>
        <v>0</v>
      </c>
      <c r="S340" s="29">
        <f t="shared" ca="1" si="244"/>
        <v>0</v>
      </c>
      <c r="T340" s="29">
        <f t="shared" ca="1" si="244"/>
        <v>0</v>
      </c>
      <c r="U340" s="29">
        <f t="shared" ca="1" si="250"/>
        <v>0</v>
      </c>
      <c r="V340" s="29">
        <f t="shared" ca="1" si="250"/>
        <v>0</v>
      </c>
      <c r="W340" s="29">
        <f t="shared" ca="1" si="250"/>
        <v>0</v>
      </c>
      <c r="X340" s="12"/>
      <c r="Y340" s="7">
        <f t="shared" ca="1" si="256"/>
        <v>0</v>
      </c>
      <c r="Z340" s="7">
        <f t="shared" ca="1" si="256"/>
        <v>0</v>
      </c>
      <c r="AA340" s="7">
        <f t="shared" ca="1" si="256"/>
        <v>0</v>
      </c>
      <c r="AB340" s="7">
        <f t="shared" ca="1" si="256"/>
        <v>0</v>
      </c>
      <c r="AC340" s="7">
        <f t="shared" ca="1" si="256"/>
        <v>0</v>
      </c>
      <c r="AD340" s="7">
        <f t="shared" ca="1" si="256"/>
        <v>0</v>
      </c>
      <c r="AE340" s="7">
        <f t="shared" ca="1" si="256"/>
        <v>0</v>
      </c>
      <c r="AF340" s="7">
        <f t="shared" ca="1" si="256"/>
        <v>0</v>
      </c>
      <c r="AG340" s="7">
        <f t="shared" ca="1" si="256"/>
        <v>0</v>
      </c>
      <c r="AH340" s="7">
        <f t="shared" ca="1" si="256"/>
        <v>0</v>
      </c>
      <c r="AI340" s="7">
        <f t="shared" ca="1" si="256"/>
        <v>0</v>
      </c>
      <c r="AJ340" s="7">
        <f t="shared" ca="1" si="256"/>
        <v>0</v>
      </c>
      <c r="AK340" s="7">
        <f t="shared" ca="1" si="256"/>
        <v>0</v>
      </c>
      <c r="AL340" s="7">
        <f t="shared" ca="1" si="256"/>
        <v>0</v>
      </c>
      <c r="AM340" s="7">
        <f t="shared" ca="1" si="256"/>
        <v>0</v>
      </c>
      <c r="AN340" s="7">
        <f t="shared" ca="1" si="256"/>
        <v>0</v>
      </c>
      <c r="AO340" s="7">
        <f t="shared" ca="1" si="254"/>
        <v>0</v>
      </c>
      <c r="AP340" s="7">
        <f t="shared" ca="1" si="254"/>
        <v>0</v>
      </c>
      <c r="AQ340" s="7">
        <f t="shared" ca="1" si="254"/>
        <v>0</v>
      </c>
      <c r="AR340" s="7">
        <f t="shared" ca="1" si="254"/>
        <v>0</v>
      </c>
      <c r="AS340" s="2"/>
      <c r="AT340" s="7">
        <f t="shared" ca="1" si="257"/>
        <v>0</v>
      </c>
      <c r="AU340" s="7">
        <f t="shared" ca="1" si="257"/>
        <v>0</v>
      </c>
      <c r="AV340" s="7">
        <f t="shared" ca="1" si="257"/>
        <v>0</v>
      </c>
      <c r="AW340" s="7">
        <f t="shared" ca="1" si="257"/>
        <v>0</v>
      </c>
      <c r="AX340" s="7">
        <f t="shared" ca="1" si="257"/>
        <v>0</v>
      </c>
      <c r="AY340" s="7">
        <f t="shared" ca="1" si="257"/>
        <v>0</v>
      </c>
      <c r="AZ340" s="7">
        <f t="shared" ca="1" si="257"/>
        <v>0</v>
      </c>
      <c r="BA340" s="7">
        <f t="shared" ca="1" si="257"/>
        <v>0</v>
      </c>
      <c r="BB340" s="7">
        <f t="shared" ca="1" si="257"/>
        <v>0</v>
      </c>
      <c r="BC340" s="7">
        <f t="shared" ca="1" si="257"/>
        <v>0</v>
      </c>
      <c r="BD340" s="7">
        <f t="shared" ca="1" si="257"/>
        <v>0</v>
      </c>
      <c r="BE340" s="7">
        <f t="shared" ca="1" si="257"/>
        <v>0</v>
      </c>
      <c r="BF340" s="7">
        <f t="shared" ca="1" si="257"/>
        <v>0</v>
      </c>
      <c r="BG340" s="7">
        <f t="shared" ca="1" si="257"/>
        <v>0</v>
      </c>
      <c r="BH340" s="7">
        <f t="shared" ca="1" si="257"/>
        <v>0</v>
      </c>
      <c r="BI340" s="7">
        <f t="shared" ca="1" si="240"/>
        <v>0</v>
      </c>
      <c r="BJ340" s="7">
        <f t="shared" ca="1" si="240"/>
        <v>0</v>
      </c>
      <c r="BK340" s="7">
        <f t="shared" ca="1" si="240"/>
        <v>0</v>
      </c>
      <c r="BL340" s="7">
        <f t="shared" ca="1" si="240"/>
        <v>0</v>
      </c>
      <c r="BM340" s="7">
        <f t="shared" ca="1" si="240"/>
        <v>0</v>
      </c>
      <c r="BN340" s="4"/>
      <c r="BO340" s="7">
        <f t="shared" ca="1" si="255"/>
        <v>0</v>
      </c>
      <c r="BP340" s="7">
        <f t="shared" ca="1" si="255"/>
        <v>0</v>
      </c>
      <c r="BQ340" s="7">
        <f t="shared" ca="1" si="255"/>
        <v>0</v>
      </c>
      <c r="BR340" s="7">
        <f t="shared" ca="1" si="252"/>
        <v>0</v>
      </c>
      <c r="BS340" s="7">
        <f t="shared" ca="1" si="252"/>
        <v>0</v>
      </c>
      <c r="BT340" s="7">
        <f t="shared" ca="1" si="252"/>
        <v>0</v>
      </c>
      <c r="BU340" s="7">
        <f t="shared" ca="1" si="252"/>
        <v>0</v>
      </c>
      <c r="BV340" s="7">
        <f t="shared" ca="1" si="252"/>
        <v>0</v>
      </c>
      <c r="BW340" s="7">
        <f t="shared" ca="1" si="252"/>
        <v>0</v>
      </c>
      <c r="BX340" s="7">
        <f t="shared" ca="1" si="251"/>
        <v>0</v>
      </c>
      <c r="BY340" s="7">
        <f t="shared" ca="1" si="251"/>
        <v>0</v>
      </c>
      <c r="BZ340" s="7">
        <f t="shared" ca="1" si="251"/>
        <v>0</v>
      </c>
      <c r="CA340" s="7">
        <f t="shared" ca="1" si="251"/>
        <v>0</v>
      </c>
      <c r="CB340" s="7">
        <f t="shared" ca="1" si="220"/>
        <v>0</v>
      </c>
      <c r="CC340" s="7">
        <f t="shared" ca="1" si="220"/>
        <v>0</v>
      </c>
      <c r="CD340" s="7">
        <f t="shared" ca="1" si="220"/>
        <v>0</v>
      </c>
      <c r="CE340" s="7">
        <f t="shared" ca="1" si="220"/>
        <v>0</v>
      </c>
      <c r="CF340" s="7">
        <f t="shared" ca="1" si="220"/>
        <v>0</v>
      </c>
      <c r="CG340" s="7">
        <f t="shared" ca="1" si="220"/>
        <v>0</v>
      </c>
      <c r="CH340" s="7">
        <f t="shared" ca="1" si="220"/>
        <v>0</v>
      </c>
      <c r="CI340" s="9">
        <f t="shared" ca="1" si="236"/>
        <v>0</v>
      </c>
      <c r="CJ340" s="9"/>
      <c r="CK340" s="13">
        <f t="shared" ca="1" si="216"/>
        <v>0</v>
      </c>
      <c r="CL340" s="7">
        <f ca="1">IF(NOT(snowball),0,IF(Z339=0,0,IF($C340&lt;=SUM($CK340:CK340),0,IF(BP340+$C340-SUM($CK340:CK340)&gt;Z339+AU340,Z339+AU340-BP340,$C340-SUM($CK340:CK340)))))</f>
        <v>0</v>
      </c>
      <c r="CM340" s="7">
        <f ca="1">IF(NOT(snowball),0,IF(AA339=0,0,IF($C340&lt;=SUM($CK340:CL340),0,IF(BQ340+$C340-SUM($CK340:CL340)&gt;AA339+AV340,AA339+AV340-BQ340,$C340-SUM($CK340:CL340)))))</f>
        <v>0</v>
      </c>
      <c r="CN340" s="7">
        <f ca="1">IF(NOT(snowball),0,IF(AB339=0,0,IF($C340&lt;=SUM($CK340:CM340),0,IF(BR340+$C340-SUM($CK340:CM340)&gt;AB339+AW340,AB339+AW340-BR340,$C340-SUM($CK340:CM340)))))</f>
        <v>0</v>
      </c>
      <c r="CO340" s="7">
        <f ca="1">IF(NOT(snowball),0,IF(AC339=0,0,IF($C340&lt;=SUM($CK340:CN340),0,IF(BS340+$C340-SUM($CK340:CN340)&gt;AC339+AX340,AC339+AX340-BS340,$C340-SUM($CK340:CN340)))))</f>
        <v>0</v>
      </c>
      <c r="CP340" s="7">
        <f ca="1">IF(NOT(snowball),0,IF(AD339=0,0,IF($C340&lt;=SUM($CK340:CO340),0,IF(BT340+$C340-SUM($CK340:CO340)&gt;AD339+AY340,AD339+AY340-BT340,$C340-SUM($CK340:CO340)))))</f>
        <v>0</v>
      </c>
      <c r="CQ340" s="7">
        <f ca="1">IF(NOT(snowball),0,IF(AE339=0,0,IF($C340&lt;=SUM($CK340:CP340),0,IF(BU340+$C340-SUM($CK340:CP340)&gt;AE339+AZ340,AE339+AZ340-BU340,$C340-SUM($CK340:CP340)))))</f>
        <v>0</v>
      </c>
      <c r="CR340" s="7">
        <f ca="1">IF(NOT(snowball),0,IF(AF339=0,0,IF($C340&lt;=SUM($CK340:CQ340),0,IF(BV340+$C340-SUM($CK340:CQ340)&gt;AF339+BA340,AF339+BA340-BV340,$C340-SUM($CK340:CQ340)))))</f>
        <v>0</v>
      </c>
      <c r="CS340" s="7">
        <f ca="1">IF(NOT(snowball),0,IF(AG339=0,0,IF($C340&lt;=SUM($CK340:CR340),0,IF(BW340+$C340-SUM($CK340:CR340)&gt;AG339+BB340,AG339+BB340-BW340,$C340-SUM($CK340:CR340)))))</f>
        <v>0</v>
      </c>
      <c r="CT340" s="7">
        <f ca="1">IF(NOT(snowball),0,IF(AH339=0,0,IF($C340&lt;=SUM($CK340:CS340),0,IF(BX340+$C340-SUM($CK340:CS340)&gt;AH339+BC340,AH339+BC340-BX340,$C340-SUM($CK340:CS340)))))</f>
        <v>0</v>
      </c>
      <c r="CU340" s="7">
        <f ca="1">IF(NOT(snowball),0,IF(AI339=0,0,IF($C340&lt;=SUM($CK340:CT340),0,IF(BY340+$C340-SUM($CK340:CT340)&gt;AI339+BD340,AI339+BD340-BY340,$C340-SUM($CK340:CT340)))))</f>
        <v>0</v>
      </c>
      <c r="CV340" s="7">
        <f ca="1">IF(NOT(snowball),0,IF(AJ339=0,0,IF($C340&lt;=SUM($CK340:CU340),0,IF(BZ340+$C340-SUM($CK340:CU340)&gt;AJ339+BE340,AJ339+BE340-BZ340,$C340-SUM($CK340:CU340)))))</f>
        <v>0</v>
      </c>
      <c r="CW340" s="7">
        <f ca="1">IF(NOT(snowball),0,IF(AK339=0,0,IF($C340&lt;=SUM($CK340:CV340),0,IF(CA340+$C340-SUM($CK340:CV340)&gt;AK339+BF340,AK339+BF340-CA340,$C340-SUM($CK340:CV340)))))</f>
        <v>0</v>
      </c>
      <c r="CX340" s="7">
        <f ca="1">IF(NOT(snowball),0,IF(AL339=0,0,IF($C340&lt;=SUM($CK340:CW340),0,IF(CB340+$C340-SUM($CK340:CW340)&gt;AL339+BG340,AL339+BG340-CB340,$C340-SUM($CK340:CW340)))))</f>
        <v>0</v>
      </c>
      <c r="CY340" s="7">
        <f ca="1">IF(NOT(snowball),0,IF(AM339=0,0,IF($C340&lt;=SUM($CK340:CX340),0,IF(CC340+$C340-SUM($CK340:CX340)&gt;AM339+BH340,AM339+BH340-CC340,$C340-SUM($CK340:CX340)))))</f>
        <v>0</v>
      </c>
      <c r="CZ340" s="7">
        <f ca="1">IF(NOT(snowball),0,IF(AN339=0,0,IF($C340&lt;=SUM($CK340:CY340),0,IF(CD340+$C340-SUM($CK340:CY340)&gt;AN339+BI340,AN339+BI340-CD340,$C340-SUM($CK340:CY340)))))</f>
        <v>0</v>
      </c>
      <c r="DA340" s="7">
        <f ca="1">IF(NOT(snowball),0,IF(AO339=0,0,IF($C340&lt;=SUM($CK340:CZ340),0,IF(CE340+$C340-SUM($CK340:CZ340)&gt;AO339+BJ340,AO339+BJ340-CE340,$C340-SUM($CK340:CZ340)))))</f>
        <v>0</v>
      </c>
      <c r="DB340" s="7">
        <f ca="1">IF(NOT(snowball),0,IF(AP339=0,0,IF($C340&lt;=SUM($CK340:DA340),0,IF(CF340+$C340-SUM($CK340:DA340)&gt;AP339+BK340,AP339+BK340-CF340,$C340-SUM($CK340:DA340)))))</f>
        <v>0</v>
      </c>
      <c r="DC340" s="7">
        <f ca="1">IF(NOT(snowball),0,IF(AQ339=0,0,IF($C340&lt;=SUM($CK340:DB340),0,IF(CG340+$C340-SUM($CK340:DB340)&gt;AQ339+BL340,AQ339+BL340-CG340,$C340-SUM($CK340:DB340)))))</f>
        <v>0</v>
      </c>
      <c r="DD340" s="7">
        <f ca="1">IF(NOT(snowball),0,IF(AR339=0,0,IF($C340&lt;=SUM($CK340:DC340),0,IF(CH340+$C340-SUM($CK340:DC340)&gt;AR339+BM340,AR339+BM340-CH340,$C340-SUM($CK340:DC340)))))</f>
        <v>0</v>
      </c>
    </row>
    <row r="341" spans="1:108">
      <c r="A341" s="27" t="str">
        <f t="shared" ca="1" si="218"/>
        <v/>
      </c>
      <c r="B341" s="30" t="str">
        <f t="shared" ca="1" si="217"/>
        <v/>
      </c>
      <c r="C341" s="28" t="str">
        <f t="shared" ref="C341:C380" ca="1" si="258">IF(A341="","",IF(snowball,IF(($D$5-CI341)&lt;0,0,$D$5-CI341),"n/a"))</f>
        <v/>
      </c>
      <c r="D341" s="29">
        <f t="shared" ca="1" si="253"/>
        <v>0</v>
      </c>
      <c r="E341" s="29">
        <f t="shared" ca="1" si="253"/>
        <v>0</v>
      </c>
      <c r="F341" s="29">
        <f t="shared" ca="1" si="253"/>
        <v>0</v>
      </c>
      <c r="G341" s="29">
        <f t="shared" ca="1" si="253"/>
        <v>0</v>
      </c>
      <c r="H341" s="29">
        <f t="shared" ca="1" si="253"/>
        <v>0</v>
      </c>
      <c r="I341" s="29">
        <f t="shared" ca="1" si="253"/>
        <v>0</v>
      </c>
      <c r="J341" s="29">
        <f t="shared" ca="1" si="253"/>
        <v>0</v>
      </c>
      <c r="K341" s="29">
        <f t="shared" ca="1" si="253"/>
        <v>0</v>
      </c>
      <c r="L341" s="29">
        <f t="shared" ca="1" si="253"/>
        <v>0</v>
      </c>
      <c r="M341" s="29">
        <f t="shared" ca="1" si="253"/>
        <v>0</v>
      </c>
      <c r="N341" s="29">
        <f t="shared" ca="1" si="244"/>
        <v>0</v>
      </c>
      <c r="O341" s="29">
        <f t="shared" ca="1" si="244"/>
        <v>0</v>
      </c>
      <c r="P341" s="29">
        <f t="shared" ca="1" si="244"/>
        <v>0</v>
      </c>
      <c r="Q341" s="29">
        <f t="shared" ca="1" si="244"/>
        <v>0</v>
      </c>
      <c r="R341" s="29">
        <f t="shared" ca="1" si="244"/>
        <v>0</v>
      </c>
      <c r="S341" s="29">
        <f t="shared" ca="1" si="244"/>
        <v>0</v>
      </c>
      <c r="T341" s="29">
        <f t="shared" ca="1" si="244"/>
        <v>0</v>
      </c>
      <c r="U341" s="29">
        <f t="shared" ca="1" si="250"/>
        <v>0</v>
      </c>
      <c r="V341" s="29">
        <f t="shared" ca="1" si="250"/>
        <v>0</v>
      </c>
      <c r="W341" s="29">
        <f t="shared" ca="1" si="250"/>
        <v>0</v>
      </c>
      <c r="X341" s="12"/>
      <c r="Y341" s="7">
        <f t="shared" ca="1" si="256"/>
        <v>0</v>
      </c>
      <c r="Z341" s="7">
        <f t="shared" ca="1" si="256"/>
        <v>0</v>
      </c>
      <c r="AA341" s="7">
        <f t="shared" ca="1" si="256"/>
        <v>0</v>
      </c>
      <c r="AB341" s="7">
        <f t="shared" ca="1" si="256"/>
        <v>0</v>
      </c>
      <c r="AC341" s="7">
        <f t="shared" ca="1" si="256"/>
        <v>0</v>
      </c>
      <c r="AD341" s="7">
        <f t="shared" ca="1" si="256"/>
        <v>0</v>
      </c>
      <c r="AE341" s="7">
        <f t="shared" ca="1" si="256"/>
        <v>0</v>
      </c>
      <c r="AF341" s="7">
        <f t="shared" ca="1" si="256"/>
        <v>0</v>
      </c>
      <c r="AG341" s="7">
        <f t="shared" ca="1" si="256"/>
        <v>0</v>
      </c>
      <c r="AH341" s="7">
        <f t="shared" ca="1" si="256"/>
        <v>0</v>
      </c>
      <c r="AI341" s="7">
        <f t="shared" ca="1" si="256"/>
        <v>0</v>
      </c>
      <c r="AJ341" s="7">
        <f t="shared" ca="1" si="256"/>
        <v>0</v>
      </c>
      <c r="AK341" s="7">
        <f t="shared" ca="1" si="256"/>
        <v>0</v>
      </c>
      <c r="AL341" s="7">
        <f t="shared" ca="1" si="256"/>
        <v>0</v>
      </c>
      <c r="AM341" s="7">
        <f t="shared" ca="1" si="256"/>
        <v>0</v>
      </c>
      <c r="AN341" s="7">
        <f t="shared" ca="1" si="256"/>
        <v>0</v>
      </c>
      <c r="AO341" s="7">
        <f t="shared" ca="1" si="254"/>
        <v>0</v>
      </c>
      <c r="AP341" s="7">
        <f t="shared" ca="1" si="254"/>
        <v>0</v>
      </c>
      <c r="AQ341" s="7">
        <f t="shared" ca="1" si="254"/>
        <v>0</v>
      </c>
      <c r="AR341" s="7">
        <f t="shared" ca="1" si="254"/>
        <v>0</v>
      </c>
      <c r="AS341" s="2"/>
      <c r="AT341" s="7">
        <f t="shared" ca="1" si="257"/>
        <v>0</v>
      </c>
      <c r="AU341" s="7">
        <f t="shared" ca="1" si="257"/>
        <v>0</v>
      </c>
      <c r="AV341" s="7">
        <f t="shared" ca="1" si="257"/>
        <v>0</v>
      </c>
      <c r="AW341" s="7">
        <f t="shared" ca="1" si="257"/>
        <v>0</v>
      </c>
      <c r="AX341" s="7">
        <f t="shared" ca="1" si="257"/>
        <v>0</v>
      </c>
      <c r="AY341" s="7">
        <f t="shared" ca="1" si="257"/>
        <v>0</v>
      </c>
      <c r="AZ341" s="7">
        <f t="shared" ca="1" si="257"/>
        <v>0</v>
      </c>
      <c r="BA341" s="7">
        <f t="shared" ca="1" si="257"/>
        <v>0</v>
      </c>
      <c r="BB341" s="7">
        <f t="shared" ca="1" si="257"/>
        <v>0</v>
      </c>
      <c r="BC341" s="7">
        <f t="shared" ca="1" si="257"/>
        <v>0</v>
      </c>
      <c r="BD341" s="7">
        <f t="shared" ca="1" si="257"/>
        <v>0</v>
      </c>
      <c r="BE341" s="7">
        <f t="shared" ca="1" si="257"/>
        <v>0</v>
      </c>
      <c r="BF341" s="7">
        <f t="shared" ca="1" si="257"/>
        <v>0</v>
      </c>
      <c r="BG341" s="7">
        <f t="shared" ca="1" si="257"/>
        <v>0</v>
      </c>
      <c r="BH341" s="7">
        <f t="shared" ca="1" si="257"/>
        <v>0</v>
      </c>
      <c r="BI341" s="7">
        <f t="shared" ca="1" si="240"/>
        <v>0</v>
      </c>
      <c r="BJ341" s="7">
        <f t="shared" ca="1" si="240"/>
        <v>0</v>
      </c>
      <c r="BK341" s="7">
        <f t="shared" ca="1" si="240"/>
        <v>0</v>
      </c>
      <c r="BL341" s="7">
        <f t="shared" ca="1" si="240"/>
        <v>0</v>
      </c>
      <c r="BM341" s="7">
        <f t="shared" ca="1" si="240"/>
        <v>0</v>
      </c>
      <c r="BN341" s="4"/>
      <c r="BO341" s="7">
        <f t="shared" ca="1" si="255"/>
        <v>0</v>
      </c>
      <c r="BP341" s="7">
        <f t="shared" ca="1" si="255"/>
        <v>0</v>
      </c>
      <c r="BQ341" s="7">
        <f t="shared" ca="1" si="255"/>
        <v>0</v>
      </c>
      <c r="BR341" s="7">
        <f t="shared" ca="1" si="252"/>
        <v>0</v>
      </c>
      <c r="BS341" s="7">
        <f t="shared" ca="1" si="252"/>
        <v>0</v>
      </c>
      <c r="BT341" s="7">
        <f t="shared" ca="1" si="252"/>
        <v>0</v>
      </c>
      <c r="BU341" s="7">
        <f t="shared" ca="1" si="252"/>
        <v>0</v>
      </c>
      <c r="BV341" s="7">
        <f t="shared" ca="1" si="252"/>
        <v>0</v>
      </c>
      <c r="BW341" s="7">
        <f t="shared" ca="1" si="252"/>
        <v>0</v>
      </c>
      <c r="BX341" s="7">
        <f t="shared" ca="1" si="251"/>
        <v>0</v>
      </c>
      <c r="BY341" s="7">
        <f t="shared" ca="1" si="251"/>
        <v>0</v>
      </c>
      <c r="BZ341" s="7">
        <f t="shared" ca="1" si="251"/>
        <v>0</v>
      </c>
      <c r="CA341" s="7">
        <f t="shared" ca="1" si="251"/>
        <v>0</v>
      </c>
      <c r="CB341" s="7">
        <f t="shared" ca="1" si="220"/>
        <v>0</v>
      </c>
      <c r="CC341" s="7">
        <f t="shared" ca="1" si="220"/>
        <v>0</v>
      </c>
      <c r="CD341" s="7">
        <f t="shared" ca="1" si="220"/>
        <v>0</v>
      </c>
      <c r="CE341" s="7">
        <f t="shared" ca="1" si="220"/>
        <v>0</v>
      </c>
      <c r="CF341" s="7">
        <f t="shared" ca="1" si="220"/>
        <v>0</v>
      </c>
      <c r="CG341" s="7">
        <f t="shared" ca="1" si="220"/>
        <v>0</v>
      </c>
      <c r="CH341" s="7">
        <f t="shared" ca="1" si="220"/>
        <v>0</v>
      </c>
      <c r="CI341" s="9">
        <f t="shared" ca="1" si="236"/>
        <v>0</v>
      </c>
      <c r="CJ341" s="9"/>
      <c r="CK341" s="13">
        <f t="shared" ref="CK341:CK380" ca="1" si="259">IF(NOT(snowball),0,IF(Y340=0,0,IF(BO341+$C341&gt;Y340+AT341,Y340+AT341-BO341,$C341)))</f>
        <v>0</v>
      </c>
      <c r="CL341" s="7">
        <f ca="1">IF(NOT(snowball),0,IF(Z340=0,0,IF($C341&lt;=SUM($CK341:CK341),0,IF(BP341+$C341-SUM($CK341:CK341)&gt;Z340+AU341,Z340+AU341-BP341,$C341-SUM($CK341:CK341)))))</f>
        <v>0</v>
      </c>
      <c r="CM341" s="7">
        <f ca="1">IF(NOT(snowball),0,IF(AA340=0,0,IF($C341&lt;=SUM($CK341:CL341),0,IF(BQ341+$C341-SUM($CK341:CL341)&gt;AA340+AV341,AA340+AV341-BQ341,$C341-SUM($CK341:CL341)))))</f>
        <v>0</v>
      </c>
      <c r="CN341" s="7">
        <f ca="1">IF(NOT(snowball),0,IF(AB340=0,0,IF($C341&lt;=SUM($CK341:CM341),0,IF(BR341+$C341-SUM($CK341:CM341)&gt;AB340+AW341,AB340+AW341-BR341,$C341-SUM($CK341:CM341)))))</f>
        <v>0</v>
      </c>
      <c r="CO341" s="7">
        <f ca="1">IF(NOT(snowball),0,IF(AC340=0,0,IF($C341&lt;=SUM($CK341:CN341),0,IF(BS341+$C341-SUM($CK341:CN341)&gt;AC340+AX341,AC340+AX341-BS341,$C341-SUM($CK341:CN341)))))</f>
        <v>0</v>
      </c>
      <c r="CP341" s="7">
        <f ca="1">IF(NOT(snowball),0,IF(AD340=0,0,IF($C341&lt;=SUM($CK341:CO341),0,IF(BT341+$C341-SUM($CK341:CO341)&gt;AD340+AY341,AD340+AY341-BT341,$C341-SUM($CK341:CO341)))))</f>
        <v>0</v>
      </c>
      <c r="CQ341" s="7">
        <f ca="1">IF(NOT(snowball),0,IF(AE340=0,0,IF($C341&lt;=SUM($CK341:CP341),0,IF(BU341+$C341-SUM($CK341:CP341)&gt;AE340+AZ341,AE340+AZ341-BU341,$C341-SUM($CK341:CP341)))))</f>
        <v>0</v>
      </c>
      <c r="CR341" s="7">
        <f ca="1">IF(NOT(snowball),0,IF(AF340=0,0,IF($C341&lt;=SUM($CK341:CQ341),0,IF(BV341+$C341-SUM($CK341:CQ341)&gt;AF340+BA341,AF340+BA341-BV341,$C341-SUM($CK341:CQ341)))))</f>
        <v>0</v>
      </c>
      <c r="CS341" s="7">
        <f ca="1">IF(NOT(snowball),0,IF(AG340=0,0,IF($C341&lt;=SUM($CK341:CR341),0,IF(BW341+$C341-SUM($CK341:CR341)&gt;AG340+BB341,AG340+BB341-BW341,$C341-SUM($CK341:CR341)))))</f>
        <v>0</v>
      </c>
      <c r="CT341" s="7">
        <f ca="1">IF(NOT(snowball),0,IF(AH340=0,0,IF($C341&lt;=SUM($CK341:CS341),0,IF(BX341+$C341-SUM($CK341:CS341)&gt;AH340+BC341,AH340+BC341-BX341,$C341-SUM($CK341:CS341)))))</f>
        <v>0</v>
      </c>
      <c r="CU341" s="7">
        <f ca="1">IF(NOT(snowball),0,IF(AI340=0,0,IF($C341&lt;=SUM($CK341:CT341),0,IF(BY341+$C341-SUM($CK341:CT341)&gt;AI340+BD341,AI340+BD341-BY341,$C341-SUM($CK341:CT341)))))</f>
        <v>0</v>
      </c>
      <c r="CV341" s="7">
        <f ca="1">IF(NOT(snowball),0,IF(AJ340=0,0,IF($C341&lt;=SUM($CK341:CU341),0,IF(BZ341+$C341-SUM($CK341:CU341)&gt;AJ340+BE341,AJ340+BE341-BZ341,$C341-SUM($CK341:CU341)))))</f>
        <v>0</v>
      </c>
      <c r="CW341" s="7">
        <f ca="1">IF(NOT(snowball),0,IF(AK340=0,0,IF($C341&lt;=SUM($CK341:CV341),0,IF(CA341+$C341-SUM($CK341:CV341)&gt;AK340+BF341,AK340+BF341-CA341,$C341-SUM($CK341:CV341)))))</f>
        <v>0</v>
      </c>
      <c r="CX341" s="7">
        <f ca="1">IF(NOT(snowball),0,IF(AL340=0,0,IF($C341&lt;=SUM($CK341:CW341),0,IF(CB341+$C341-SUM($CK341:CW341)&gt;AL340+BG341,AL340+BG341-CB341,$C341-SUM($CK341:CW341)))))</f>
        <v>0</v>
      </c>
      <c r="CY341" s="7">
        <f ca="1">IF(NOT(snowball),0,IF(AM340=0,0,IF($C341&lt;=SUM($CK341:CX341),0,IF(CC341+$C341-SUM($CK341:CX341)&gt;AM340+BH341,AM340+BH341-CC341,$C341-SUM($CK341:CX341)))))</f>
        <v>0</v>
      </c>
      <c r="CZ341" s="7">
        <f ca="1">IF(NOT(snowball),0,IF(AN340=0,0,IF($C341&lt;=SUM($CK341:CY341),0,IF(CD341+$C341-SUM($CK341:CY341)&gt;AN340+BI341,AN340+BI341-CD341,$C341-SUM($CK341:CY341)))))</f>
        <v>0</v>
      </c>
      <c r="DA341" s="7">
        <f ca="1">IF(NOT(snowball),0,IF(AO340=0,0,IF($C341&lt;=SUM($CK341:CZ341),0,IF(CE341+$C341-SUM($CK341:CZ341)&gt;AO340+BJ341,AO340+BJ341-CE341,$C341-SUM($CK341:CZ341)))))</f>
        <v>0</v>
      </c>
      <c r="DB341" s="7">
        <f ca="1">IF(NOT(snowball),0,IF(AP340=0,0,IF($C341&lt;=SUM($CK341:DA341),0,IF(CF341+$C341-SUM($CK341:DA341)&gt;AP340+BK341,AP340+BK341-CF341,$C341-SUM($CK341:DA341)))))</f>
        <v>0</v>
      </c>
      <c r="DC341" s="7">
        <f ca="1">IF(NOT(snowball),0,IF(AQ340=0,0,IF($C341&lt;=SUM($CK341:DB341),0,IF(CG341+$C341-SUM($CK341:DB341)&gt;AQ340+BL341,AQ340+BL341-CG341,$C341-SUM($CK341:DB341)))))</f>
        <v>0</v>
      </c>
      <c r="DD341" s="7">
        <f ca="1">IF(NOT(snowball),0,IF(AR340=0,0,IF($C341&lt;=SUM($CK341:DC341),0,IF(CH341+$C341-SUM($CK341:DC341)&gt;AR340+BM341,AR340+BM341-CH341,$C341-SUM($CK341:DC341)))))</f>
        <v>0</v>
      </c>
    </row>
    <row r="342" spans="1:108">
      <c r="A342" s="27" t="str">
        <f t="shared" ca="1" si="218"/>
        <v/>
      </c>
      <c r="B342" s="30" t="str">
        <f t="shared" ref="B342:B380" ca="1" si="260">IF(A342="","",DATE(YEAR(B341),MONTH(B341)+1,1))</f>
        <v/>
      </c>
      <c r="C342" s="28" t="str">
        <f t="shared" ca="1" si="258"/>
        <v/>
      </c>
      <c r="D342" s="29">
        <f t="shared" ca="1" si="253"/>
        <v>0</v>
      </c>
      <c r="E342" s="29">
        <f t="shared" ca="1" si="253"/>
        <v>0</v>
      </c>
      <c r="F342" s="29">
        <f t="shared" ca="1" si="253"/>
        <v>0</v>
      </c>
      <c r="G342" s="29">
        <f t="shared" ca="1" si="253"/>
        <v>0</v>
      </c>
      <c r="H342" s="29">
        <f t="shared" ca="1" si="253"/>
        <v>0</v>
      </c>
      <c r="I342" s="29">
        <f t="shared" ca="1" si="253"/>
        <v>0</v>
      </c>
      <c r="J342" s="29">
        <f t="shared" ca="1" si="253"/>
        <v>0</v>
      </c>
      <c r="K342" s="29">
        <f t="shared" ca="1" si="253"/>
        <v>0</v>
      </c>
      <c r="L342" s="29">
        <f t="shared" ca="1" si="253"/>
        <v>0</v>
      </c>
      <c r="M342" s="29">
        <f t="shared" ca="1" si="253"/>
        <v>0</v>
      </c>
      <c r="N342" s="29">
        <f t="shared" ca="1" si="244"/>
        <v>0</v>
      </c>
      <c r="O342" s="29">
        <f t="shared" ca="1" si="244"/>
        <v>0</v>
      </c>
      <c r="P342" s="29">
        <f t="shared" ca="1" si="244"/>
        <v>0</v>
      </c>
      <c r="Q342" s="29">
        <f t="shared" ca="1" si="244"/>
        <v>0</v>
      </c>
      <c r="R342" s="29">
        <f t="shared" ca="1" si="244"/>
        <v>0</v>
      </c>
      <c r="S342" s="29">
        <f t="shared" ca="1" si="244"/>
        <v>0</v>
      </c>
      <c r="T342" s="29">
        <f t="shared" ca="1" si="244"/>
        <v>0</v>
      </c>
      <c r="U342" s="29">
        <f t="shared" ca="1" si="250"/>
        <v>0</v>
      </c>
      <c r="V342" s="29">
        <f t="shared" ca="1" si="250"/>
        <v>0</v>
      </c>
      <c r="W342" s="29">
        <f t="shared" ca="1" si="250"/>
        <v>0</v>
      </c>
      <c r="X342" s="12"/>
      <c r="Y342" s="7">
        <f t="shared" ca="1" si="256"/>
        <v>0</v>
      </c>
      <c r="Z342" s="7">
        <f t="shared" ca="1" si="256"/>
        <v>0</v>
      </c>
      <c r="AA342" s="7">
        <f t="shared" ca="1" si="256"/>
        <v>0</v>
      </c>
      <c r="AB342" s="7">
        <f t="shared" ca="1" si="256"/>
        <v>0</v>
      </c>
      <c r="AC342" s="7">
        <f t="shared" ca="1" si="256"/>
        <v>0</v>
      </c>
      <c r="AD342" s="7">
        <f t="shared" ca="1" si="256"/>
        <v>0</v>
      </c>
      <c r="AE342" s="7">
        <f t="shared" ca="1" si="256"/>
        <v>0</v>
      </c>
      <c r="AF342" s="7">
        <f t="shared" ca="1" si="256"/>
        <v>0</v>
      </c>
      <c r="AG342" s="7">
        <f t="shared" ca="1" si="256"/>
        <v>0</v>
      </c>
      <c r="AH342" s="7">
        <f t="shared" ca="1" si="256"/>
        <v>0</v>
      </c>
      <c r="AI342" s="7">
        <f t="shared" ca="1" si="256"/>
        <v>0</v>
      </c>
      <c r="AJ342" s="7">
        <f t="shared" ca="1" si="256"/>
        <v>0</v>
      </c>
      <c r="AK342" s="7">
        <f t="shared" ca="1" si="256"/>
        <v>0</v>
      </c>
      <c r="AL342" s="7">
        <f t="shared" ca="1" si="256"/>
        <v>0</v>
      </c>
      <c r="AM342" s="7">
        <f t="shared" ca="1" si="256"/>
        <v>0</v>
      </c>
      <c r="AN342" s="7">
        <f t="shared" ca="1" si="256"/>
        <v>0</v>
      </c>
      <c r="AO342" s="7">
        <f t="shared" ca="1" si="254"/>
        <v>0</v>
      </c>
      <c r="AP342" s="7">
        <f t="shared" ca="1" si="254"/>
        <v>0</v>
      </c>
      <c r="AQ342" s="7">
        <f t="shared" ca="1" si="254"/>
        <v>0</v>
      </c>
      <c r="AR342" s="7">
        <f t="shared" ca="1" si="254"/>
        <v>0</v>
      </c>
      <c r="AS342" s="2"/>
      <c r="AT342" s="7">
        <f t="shared" ca="1" si="257"/>
        <v>0</v>
      </c>
      <c r="AU342" s="7">
        <f t="shared" ca="1" si="257"/>
        <v>0</v>
      </c>
      <c r="AV342" s="7">
        <f t="shared" ca="1" si="257"/>
        <v>0</v>
      </c>
      <c r="AW342" s="7">
        <f t="shared" ca="1" si="257"/>
        <v>0</v>
      </c>
      <c r="AX342" s="7">
        <f t="shared" ca="1" si="257"/>
        <v>0</v>
      </c>
      <c r="AY342" s="7">
        <f t="shared" ca="1" si="257"/>
        <v>0</v>
      </c>
      <c r="AZ342" s="7">
        <f t="shared" ca="1" si="257"/>
        <v>0</v>
      </c>
      <c r="BA342" s="7">
        <f t="shared" ca="1" si="257"/>
        <v>0</v>
      </c>
      <c r="BB342" s="7">
        <f t="shared" ca="1" si="257"/>
        <v>0</v>
      </c>
      <c r="BC342" s="7">
        <f t="shared" ca="1" si="257"/>
        <v>0</v>
      </c>
      <c r="BD342" s="7">
        <f t="shared" ca="1" si="257"/>
        <v>0</v>
      </c>
      <c r="BE342" s="7">
        <f t="shared" ca="1" si="257"/>
        <v>0</v>
      </c>
      <c r="BF342" s="7">
        <f t="shared" ca="1" si="257"/>
        <v>0</v>
      </c>
      <c r="BG342" s="7">
        <f t="shared" ca="1" si="257"/>
        <v>0</v>
      </c>
      <c r="BH342" s="7">
        <f t="shared" ca="1" si="257"/>
        <v>0</v>
      </c>
      <c r="BI342" s="7">
        <f t="shared" ca="1" si="240"/>
        <v>0</v>
      </c>
      <c r="BJ342" s="7">
        <f t="shared" ca="1" si="240"/>
        <v>0</v>
      </c>
      <c r="BK342" s="7">
        <f t="shared" ca="1" si="240"/>
        <v>0</v>
      </c>
      <c r="BL342" s="7">
        <f t="shared" ca="1" si="240"/>
        <v>0</v>
      </c>
      <c r="BM342" s="7">
        <f t="shared" ca="1" si="240"/>
        <v>0</v>
      </c>
      <c r="BN342" s="4"/>
      <c r="BO342" s="7">
        <f t="shared" ca="1" si="255"/>
        <v>0</v>
      </c>
      <c r="BP342" s="7">
        <f t="shared" ca="1" si="255"/>
        <v>0</v>
      </c>
      <c r="BQ342" s="7">
        <f t="shared" ca="1" si="255"/>
        <v>0</v>
      </c>
      <c r="BR342" s="7">
        <f t="shared" ca="1" si="252"/>
        <v>0</v>
      </c>
      <c r="BS342" s="7">
        <f t="shared" ca="1" si="252"/>
        <v>0</v>
      </c>
      <c r="BT342" s="7">
        <f t="shared" ca="1" si="252"/>
        <v>0</v>
      </c>
      <c r="BU342" s="7">
        <f t="shared" ca="1" si="252"/>
        <v>0</v>
      </c>
      <c r="BV342" s="7">
        <f t="shared" ca="1" si="252"/>
        <v>0</v>
      </c>
      <c r="BW342" s="7">
        <f t="shared" ca="1" si="252"/>
        <v>0</v>
      </c>
      <c r="BX342" s="7">
        <f t="shared" ca="1" si="251"/>
        <v>0</v>
      </c>
      <c r="BY342" s="7">
        <f t="shared" ca="1" si="251"/>
        <v>0</v>
      </c>
      <c r="BZ342" s="7">
        <f t="shared" ca="1" si="251"/>
        <v>0</v>
      </c>
      <c r="CA342" s="7">
        <f t="shared" ca="1" si="251"/>
        <v>0</v>
      </c>
      <c r="CB342" s="7">
        <f t="shared" ca="1" si="220"/>
        <v>0</v>
      </c>
      <c r="CC342" s="7">
        <f t="shared" ca="1" si="220"/>
        <v>0</v>
      </c>
      <c r="CD342" s="7">
        <f t="shared" ca="1" si="220"/>
        <v>0</v>
      </c>
      <c r="CE342" s="7">
        <f t="shared" ca="1" si="220"/>
        <v>0</v>
      </c>
      <c r="CF342" s="7">
        <f t="shared" ca="1" si="220"/>
        <v>0</v>
      </c>
      <c r="CG342" s="7">
        <f t="shared" ca="1" si="220"/>
        <v>0</v>
      </c>
      <c r="CH342" s="7">
        <f t="shared" ca="1" si="220"/>
        <v>0</v>
      </c>
      <c r="CI342" s="9">
        <f t="shared" ca="1" si="236"/>
        <v>0</v>
      </c>
      <c r="CJ342" s="9"/>
      <c r="CK342" s="13">
        <f t="shared" ca="1" si="259"/>
        <v>0</v>
      </c>
      <c r="CL342" s="7">
        <f ca="1">IF(NOT(snowball),0,IF(Z341=0,0,IF($C342&lt;=SUM($CK342:CK342),0,IF(BP342+$C342-SUM($CK342:CK342)&gt;Z341+AU342,Z341+AU342-BP342,$C342-SUM($CK342:CK342)))))</f>
        <v>0</v>
      </c>
      <c r="CM342" s="7">
        <f ca="1">IF(NOT(snowball),0,IF(AA341=0,0,IF($C342&lt;=SUM($CK342:CL342),0,IF(BQ342+$C342-SUM($CK342:CL342)&gt;AA341+AV342,AA341+AV342-BQ342,$C342-SUM($CK342:CL342)))))</f>
        <v>0</v>
      </c>
      <c r="CN342" s="7">
        <f ca="1">IF(NOT(snowball),0,IF(AB341=0,0,IF($C342&lt;=SUM($CK342:CM342),0,IF(BR342+$C342-SUM($CK342:CM342)&gt;AB341+AW342,AB341+AW342-BR342,$C342-SUM($CK342:CM342)))))</f>
        <v>0</v>
      </c>
      <c r="CO342" s="7">
        <f ca="1">IF(NOT(snowball),0,IF(AC341=0,0,IF($C342&lt;=SUM($CK342:CN342),0,IF(BS342+$C342-SUM($CK342:CN342)&gt;AC341+AX342,AC341+AX342-BS342,$C342-SUM($CK342:CN342)))))</f>
        <v>0</v>
      </c>
      <c r="CP342" s="7">
        <f ca="1">IF(NOT(snowball),0,IF(AD341=0,0,IF($C342&lt;=SUM($CK342:CO342),0,IF(BT342+$C342-SUM($CK342:CO342)&gt;AD341+AY342,AD341+AY342-BT342,$C342-SUM($CK342:CO342)))))</f>
        <v>0</v>
      </c>
      <c r="CQ342" s="7">
        <f ca="1">IF(NOT(snowball),0,IF(AE341=0,0,IF($C342&lt;=SUM($CK342:CP342),0,IF(BU342+$C342-SUM($CK342:CP342)&gt;AE341+AZ342,AE341+AZ342-BU342,$C342-SUM($CK342:CP342)))))</f>
        <v>0</v>
      </c>
      <c r="CR342" s="7">
        <f ca="1">IF(NOT(snowball),0,IF(AF341=0,0,IF($C342&lt;=SUM($CK342:CQ342),0,IF(BV342+$C342-SUM($CK342:CQ342)&gt;AF341+BA342,AF341+BA342-BV342,$C342-SUM($CK342:CQ342)))))</f>
        <v>0</v>
      </c>
      <c r="CS342" s="7">
        <f ca="1">IF(NOT(snowball),0,IF(AG341=0,0,IF($C342&lt;=SUM($CK342:CR342),0,IF(BW342+$C342-SUM($CK342:CR342)&gt;AG341+BB342,AG341+BB342-BW342,$C342-SUM($CK342:CR342)))))</f>
        <v>0</v>
      </c>
      <c r="CT342" s="7">
        <f ca="1">IF(NOT(snowball),0,IF(AH341=0,0,IF($C342&lt;=SUM($CK342:CS342),0,IF(BX342+$C342-SUM($CK342:CS342)&gt;AH341+BC342,AH341+BC342-BX342,$C342-SUM($CK342:CS342)))))</f>
        <v>0</v>
      </c>
      <c r="CU342" s="7">
        <f ca="1">IF(NOT(snowball),0,IF(AI341=0,0,IF($C342&lt;=SUM($CK342:CT342),0,IF(BY342+$C342-SUM($CK342:CT342)&gt;AI341+BD342,AI341+BD342-BY342,$C342-SUM($CK342:CT342)))))</f>
        <v>0</v>
      </c>
      <c r="CV342" s="7">
        <f ca="1">IF(NOT(snowball),0,IF(AJ341=0,0,IF($C342&lt;=SUM($CK342:CU342),0,IF(BZ342+$C342-SUM($CK342:CU342)&gt;AJ341+BE342,AJ341+BE342-BZ342,$C342-SUM($CK342:CU342)))))</f>
        <v>0</v>
      </c>
      <c r="CW342" s="7">
        <f ca="1">IF(NOT(snowball),0,IF(AK341=0,0,IF($C342&lt;=SUM($CK342:CV342),0,IF(CA342+$C342-SUM($CK342:CV342)&gt;AK341+BF342,AK341+BF342-CA342,$C342-SUM($CK342:CV342)))))</f>
        <v>0</v>
      </c>
      <c r="CX342" s="7">
        <f ca="1">IF(NOT(snowball),0,IF(AL341=0,0,IF($C342&lt;=SUM($CK342:CW342),0,IF(CB342+$C342-SUM($CK342:CW342)&gt;AL341+BG342,AL341+BG342-CB342,$C342-SUM($CK342:CW342)))))</f>
        <v>0</v>
      </c>
      <c r="CY342" s="7">
        <f ca="1">IF(NOT(snowball),0,IF(AM341=0,0,IF($C342&lt;=SUM($CK342:CX342),0,IF(CC342+$C342-SUM($CK342:CX342)&gt;AM341+BH342,AM341+BH342-CC342,$C342-SUM($CK342:CX342)))))</f>
        <v>0</v>
      </c>
      <c r="CZ342" s="7">
        <f ca="1">IF(NOT(snowball),0,IF(AN341=0,0,IF($C342&lt;=SUM($CK342:CY342),0,IF(CD342+$C342-SUM($CK342:CY342)&gt;AN341+BI342,AN341+BI342-CD342,$C342-SUM($CK342:CY342)))))</f>
        <v>0</v>
      </c>
      <c r="DA342" s="7">
        <f ca="1">IF(NOT(snowball),0,IF(AO341=0,0,IF($C342&lt;=SUM($CK342:CZ342),0,IF(CE342+$C342-SUM($CK342:CZ342)&gt;AO341+BJ342,AO341+BJ342-CE342,$C342-SUM($CK342:CZ342)))))</f>
        <v>0</v>
      </c>
      <c r="DB342" s="7">
        <f ca="1">IF(NOT(snowball),0,IF(AP341=0,0,IF($C342&lt;=SUM($CK342:DA342),0,IF(CF342+$C342-SUM($CK342:DA342)&gt;AP341+BK342,AP341+BK342-CF342,$C342-SUM($CK342:DA342)))))</f>
        <v>0</v>
      </c>
      <c r="DC342" s="7">
        <f ca="1">IF(NOT(snowball),0,IF(AQ341=0,0,IF($C342&lt;=SUM($CK342:DB342),0,IF(CG342+$C342-SUM($CK342:DB342)&gt;AQ341+BL342,AQ341+BL342-CG342,$C342-SUM($CK342:DB342)))))</f>
        <v>0</v>
      </c>
      <c r="DD342" s="7">
        <f ca="1">IF(NOT(snowball),0,IF(AR341=0,0,IF($C342&lt;=SUM($CK342:DC342),0,IF(CH342+$C342-SUM($CK342:DC342)&gt;AR341+BM342,AR341+BM342-CH342,$C342-SUM($CK342:DC342)))))</f>
        <v>0</v>
      </c>
    </row>
    <row r="343" spans="1:108">
      <c r="A343" s="27" t="str">
        <f t="shared" ref="A343:A380" ca="1" si="261">IF(SUM(Y342:AR342)&lt;=0,"",A342+1)</f>
        <v/>
      </c>
      <c r="B343" s="30" t="str">
        <f t="shared" ca="1" si="260"/>
        <v/>
      </c>
      <c r="C343" s="28" t="str">
        <f t="shared" ca="1" si="258"/>
        <v/>
      </c>
      <c r="D343" s="29">
        <f t="shared" ca="1" si="253"/>
        <v>0</v>
      </c>
      <c r="E343" s="29">
        <f t="shared" ca="1" si="253"/>
        <v>0</v>
      </c>
      <c r="F343" s="29">
        <f t="shared" ca="1" si="253"/>
        <v>0</v>
      </c>
      <c r="G343" s="29">
        <f t="shared" ca="1" si="253"/>
        <v>0</v>
      </c>
      <c r="H343" s="29">
        <f t="shared" ca="1" si="253"/>
        <v>0</v>
      </c>
      <c r="I343" s="29">
        <f t="shared" ca="1" si="253"/>
        <v>0</v>
      </c>
      <c r="J343" s="29">
        <f t="shared" ca="1" si="253"/>
        <v>0</v>
      </c>
      <c r="K343" s="29">
        <f t="shared" ca="1" si="253"/>
        <v>0</v>
      </c>
      <c r="L343" s="29">
        <f t="shared" ca="1" si="253"/>
        <v>0</v>
      </c>
      <c r="M343" s="29">
        <f t="shared" ca="1" si="253"/>
        <v>0</v>
      </c>
      <c r="N343" s="29">
        <f t="shared" ca="1" si="244"/>
        <v>0</v>
      </c>
      <c r="O343" s="29">
        <f t="shared" ca="1" si="244"/>
        <v>0</v>
      </c>
      <c r="P343" s="29">
        <f t="shared" ca="1" si="244"/>
        <v>0</v>
      </c>
      <c r="Q343" s="29">
        <f t="shared" ca="1" si="244"/>
        <v>0</v>
      </c>
      <c r="R343" s="29">
        <f t="shared" ca="1" si="244"/>
        <v>0</v>
      </c>
      <c r="S343" s="29">
        <f t="shared" ca="1" si="244"/>
        <v>0</v>
      </c>
      <c r="T343" s="29">
        <f t="shared" ca="1" si="244"/>
        <v>0</v>
      </c>
      <c r="U343" s="29">
        <f t="shared" ca="1" si="250"/>
        <v>0</v>
      </c>
      <c r="V343" s="29">
        <f t="shared" ca="1" si="250"/>
        <v>0</v>
      </c>
      <c r="W343" s="29">
        <f t="shared" ca="1" si="250"/>
        <v>0</v>
      </c>
      <c r="X343" s="12"/>
      <c r="Y343" s="7">
        <f t="shared" ca="1" si="256"/>
        <v>0</v>
      </c>
      <c r="Z343" s="7">
        <f t="shared" ca="1" si="256"/>
        <v>0</v>
      </c>
      <c r="AA343" s="7">
        <f t="shared" ca="1" si="256"/>
        <v>0</v>
      </c>
      <c r="AB343" s="7">
        <f t="shared" ca="1" si="256"/>
        <v>0</v>
      </c>
      <c r="AC343" s="7">
        <f t="shared" ca="1" si="256"/>
        <v>0</v>
      </c>
      <c r="AD343" s="7">
        <f t="shared" ca="1" si="256"/>
        <v>0</v>
      </c>
      <c r="AE343" s="7">
        <f t="shared" ca="1" si="256"/>
        <v>0</v>
      </c>
      <c r="AF343" s="7">
        <f t="shared" ca="1" si="256"/>
        <v>0</v>
      </c>
      <c r="AG343" s="7">
        <f t="shared" ca="1" si="256"/>
        <v>0</v>
      </c>
      <c r="AH343" s="7">
        <f t="shared" ca="1" si="256"/>
        <v>0</v>
      </c>
      <c r="AI343" s="7">
        <f t="shared" ca="1" si="256"/>
        <v>0</v>
      </c>
      <c r="AJ343" s="7">
        <f t="shared" ca="1" si="256"/>
        <v>0</v>
      </c>
      <c r="AK343" s="7">
        <f t="shared" ca="1" si="256"/>
        <v>0</v>
      </c>
      <c r="AL343" s="7">
        <f t="shared" ca="1" si="256"/>
        <v>0</v>
      </c>
      <c r="AM343" s="7">
        <f t="shared" ca="1" si="256"/>
        <v>0</v>
      </c>
      <c r="AN343" s="7">
        <f t="shared" ca="1" si="256"/>
        <v>0</v>
      </c>
      <c r="AO343" s="7">
        <f t="shared" ca="1" si="254"/>
        <v>0</v>
      </c>
      <c r="AP343" s="7">
        <f t="shared" ca="1" si="254"/>
        <v>0</v>
      </c>
      <c r="AQ343" s="7">
        <f t="shared" ca="1" si="254"/>
        <v>0</v>
      </c>
      <c r="AR343" s="7">
        <f t="shared" ca="1" si="254"/>
        <v>0</v>
      </c>
      <c r="AS343" s="2"/>
      <c r="AT343" s="7">
        <f t="shared" ca="1" si="257"/>
        <v>0</v>
      </c>
      <c r="AU343" s="7">
        <f t="shared" ca="1" si="257"/>
        <v>0</v>
      </c>
      <c r="AV343" s="7">
        <f t="shared" ca="1" si="257"/>
        <v>0</v>
      </c>
      <c r="AW343" s="7">
        <f t="shared" ca="1" si="257"/>
        <v>0</v>
      </c>
      <c r="AX343" s="7">
        <f t="shared" ca="1" si="257"/>
        <v>0</v>
      </c>
      <c r="AY343" s="7">
        <f t="shared" ca="1" si="257"/>
        <v>0</v>
      </c>
      <c r="AZ343" s="7">
        <f t="shared" ca="1" si="257"/>
        <v>0</v>
      </c>
      <c r="BA343" s="7">
        <f t="shared" ca="1" si="257"/>
        <v>0</v>
      </c>
      <c r="BB343" s="7">
        <f t="shared" ca="1" si="257"/>
        <v>0</v>
      </c>
      <c r="BC343" s="7">
        <f t="shared" ca="1" si="257"/>
        <v>0</v>
      </c>
      <c r="BD343" s="7">
        <f t="shared" ca="1" si="257"/>
        <v>0</v>
      </c>
      <c r="BE343" s="7">
        <f t="shared" ca="1" si="257"/>
        <v>0</v>
      </c>
      <c r="BF343" s="7">
        <f t="shared" ca="1" si="257"/>
        <v>0</v>
      </c>
      <c r="BG343" s="7">
        <f t="shared" ca="1" si="257"/>
        <v>0</v>
      </c>
      <c r="BH343" s="7">
        <f t="shared" ca="1" si="257"/>
        <v>0</v>
      </c>
      <c r="BI343" s="7">
        <f t="shared" ca="1" si="240"/>
        <v>0</v>
      </c>
      <c r="BJ343" s="7">
        <f t="shared" ca="1" si="240"/>
        <v>0</v>
      </c>
      <c r="BK343" s="7">
        <f t="shared" ca="1" si="240"/>
        <v>0</v>
      </c>
      <c r="BL343" s="7">
        <f t="shared" ca="1" si="240"/>
        <v>0</v>
      </c>
      <c r="BM343" s="7">
        <f t="shared" ca="1" si="240"/>
        <v>0</v>
      </c>
      <c r="BN343" s="4"/>
      <c r="BO343" s="7">
        <f t="shared" ca="1" si="255"/>
        <v>0</v>
      </c>
      <c r="BP343" s="7">
        <f t="shared" ca="1" si="255"/>
        <v>0</v>
      </c>
      <c r="BQ343" s="7">
        <f t="shared" ca="1" si="255"/>
        <v>0</v>
      </c>
      <c r="BR343" s="7">
        <f t="shared" ca="1" si="252"/>
        <v>0</v>
      </c>
      <c r="BS343" s="7">
        <f t="shared" ca="1" si="252"/>
        <v>0</v>
      </c>
      <c r="BT343" s="7">
        <f t="shared" ca="1" si="252"/>
        <v>0</v>
      </c>
      <c r="BU343" s="7">
        <f t="shared" ca="1" si="252"/>
        <v>0</v>
      </c>
      <c r="BV343" s="7">
        <f t="shared" ca="1" si="252"/>
        <v>0</v>
      </c>
      <c r="BW343" s="7">
        <f t="shared" ca="1" si="252"/>
        <v>0</v>
      </c>
      <c r="BX343" s="7">
        <f t="shared" ca="1" si="251"/>
        <v>0</v>
      </c>
      <c r="BY343" s="7">
        <f t="shared" ca="1" si="251"/>
        <v>0</v>
      </c>
      <c r="BZ343" s="7">
        <f t="shared" ca="1" si="251"/>
        <v>0</v>
      </c>
      <c r="CA343" s="7">
        <f t="shared" ca="1" si="251"/>
        <v>0</v>
      </c>
      <c r="CB343" s="7">
        <f t="shared" ca="1" si="220"/>
        <v>0</v>
      </c>
      <c r="CC343" s="7">
        <f t="shared" ca="1" si="220"/>
        <v>0</v>
      </c>
      <c r="CD343" s="7">
        <f t="shared" ca="1" si="220"/>
        <v>0</v>
      </c>
      <c r="CE343" s="7">
        <f t="shared" ca="1" si="220"/>
        <v>0</v>
      </c>
      <c r="CF343" s="7">
        <f t="shared" ca="1" si="220"/>
        <v>0</v>
      </c>
      <c r="CG343" s="7">
        <f t="shared" ca="1" si="220"/>
        <v>0</v>
      </c>
      <c r="CH343" s="7">
        <f t="shared" ca="1" si="220"/>
        <v>0</v>
      </c>
      <c r="CI343" s="9">
        <f t="shared" ca="1" si="236"/>
        <v>0</v>
      </c>
      <c r="CJ343" s="9"/>
      <c r="CK343" s="13">
        <f t="shared" ca="1" si="259"/>
        <v>0</v>
      </c>
      <c r="CL343" s="7">
        <f ca="1">IF(NOT(snowball),0,IF(Z342=0,0,IF($C343&lt;=SUM($CK343:CK343),0,IF(BP343+$C343-SUM($CK343:CK343)&gt;Z342+AU343,Z342+AU343-BP343,$C343-SUM($CK343:CK343)))))</f>
        <v>0</v>
      </c>
      <c r="CM343" s="7">
        <f ca="1">IF(NOT(snowball),0,IF(AA342=0,0,IF($C343&lt;=SUM($CK343:CL343),0,IF(BQ343+$C343-SUM($CK343:CL343)&gt;AA342+AV343,AA342+AV343-BQ343,$C343-SUM($CK343:CL343)))))</f>
        <v>0</v>
      </c>
      <c r="CN343" s="7">
        <f ca="1">IF(NOT(snowball),0,IF(AB342=0,0,IF($C343&lt;=SUM($CK343:CM343),0,IF(BR343+$C343-SUM($CK343:CM343)&gt;AB342+AW343,AB342+AW343-BR343,$C343-SUM($CK343:CM343)))))</f>
        <v>0</v>
      </c>
      <c r="CO343" s="7">
        <f ca="1">IF(NOT(snowball),0,IF(AC342=0,0,IF($C343&lt;=SUM($CK343:CN343),0,IF(BS343+$C343-SUM($CK343:CN343)&gt;AC342+AX343,AC342+AX343-BS343,$C343-SUM($CK343:CN343)))))</f>
        <v>0</v>
      </c>
      <c r="CP343" s="7">
        <f ca="1">IF(NOT(snowball),0,IF(AD342=0,0,IF($C343&lt;=SUM($CK343:CO343),0,IF(BT343+$C343-SUM($CK343:CO343)&gt;AD342+AY343,AD342+AY343-BT343,$C343-SUM($CK343:CO343)))))</f>
        <v>0</v>
      </c>
      <c r="CQ343" s="7">
        <f ca="1">IF(NOT(snowball),0,IF(AE342=0,0,IF($C343&lt;=SUM($CK343:CP343),0,IF(BU343+$C343-SUM($CK343:CP343)&gt;AE342+AZ343,AE342+AZ343-BU343,$C343-SUM($CK343:CP343)))))</f>
        <v>0</v>
      </c>
      <c r="CR343" s="7">
        <f ca="1">IF(NOT(snowball),0,IF(AF342=0,0,IF($C343&lt;=SUM($CK343:CQ343),0,IF(BV343+$C343-SUM($CK343:CQ343)&gt;AF342+BA343,AF342+BA343-BV343,$C343-SUM($CK343:CQ343)))))</f>
        <v>0</v>
      </c>
      <c r="CS343" s="7">
        <f ca="1">IF(NOT(snowball),0,IF(AG342=0,0,IF($C343&lt;=SUM($CK343:CR343),0,IF(BW343+$C343-SUM($CK343:CR343)&gt;AG342+BB343,AG342+BB343-BW343,$C343-SUM($CK343:CR343)))))</f>
        <v>0</v>
      </c>
      <c r="CT343" s="7">
        <f ca="1">IF(NOT(snowball),0,IF(AH342=0,0,IF($C343&lt;=SUM($CK343:CS343),0,IF(BX343+$C343-SUM($CK343:CS343)&gt;AH342+BC343,AH342+BC343-BX343,$C343-SUM($CK343:CS343)))))</f>
        <v>0</v>
      </c>
      <c r="CU343" s="7">
        <f ca="1">IF(NOT(snowball),0,IF(AI342=0,0,IF($C343&lt;=SUM($CK343:CT343),0,IF(BY343+$C343-SUM($CK343:CT343)&gt;AI342+BD343,AI342+BD343-BY343,$C343-SUM($CK343:CT343)))))</f>
        <v>0</v>
      </c>
      <c r="CV343" s="7">
        <f ca="1">IF(NOT(snowball),0,IF(AJ342=0,0,IF($C343&lt;=SUM($CK343:CU343),0,IF(BZ343+$C343-SUM($CK343:CU343)&gt;AJ342+BE343,AJ342+BE343-BZ343,$C343-SUM($CK343:CU343)))))</f>
        <v>0</v>
      </c>
      <c r="CW343" s="7">
        <f ca="1">IF(NOT(snowball),0,IF(AK342=0,0,IF($C343&lt;=SUM($CK343:CV343),0,IF(CA343+$C343-SUM($CK343:CV343)&gt;AK342+BF343,AK342+BF343-CA343,$C343-SUM($CK343:CV343)))))</f>
        <v>0</v>
      </c>
      <c r="CX343" s="7">
        <f ca="1">IF(NOT(snowball),0,IF(AL342=0,0,IF($C343&lt;=SUM($CK343:CW343),0,IF(CB343+$C343-SUM($CK343:CW343)&gt;AL342+BG343,AL342+BG343-CB343,$C343-SUM($CK343:CW343)))))</f>
        <v>0</v>
      </c>
      <c r="CY343" s="7">
        <f ca="1">IF(NOT(snowball),0,IF(AM342=0,0,IF($C343&lt;=SUM($CK343:CX343),0,IF(CC343+$C343-SUM($CK343:CX343)&gt;AM342+BH343,AM342+BH343-CC343,$C343-SUM($CK343:CX343)))))</f>
        <v>0</v>
      </c>
      <c r="CZ343" s="7">
        <f ca="1">IF(NOT(snowball),0,IF(AN342=0,0,IF($C343&lt;=SUM($CK343:CY343),0,IF(CD343+$C343-SUM($CK343:CY343)&gt;AN342+BI343,AN342+BI343-CD343,$C343-SUM($CK343:CY343)))))</f>
        <v>0</v>
      </c>
      <c r="DA343" s="7">
        <f ca="1">IF(NOT(snowball),0,IF(AO342=0,0,IF($C343&lt;=SUM($CK343:CZ343),0,IF(CE343+$C343-SUM($CK343:CZ343)&gt;AO342+BJ343,AO342+BJ343-CE343,$C343-SUM($CK343:CZ343)))))</f>
        <v>0</v>
      </c>
      <c r="DB343" s="7">
        <f ca="1">IF(NOT(snowball),0,IF(AP342=0,0,IF($C343&lt;=SUM($CK343:DA343),0,IF(CF343+$C343-SUM($CK343:DA343)&gt;AP342+BK343,AP342+BK343-CF343,$C343-SUM($CK343:DA343)))))</f>
        <v>0</v>
      </c>
      <c r="DC343" s="7">
        <f ca="1">IF(NOT(snowball),0,IF(AQ342=0,0,IF($C343&lt;=SUM($CK343:DB343),0,IF(CG343+$C343-SUM($CK343:DB343)&gt;AQ342+BL343,AQ342+BL343-CG343,$C343-SUM($CK343:DB343)))))</f>
        <v>0</v>
      </c>
      <c r="DD343" s="7">
        <f ca="1">IF(NOT(snowball),0,IF(AR342=0,0,IF($C343&lt;=SUM($CK343:DC343),0,IF(CH343+$C343-SUM($CK343:DC343)&gt;AR342+BM343,AR342+BM343-CH343,$C343-SUM($CK343:DC343)))))</f>
        <v>0</v>
      </c>
    </row>
    <row r="344" spans="1:108">
      <c r="A344" s="27" t="str">
        <f t="shared" ca="1" si="261"/>
        <v/>
      </c>
      <c r="B344" s="30" t="str">
        <f t="shared" ca="1" si="260"/>
        <v/>
      </c>
      <c r="C344" s="28" t="str">
        <f t="shared" ca="1" si="258"/>
        <v/>
      </c>
      <c r="D344" s="29">
        <f t="shared" ca="1" si="253"/>
        <v>0</v>
      </c>
      <c r="E344" s="29">
        <f t="shared" ca="1" si="253"/>
        <v>0</v>
      </c>
      <c r="F344" s="29">
        <f t="shared" ca="1" si="253"/>
        <v>0</v>
      </c>
      <c r="G344" s="29">
        <f t="shared" ca="1" si="253"/>
        <v>0</v>
      </c>
      <c r="H344" s="29">
        <f t="shared" ca="1" si="253"/>
        <v>0</v>
      </c>
      <c r="I344" s="29">
        <f t="shared" ca="1" si="253"/>
        <v>0</v>
      </c>
      <c r="J344" s="29">
        <f t="shared" ca="1" si="253"/>
        <v>0</v>
      </c>
      <c r="K344" s="29">
        <f t="shared" ca="1" si="253"/>
        <v>0</v>
      </c>
      <c r="L344" s="29">
        <f t="shared" ca="1" si="253"/>
        <v>0</v>
      </c>
      <c r="M344" s="29">
        <f t="shared" ca="1" si="253"/>
        <v>0</v>
      </c>
      <c r="N344" s="29">
        <f t="shared" ca="1" si="244"/>
        <v>0</v>
      </c>
      <c r="O344" s="29">
        <f t="shared" ca="1" si="244"/>
        <v>0</v>
      </c>
      <c r="P344" s="29">
        <f t="shared" ca="1" si="244"/>
        <v>0</v>
      </c>
      <c r="Q344" s="29">
        <f t="shared" ca="1" si="244"/>
        <v>0</v>
      </c>
      <c r="R344" s="29">
        <f t="shared" ca="1" si="244"/>
        <v>0</v>
      </c>
      <c r="S344" s="29">
        <f t="shared" ca="1" si="244"/>
        <v>0</v>
      </c>
      <c r="T344" s="29">
        <f t="shared" ca="1" si="244"/>
        <v>0</v>
      </c>
      <c r="U344" s="29">
        <f t="shared" ca="1" si="250"/>
        <v>0</v>
      </c>
      <c r="V344" s="29">
        <f t="shared" ca="1" si="250"/>
        <v>0</v>
      </c>
      <c r="W344" s="29">
        <f t="shared" ca="1" si="250"/>
        <v>0</v>
      </c>
      <c r="X344" s="12"/>
      <c r="Y344" s="7">
        <f t="shared" ca="1" si="256"/>
        <v>0</v>
      </c>
      <c r="Z344" s="7">
        <f t="shared" ca="1" si="256"/>
        <v>0</v>
      </c>
      <c r="AA344" s="7">
        <f t="shared" ca="1" si="256"/>
        <v>0</v>
      </c>
      <c r="AB344" s="7">
        <f t="shared" ca="1" si="256"/>
        <v>0</v>
      </c>
      <c r="AC344" s="7">
        <f t="shared" ca="1" si="256"/>
        <v>0</v>
      </c>
      <c r="AD344" s="7">
        <f t="shared" ca="1" si="256"/>
        <v>0</v>
      </c>
      <c r="AE344" s="7">
        <f t="shared" ca="1" si="256"/>
        <v>0</v>
      </c>
      <c r="AF344" s="7">
        <f t="shared" ca="1" si="256"/>
        <v>0</v>
      </c>
      <c r="AG344" s="7">
        <f t="shared" ca="1" si="256"/>
        <v>0</v>
      </c>
      <c r="AH344" s="7">
        <f t="shared" ca="1" si="256"/>
        <v>0</v>
      </c>
      <c r="AI344" s="7">
        <f t="shared" ca="1" si="256"/>
        <v>0</v>
      </c>
      <c r="AJ344" s="7">
        <f t="shared" ca="1" si="256"/>
        <v>0</v>
      </c>
      <c r="AK344" s="7">
        <f t="shared" ca="1" si="256"/>
        <v>0</v>
      </c>
      <c r="AL344" s="7">
        <f t="shared" ca="1" si="256"/>
        <v>0</v>
      </c>
      <c r="AM344" s="7">
        <f t="shared" ca="1" si="256"/>
        <v>0</v>
      </c>
      <c r="AN344" s="7">
        <f t="shared" ca="1" si="256"/>
        <v>0</v>
      </c>
      <c r="AO344" s="7">
        <f t="shared" ca="1" si="254"/>
        <v>0</v>
      </c>
      <c r="AP344" s="7">
        <f t="shared" ca="1" si="254"/>
        <v>0</v>
      </c>
      <c r="AQ344" s="7">
        <f t="shared" ca="1" si="254"/>
        <v>0</v>
      </c>
      <c r="AR344" s="7">
        <f t="shared" ca="1" si="254"/>
        <v>0</v>
      </c>
      <c r="AS344" s="2"/>
      <c r="AT344" s="7">
        <f t="shared" ca="1" si="257"/>
        <v>0</v>
      </c>
      <c r="AU344" s="7">
        <f t="shared" ca="1" si="257"/>
        <v>0</v>
      </c>
      <c r="AV344" s="7">
        <f t="shared" ca="1" si="257"/>
        <v>0</v>
      </c>
      <c r="AW344" s="7">
        <f t="shared" ca="1" si="257"/>
        <v>0</v>
      </c>
      <c r="AX344" s="7">
        <f t="shared" ca="1" si="257"/>
        <v>0</v>
      </c>
      <c r="AY344" s="7">
        <f t="shared" ca="1" si="257"/>
        <v>0</v>
      </c>
      <c r="AZ344" s="7">
        <f t="shared" ca="1" si="257"/>
        <v>0</v>
      </c>
      <c r="BA344" s="7">
        <f t="shared" ca="1" si="257"/>
        <v>0</v>
      </c>
      <c r="BB344" s="7">
        <f t="shared" ca="1" si="257"/>
        <v>0</v>
      </c>
      <c r="BC344" s="7">
        <f t="shared" ca="1" si="257"/>
        <v>0</v>
      </c>
      <c r="BD344" s="7">
        <f t="shared" ca="1" si="257"/>
        <v>0</v>
      </c>
      <c r="BE344" s="7">
        <f t="shared" ca="1" si="257"/>
        <v>0</v>
      </c>
      <c r="BF344" s="7">
        <f t="shared" ca="1" si="257"/>
        <v>0</v>
      </c>
      <c r="BG344" s="7">
        <f t="shared" ca="1" si="257"/>
        <v>0</v>
      </c>
      <c r="BH344" s="7">
        <f t="shared" ca="1" si="257"/>
        <v>0</v>
      </c>
      <c r="BI344" s="7">
        <f t="shared" ca="1" si="240"/>
        <v>0</v>
      </c>
      <c r="BJ344" s="7">
        <f t="shared" ca="1" si="240"/>
        <v>0</v>
      </c>
      <c r="BK344" s="7">
        <f t="shared" ca="1" si="240"/>
        <v>0</v>
      </c>
      <c r="BL344" s="7">
        <f t="shared" ca="1" si="240"/>
        <v>0</v>
      </c>
      <c r="BM344" s="7">
        <f t="shared" ca="1" si="240"/>
        <v>0</v>
      </c>
      <c r="BN344" s="4"/>
      <c r="BO344" s="7">
        <f t="shared" ca="1" si="255"/>
        <v>0</v>
      </c>
      <c r="BP344" s="7">
        <f t="shared" ca="1" si="255"/>
        <v>0</v>
      </c>
      <c r="BQ344" s="7">
        <f t="shared" ca="1" si="255"/>
        <v>0</v>
      </c>
      <c r="BR344" s="7">
        <f t="shared" ca="1" si="252"/>
        <v>0</v>
      </c>
      <c r="BS344" s="7">
        <f t="shared" ca="1" si="252"/>
        <v>0</v>
      </c>
      <c r="BT344" s="7">
        <f t="shared" ca="1" si="252"/>
        <v>0</v>
      </c>
      <c r="BU344" s="7">
        <f t="shared" ca="1" si="252"/>
        <v>0</v>
      </c>
      <c r="BV344" s="7">
        <f t="shared" ca="1" si="252"/>
        <v>0</v>
      </c>
      <c r="BW344" s="7">
        <f t="shared" ca="1" si="252"/>
        <v>0</v>
      </c>
      <c r="BX344" s="7">
        <f t="shared" ca="1" si="251"/>
        <v>0</v>
      </c>
      <c r="BY344" s="7">
        <f t="shared" ca="1" si="251"/>
        <v>0</v>
      </c>
      <c r="BZ344" s="7">
        <f t="shared" ca="1" si="251"/>
        <v>0</v>
      </c>
      <c r="CA344" s="7">
        <f t="shared" ca="1" si="251"/>
        <v>0</v>
      </c>
      <c r="CB344" s="7">
        <f t="shared" ca="1" si="220"/>
        <v>0</v>
      </c>
      <c r="CC344" s="7">
        <f t="shared" ca="1" si="220"/>
        <v>0</v>
      </c>
      <c r="CD344" s="7">
        <f t="shared" ref="CD344:CH380" ca="1" si="262">IF(AN343&gt;0,IF((AN343+BI344)&lt;S$10,AN343+BI344,S$10),0)</f>
        <v>0</v>
      </c>
      <c r="CE344" s="7">
        <f t="shared" ca="1" si="262"/>
        <v>0</v>
      </c>
      <c r="CF344" s="7">
        <f t="shared" ca="1" si="262"/>
        <v>0</v>
      </c>
      <c r="CG344" s="7">
        <f t="shared" ca="1" si="262"/>
        <v>0</v>
      </c>
      <c r="CH344" s="7">
        <f t="shared" ca="1" si="262"/>
        <v>0</v>
      </c>
      <c r="CI344" s="9">
        <f t="shared" ca="1" si="236"/>
        <v>0</v>
      </c>
      <c r="CJ344" s="9"/>
      <c r="CK344" s="13">
        <f t="shared" ca="1" si="259"/>
        <v>0</v>
      </c>
      <c r="CL344" s="7">
        <f ca="1">IF(NOT(snowball),0,IF(Z343=0,0,IF($C344&lt;=SUM($CK344:CK344),0,IF(BP344+$C344-SUM($CK344:CK344)&gt;Z343+AU344,Z343+AU344-BP344,$C344-SUM($CK344:CK344)))))</f>
        <v>0</v>
      </c>
      <c r="CM344" s="7">
        <f ca="1">IF(NOT(snowball),0,IF(AA343=0,0,IF($C344&lt;=SUM($CK344:CL344),0,IF(BQ344+$C344-SUM($CK344:CL344)&gt;AA343+AV344,AA343+AV344-BQ344,$C344-SUM($CK344:CL344)))))</f>
        <v>0</v>
      </c>
      <c r="CN344" s="7">
        <f ca="1">IF(NOT(snowball),0,IF(AB343=0,0,IF($C344&lt;=SUM($CK344:CM344),0,IF(BR344+$C344-SUM($CK344:CM344)&gt;AB343+AW344,AB343+AW344-BR344,$C344-SUM($CK344:CM344)))))</f>
        <v>0</v>
      </c>
      <c r="CO344" s="7">
        <f ca="1">IF(NOT(snowball),0,IF(AC343=0,0,IF($C344&lt;=SUM($CK344:CN344),0,IF(BS344+$C344-SUM($CK344:CN344)&gt;AC343+AX344,AC343+AX344-BS344,$C344-SUM($CK344:CN344)))))</f>
        <v>0</v>
      </c>
      <c r="CP344" s="7">
        <f ca="1">IF(NOT(snowball),0,IF(AD343=0,0,IF($C344&lt;=SUM($CK344:CO344),0,IF(BT344+$C344-SUM($CK344:CO344)&gt;AD343+AY344,AD343+AY344-BT344,$C344-SUM($CK344:CO344)))))</f>
        <v>0</v>
      </c>
      <c r="CQ344" s="7">
        <f ca="1">IF(NOT(snowball),0,IF(AE343=0,0,IF($C344&lt;=SUM($CK344:CP344),0,IF(BU344+$C344-SUM($CK344:CP344)&gt;AE343+AZ344,AE343+AZ344-BU344,$C344-SUM($CK344:CP344)))))</f>
        <v>0</v>
      </c>
      <c r="CR344" s="7">
        <f ca="1">IF(NOT(snowball),0,IF(AF343=0,0,IF($C344&lt;=SUM($CK344:CQ344),0,IF(BV344+$C344-SUM($CK344:CQ344)&gt;AF343+BA344,AF343+BA344-BV344,$C344-SUM($CK344:CQ344)))))</f>
        <v>0</v>
      </c>
      <c r="CS344" s="7">
        <f ca="1">IF(NOT(snowball),0,IF(AG343=0,0,IF($C344&lt;=SUM($CK344:CR344),0,IF(BW344+$C344-SUM($CK344:CR344)&gt;AG343+BB344,AG343+BB344-BW344,$C344-SUM($CK344:CR344)))))</f>
        <v>0</v>
      </c>
      <c r="CT344" s="7">
        <f ca="1">IF(NOT(snowball),0,IF(AH343=0,0,IF($C344&lt;=SUM($CK344:CS344),0,IF(BX344+$C344-SUM($CK344:CS344)&gt;AH343+BC344,AH343+BC344-BX344,$C344-SUM($CK344:CS344)))))</f>
        <v>0</v>
      </c>
      <c r="CU344" s="7">
        <f ca="1">IF(NOT(snowball),0,IF(AI343=0,0,IF($C344&lt;=SUM($CK344:CT344),0,IF(BY344+$C344-SUM($CK344:CT344)&gt;AI343+BD344,AI343+BD344-BY344,$C344-SUM($CK344:CT344)))))</f>
        <v>0</v>
      </c>
      <c r="CV344" s="7">
        <f ca="1">IF(NOT(snowball),0,IF(AJ343=0,0,IF($C344&lt;=SUM($CK344:CU344),0,IF(BZ344+$C344-SUM($CK344:CU344)&gt;AJ343+BE344,AJ343+BE344-BZ344,$C344-SUM($CK344:CU344)))))</f>
        <v>0</v>
      </c>
      <c r="CW344" s="7">
        <f ca="1">IF(NOT(snowball),0,IF(AK343=0,0,IF($C344&lt;=SUM($CK344:CV344),0,IF(CA344+$C344-SUM($CK344:CV344)&gt;AK343+BF344,AK343+BF344-CA344,$C344-SUM($CK344:CV344)))))</f>
        <v>0</v>
      </c>
      <c r="CX344" s="7">
        <f ca="1">IF(NOT(snowball),0,IF(AL343=0,0,IF($C344&lt;=SUM($CK344:CW344),0,IF(CB344+$C344-SUM($CK344:CW344)&gt;AL343+BG344,AL343+BG344-CB344,$C344-SUM($CK344:CW344)))))</f>
        <v>0</v>
      </c>
      <c r="CY344" s="7">
        <f ca="1">IF(NOT(snowball),0,IF(AM343=0,0,IF($C344&lt;=SUM($CK344:CX344),0,IF(CC344+$C344-SUM($CK344:CX344)&gt;AM343+BH344,AM343+BH344-CC344,$C344-SUM($CK344:CX344)))))</f>
        <v>0</v>
      </c>
      <c r="CZ344" s="7">
        <f ca="1">IF(NOT(snowball),0,IF(AN343=0,0,IF($C344&lt;=SUM($CK344:CY344),0,IF(CD344+$C344-SUM($CK344:CY344)&gt;AN343+BI344,AN343+BI344-CD344,$C344-SUM($CK344:CY344)))))</f>
        <v>0</v>
      </c>
      <c r="DA344" s="7">
        <f ca="1">IF(NOT(snowball),0,IF(AO343=0,0,IF($C344&lt;=SUM($CK344:CZ344),0,IF(CE344+$C344-SUM($CK344:CZ344)&gt;AO343+BJ344,AO343+BJ344-CE344,$C344-SUM($CK344:CZ344)))))</f>
        <v>0</v>
      </c>
      <c r="DB344" s="7">
        <f ca="1">IF(NOT(snowball),0,IF(AP343=0,0,IF($C344&lt;=SUM($CK344:DA344),0,IF(CF344+$C344-SUM($CK344:DA344)&gt;AP343+BK344,AP343+BK344-CF344,$C344-SUM($CK344:DA344)))))</f>
        <v>0</v>
      </c>
      <c r="DC344" s="7">
        <f ca="1">IF(NOT(snowball),0,IF(AQ343=0,0,IF($C344&lt;=SUM($CK344:DB344),0,IF(CG344+$C344-SUM($CK344:DB344)&gt;AQ343+BL344,AQ343+BL344-CG344,$C344-SUM($CK344:DB344)))))</f>
        <v>0</v>
      </c>
      <c r="DD344" s="7">
        <f ca="1">IF(NOT(snowball),0,IF(AR343=0,0,IF($C344&lt;=SUM($CK344:DC344),0,IF(CH344+$C344-SUM($CK344:DC344)&gt;AR343+BM344,AR343+BM344-CH344,$C344-SUM($CK344:DC344)))))</f>
        <v>0</v>
      </c>
    </row>
    <row r="345" spans="1:108">
      <c r="A345" s="27" t="str">
        <f t="shared" ca="1" si="261"/>
        <v/>
      </c>
      <c r="B345" s="30" t="str">
        <f t="shared" ca="1" si="260"/>
        <v/>
      </c>
      <c r="C345" s="28" t="str">
        <f t="shared" ca="1" si="258"/>
        <v/>
      </c>
      <c r="D345" s="29">
        <f t="shared" ca="1" si="253"/>
        <v>0</v>
      </c>
      <c r="E345" s="29">
        <f t="shared" ca="1" si="253"/>
        <v>0</v>
      </c>
      <c r="F345" s="29">
        <f t="shared" ca="1" si="253"/>
        <v>0</v>
      </c>
      <c r="G345" s="29">
        <f t="shared" ca="1" si="253"/>
        <v>0</v>
      </c>
      <c r="H345" s="29">
        <f t="shared" ca="1" si="253"/>
        <v>0</v>
      </c>
      <c r="I345" s="29">
        <f t="shared" ca="1" si="253"/>
        <v>0</v>
      </c>
      <c r="J345" s="29">
        <f t="shared" ca="1" si="253"/>
        <v>0</v>
      </c>
      <c r="K345" s="29">
        <f t="shared" ca="1" si="253"/>
        <v>0</v>
      </c>
      <c r="L345" s="29">
        <f t="shared" ca="1" si="253"/>
        <v>0</v>
      </c>
      <c r="M345" s="29">
        <f t="shared" ca="1" si="253"/>
        <v>0</v>
      </c>
      <c r="N345" s="29">
        <f t="shared" ca="1" si="244"/>
        <v>0</v>
      </c>
      <c r="O345" s="29">
        <f t="shared" ca="1" si="244"/>
        <v>0</v>
      </c>
      <c r="P345" s="29">
        <f t="shared" ca="1" si="244"/>
        <v>0</v>
      </c>
      <c r="Q345" s="29">
        <f t="shared" ca="1" si="244"/>
        <v>0</v>
      </c>
      <c r="R345" s="29">
        <f t="shared" ca="1" si="244"/>
        <v>0</v>
      </c>
      <c r="S345" s="29">
        <f t="shared" ca="1" si="244"/>
        <v>0</v>
      </c>
      <c r="T345" s="29">
        <f t="shared" ca="1" si="244"/>
        <v>0</v>
      </c>
      <c r="U345" s="29">
        <f t="shared" ca="1" si="250"/>
        <v>0</v>
      </c>
      <c r="V345" s="29">
        <f t="shared" ca="1" si="250"/>
        <v>0</v>
      </c>
      <c r="W345" s="29">
        <f t="shared" ca="1" si="250"/>
        <v>0</v>
      </c>
      <c r="X345" s="12"/>
      <c r="Y345" s="7">
        <f t="shared" ca="1" si="256"/>
        <v>0</v>
      </c>
      <c r="Z345" s="7">
        <f t="shared" ca="1" si="256"/>
        <v>0</v>
      </c>
      <c r="AA345" s="7">
        <f t="shared" ca="1" si="256"/>
        <v>0</v>
      </c>
      <c r="AB345" s="7">
        <f t="shared" ca="1" si="256"/>
        <v>0</v>
      </c>
      <c r="AC345" s="7">
        <f t="shared" ca="1" si="256"/>
        <v>0</v>
      </c>
      <c r="AD345" s="7">
        <f t="shared" ca="1" si="256"/>
        <v>0</v>
      </c>
      <c r="AE345" s="7">
        <f t="shared" ca="1" si="256"/>
        <v>0</v>
      </c>
      <c r="AF345" s="7">
        <f t="shared" ca="1" si="256"/>
        <v>0</v>
      </c>
      <c r="AG345" s="7">
        <f t="shared" ca="1" si="256"/>
        <v>0</v>
      </c>
      <c r="AH345" s="7">
        <f t="shared" ca="1" si="256"/>
        <v>0</v>
      </c>
      <c r="AI345" s="7">
        <f t="shared" ca="1" si="256"/>
        <v>0</v>
      </c>
      <c r="AJ345" s="7">
        <f t="shared" ca="1" si="256"/>
        <v>0</v>
      </c>
      <c r="AK345" s="7">
        <f t="shared" ca="1" si="256"/>
        <v>0</v>
      </c>
      <c r="AL345" s="7">
        <f t="shared" ca="1" si="256"/>
        <v>0</v>
      </c>
      <c r="AM345" s="7">
        <f t="shared" ca="1" si="256"/>
        <v>0</v>
      </c>
      <c r="AN345" s="7">
        <f t="shared" ca="1" si="256"/>
        <v>0</v>
      </c>
      <c r="AO345" s="7">
        <f t="shared" ca="1" si="254"/>
        <v>0</v>
      </c>
      <c r="AP345" s="7">
        <f t="shared" ca="1" si="254"/>
        <v>0</v>
      </c>
      <c r="AQ345" s="7">
        <f t="shared" ca="1" si="254"/>
        <v>0</v>
      </c>
      <c r="AR345" s="7">
        <f t="shared" ca="1" si="254"/>
        <v>0</v>
      </c>
      <c r="AS345" s="2"/>
      <c r="AT345" s="7">
        <f t="shared" ca="1" si="257"/>
        <v>0</v>
      </c>
      <c r="AU345" s="7">
        <f t="shared" ca="1" si="257"/>
        <v>0</v>
      </c>
      <c r="AV345" s="7">
        <f t="shared" ca="1" si="257"/>
        <v>0</v>
      </c>
      <c r="AW345" s="7">
        <f t="shared" ca="1" si="257"/>
        <v>0</v>
      </c>
      <c r="AX345" s="7">
        <f t="shared" ca="1" si="257"/>
        <v>0</v>
      </c>
      <c r="AY345" s="7">
        <f t="shared" ca="1" si="257"/>
        <v>0</v>
      </c>
      <c r="AZ345" s="7">
        <f t="shared" ca="1" si="257"/>
        <v>0</v>
      </c>
      <c r="BA345" s="7">
        <f t="shared" ca="1" si="257"/>
        <v>0</v>
      </c>
      <c r="BB345" s="7">
        <f t="shared" ca="1" si="257"/>
        <v>0</v>
      </c>
      <c r="BC345" s="7">
        <f t="shared" ca="1" si="257"/>
        <v>0</v>
      </c>
      <c r="BD345" s="7">
        <f t="shared" ca="1" si="257"/>
        <v>0</v>
      </c>
      <c r="BE345" s="7">
        <f t="shared" ca="1" si="257"/>
        <v>0</v>
      </c>
      <c r="BF345" s="7">
        <f t="shared" ca="1" si="257"/>
        <v>0</v>
      </c>
      <c r="BG345" s="7">
        <f t="shared" ca="1" si="257"/>
        <v>0</v>
      </c>
      <c r="BH345" s="7">
        <f t="shared" ca="1" si="257"/>
        <v>0</v>
      </c>
      <c r="BI345" s="7">
        <f t="shared" ca="1" si="240"/>
        <v>0</v>
      </c>
      <c r="BJ345" s="7">
        <f t="shared" ca="1" si="240"/>
        <v>0</v>
      </c>
      <c r="BK345" s="7">
        <f t="shared" ca="1" si="240"/>
        <v>0</v>
      </c>
      <c r="BL345" s="7">
        <f t="shared" ca="1" si="240"/>
        <v>0</v>
      </c>
      <c r="BM345" s="7">
        <f t="shared" ca="1" si="240"/>
        <v>0</v>
      </c>
      <c r="BN345" s="4"/>
      <c r="BO345" s="7">
        <f t="shared" ca="1" si="255"/>
        <v>0</v>
      </c>
      <c r="BP345" s="7">
        <f t="shared" ca="1" si="255"/>
        <v>0</v>
      </c>
      <c r="BQ345" s="7">
        <f t="shared" ca="1" si="255"/>
        <v>0</v>
      </c>
      <c r="BR345" s="7">
        <f t="shared" ca="1" si="252"/>
        <v>0</v>
      </c>
      <c r="BS345" s="7">
        <f t="shared" ca="1" si="252"/>
        <v>0</v>
      </c>
      <c r="BT345" s="7">
        <f t="shared" ca="1" si="252"/>
        <v>0</v>
      </c>
      <c r="BU345" s="7">
        <f t="shared" ca="1" si="252"/>
        <v>0</v>
      </c>
      <c r="BV345" s="7">
        <f t="shared" ca="1" si="252"/>
        <v>0</v>
      </c>
      <c r="BW345" s="7">
        <f t="shared" ca="1" si="252"/>
        <v>0</v>
      </c>
      <c r="BX345" s="7">
        <f t="shared" ca="1" si="251"/>
        <v>0</v>
      </c>
      <c r="BY345" s="7">
        <f t="shared" ca="1" si="251"/>
        <v>0</v>
      </c>
      <c r="BZ345" s="7">
        <f t="shared" ca="1" si="251"/>
        <v>0</v>
      </c>
      <c r="CA345" s="7">
        <f t="shared" ca="1" si="251"/>
        <v>0</v>
      </c>
      <c r="CB345" s="7">
        <f t="shared" ca="1" si="251"/>
        <v>0</v>
      </c>
      <c r="CC345" s="7">
        <f t="shared" ca="1" si="251"/>
        <v>0</v>
      </c>
      <c r="CD345" s="7">
        <f t="shared" ca="1" si="262"/>
        <v>0</v>
      </c>
      <c r="CE345" s="7">
        <f t="shared" ca="1" si="262"/>
        <v>0</v>
      </c>
      <c r="CF345" s="7">
        <f t="shared" ca="1" si="262"/>
        <v>0</v>
      </c>
      <c r="CG345" s="7">
        <f t="shared" ca="1" si="262"/>
        <v>0</v>
      </c>
      <c r="CH345" s="7">
        <f t="shared" ca="1" si="262"/>
        <v>0</v>
      </c>
      <c r="CI345" s="9">
        <f t="shared" ca="1" si="236"/>
        <v>0</v>
      </c>
      <c r="CJ345" s="9"/>
      <c r="CK345" s="13">
        <f t="shared" ca="1" si="259"/>
        <v>0</v>
      </c>
      <c r="CL345" s="7">
        <f ca="1">IF(NOT(snowball),0,IF(Z344=0,0,IF($C345&lt;=SUM($CK345:CK345),0,IF(BP345+$C345-SUM($CK345:CK345)&gt;Z344+AU345,Z344+AU345-BP345,$C345-SUM($CK345:CK345)))))</f>
        <v>0</v>
      </c>
      <c r="CM345" s="7">
        <f ca="1">IF(NOT(snowball),0,IF(AA344=0,0,IF($C345&lt;=SUM($CK345:CL345),0,IF(BQ345+$C345-SUM($CK345:CL345)&gt;AA344+AV345,AA344+AV345-BQ345,$C345-SUM($CK345:CL345)))))</f>
        <v>0</v>
      </c>
      <c r="CN345" s="7">
        <f ca="1">IF(NOT(snowball),0,IF(AB344=0,0,IF($C345&lt;=SUM($CK345:CM345),0,IF(BR345+$C345-SUM($CK345:CM345)&gt;AB344+AW345,AB344+AW345-BR345,$C345-SUM($CK345:CM345)))))</f>
        <v>0</v>
      </c>
      <c r="CO345" s="7">
        <f ca="1">IF(NOT(snowball),0,IF(AC344=0,0,IF($C345&lt;=SUM($CK345:CN345),0,IF(BS345+$C345-SUM($CK345:CN345)&gt;AC344+AX345,AC344+AX345-BS345,$C345-SUM($CK345:CN345)))))</f>
        <v>0</v>
      </c>
      <c r="CP345" s="7">
        <f ca="1">IF(NOT(snowball),0,IF(AD344=0,0,IF($C345&lt;=SUM($CK345:CO345),0,IF(BT345+$C345-SUM($CK345:CO345)&gt;AD344+AY345,AD344+AY345-BT345,$C345-SUM($CK345:CO345)))))</f>
        <v>0</v>
      </c>
      <c r="CQ345" s="7">
        <f ca="1">IF(NOT(snowball),0,IF(AE344=0,0,IF($C345&lt;=SUM($CK345:CP345),0,IF(BU345+$C345-SUM($CK345:CP345)&gt;AE344+AZ345,AE344+AZ345-BU345,$C345-SUM($CK345:CP345)))))</f>
        <v>0</v>
      </c>
      <c r="CR345" s="7">
        <f ca="1">IF(NOT(snowball),0,IF(AF344=0,0,IF($C345&lt;=SUM($CK345:CQ345),0,IF(BV345+$C345-SUM($CK345:CQ345)&gt;AF344+BA345,AF344+BA345-BV345,$C345-SUM($CK345:CQ345)))))</f>
        <v>0</v>
      </c>
      <c r="CS345" s="7">
        <f ca="1">IF(NOT(snowball),0,IF(AG344=0,0,IF($C345&lt;=SUM($CK345:CR345),0,IF(BW345+$C345-SUM($CK345:CR345)&gt;AG344+BB345,AG344+BB345-BW345,$C345-SUM($CK345:CR345)))))</f>
        <v>0</v>
      </c>
      <c r="CT345" s="7">
        <f ca="1">IF(NOT(snowball),0,IF(AH344=0,0,IF($C345&lt;=SUM($CK345:CS345),0,IF(BX345+$C345-SUM($CK345:CS345)&gt;AH344+BC345,AH344+BC345-BX345,$C345-SUM($CK345:CS345)))))</f>
        <v>0</v>
      </c>
      <c r="CU345" s="7">
        <f ca="1">IF(NOT(snowball),0,IF(AI344=0,0,IF($C345&lt;=SUM($CK345:CT345),0,IF(BY345+$C345-SUM($CK345:CT345)&gt;AI344+BD345,AI344+BD345-BY345,$C345-SUM($CK345:CT345)))))</f>
        <v>0</v>
      </c>
      <c r="CV345" s="7">
        <f ca="1">IF(NOT(snowball),0,IF(AJ344=0,0,IF($C345&lt;=SUM($CK345:CU345),0,IF(BZ345+$C345-SUM($CK345:CU345)&gt;AJ344+BE345,AJ344+BE345-BZ345,$C345-SUM($CK345:CU345)))))</f>
        <v>0</v>
      </c>
      <c r="CW345" s="7">
        <f ca="1">IF(NOT(snowball),0,IF(AK344=0,0,IF($C345&lt;=SUM($CK345:CV345),0,IF(CA345+$C345-SUM($CK345:CV345)&gt;AK344+BF345,AK344+BF345-CA345,$C345-SUM($CK345:CV345)))))</f>
        <v>0</v>
      </c>
      <c r="CX345" s="7">
        <f ca="1">IF(NOT(snowball),0,IF(AL344=0,0,IF($C345&lt;=SUM($CK345:CW345),0,IF(CB345+$C345-SUM($CK345:CW345)&gt;AL344+BG345,AL344+BG345-CB345,$C345-SUM($CK345:CW345)))))</f>
        <v>0</v>
      </c>
      <c r="CY345" s="7">
        <f ca="1">IF(NOT(snowball),0,IF(AM344=0,0,IF($C345&lt;=SUM($CK345:CX345),0,IF(CC345+$C345-SUM($CK345:CX345)&gt;AM344+BH345,AM344+BH345-CC345,$C345-SUM($CK345:CX345)))))</f>
        <v>0</v>
      </c>
      <c r="CZ345" s="7">
        <f ca="1">IF(NOT(snowball),0,IF(AN344=0,0,IF($C345&lt;=SUM($CK345:CY345),0,IF(CD345+$C345-SUM($CK345:CY345)&gt;AN344+BI345,AN344+BI345-CD345,$C345-SUM($CK345:CY345)))))</f>
        <v>0</v>
      </c>
      <c r="DA345" s="7">
        <f ca="1">IF(NOT(snowball),0,IF(AO344=0,0,IF($C345&lt;=SUM($CK345:CZ345),0,IF(CE345+$C345-SUM($CK345:CZ345)&gt;AO344+BJ345,AO344+BJ345-CE345,$C345-SUM($CK345:CZ345)))))</f>
        <v>0</v>
      </c>
      <c r="DB345" s="7">
        <f ca="1">IF(NOT(snowball),0,IF(AP344=0,0,IF($C345&lt;=SUM($CK345:DA345),0,IF(CF345+$C345-SUM($CK345:DA345)&gt;AP344+BK345,AP344+BK345-CF345,$C345-SUM($CK345:DA345)))))</f>
        <v>0</v>
      </c>
      <c r="DC345" s="7">
        <f ca="1">IF(NOT(snowball),0,IF(AQ344=0,0,IF($C345&lt;=SUM($CK345:DB345),0,IF(CG345+$C345-SUM($CK345:DB345)&gt;AQ344+BL345,AQ344+BL345-CG345,$C345-SUM($CK345:DB345)))))</f>
        <v>0</v>
      </c>
      <c r="DD345" s="7">
        <f ca="1">IF(NOT(snowball),0,IF(AR344=0,0,IF($C345&lt;=SUM($CK345:DC345),0,IF(CH345+$C345-SUM($CK345:DC345)&gt;AR344+BM345,AR344+BM345-CH345,$C345-SUM($CK345:DC345)))))</f>
        <v>0</v>
      </c>
    </row>
    <row r="346" spans="1:108">
      <c r="A346" s="27" t="str">
        <f t="shared" ca="1" si="261"/>
        <v/>
      </c>
      <c r="B346" s="30" t="str">
        <f t="shared" ca="1" si="260"/>
        <v/>
      </c>
      <c r="C346" s="28" t="str">
        <f t="shared" ca="1" si="258"/>
        <v/>
      </c>
      <c r="D346" s="29">
        <f t="shared" ca="1" si="253"/>
        <v>0</v>
      </c>
      <c r="E346" s="29">
        <f t="shared" ca="1" si="253"/>
        <v>0</v>
      </c>
      <c r="F346" s="29">
        <f t="shared" ca="1" si="253"/>
        <v>0</v>
      </c>
      <c r="G346" s="29">
        <f t="shared" ca="1" si="253"/>
        <v>0</v>
      </c>
      <c r="H346" s="29">
        <f t="shared" ca="1" si="253"/>
        <v>0</v>
      </c>
      <c r="I346" s="29">
        <f t="shared" ca="1" si="253"/>
        <v>0</v>
      </c>
      <c r="J346" s="29">
        <f t="shared" ca="1" si="253"/>
        <v>0</v>
      </c>
      <c r="K346" s="29">
        <f t="shared" ca="1" si="253"/>
        <v>0</v>
      </c>
      <c r="L346" s="29">
        <f t="shared" ca="1" si="253"/>
        <v>0</v>
      </c>
      <c r="M346" s="29">
        <f t="shared" ca="1" si="253"/>
        <v>0</v>
      </c>
      <c r="N346" s="29">
        <f t="shared" ca="1" si="244"/>
        <v>0</v>
      </c>
      <c r="O346" s="29">
        <f t="shared" ca="1" si="244"/>
        <v>0</v>
      </c>
      <c r="P346" s="29">
        <f t="shared" ca="1" si="244"/>
        <v>0</v>
      </c>
      <c r="Q346" s="29">
        <f t="shared" ca="1" si="244"/>
        <v>0</v>
      </c>
      <c r="R346" s="29">
        <f t="shared" ca="1" si="244"/>
        <v>0</v>
      </c>
      <c r="S346" s="29">
        <f t="shared" ca="1" si="244"/>
        <v>0</v>
      </c>
      <c r="T346" s="29">
        <f t="shared" ca="1" si="244"/>
        <v>0</v>
      </c>
      <c r="U346" s="29">
        <f t="shared" ca="1" si="250"/>
        <v>0</v>
      </c>
      <c r="V346" s="29">
        <f t="shared" ca="1" si="250"/>
        <v>0</v>
      </c>
      <c r="W346" s="29">
        <f t="shared" ca="1" si="250"/>
        <v>0</v>
      </c>
      <c r="X346" s="12"/>
      <c r="Y346" s="7">
        <f t="shared" ca="1" si="256"/>
        <v>0</v>
      </c>
      <c r="Z346" s="7">
        <f t="shared" ca="1" si="256"/>
        <v>0</v>
      </c>
      <c r="AA346" s="7">
        <f t="shared" ca="1" si="256"/>
        <v>0</v>
      </c>
      <c r="AB346" s="7">
        <f t="shared" ca="1" si="256"/>
        <v>0</v>
      </c>
      <c r="AC346" s="7">
        <f t="shared" ca="1" si="256"/>
        <v>0</v>
      </c>
      <c r="AD346" s="7">
        <f t="shared" ca="1" si="256"/>
        <v>0</v>
      </c>
      <c r="AE346" s="7">
        <f t="shared" ca="1" si="256"/>
        <v>0</v>
      </c>
      <c r="AF346" s="7">
        <f t="shared" ca="1" si="256"/>
        <v>0</v>
      </c>
      <c r="AG346" s="7">
        <f t="shared" ca="1" si="256"/>
        <v>0</v>
      </c>
      <c r="AH346" s="7">
        <f t="shared" ca="1" si="256"/>
        <v>0</v>
      </c>
      <c r="AI346" s="7">
        <f t="shared" ca="1" si="256"/>
        <v>0</v>
      </c>
      <c r="AJ346" s="7">
        <f t="shared" ca="1" si="256"/>
        <v>0</v>
      </c>
      <c r="AK346" s="7">
        <f t="shared" ca="1" si="256"/>
        <v>0</v>
      </c>
      <c r="AL346" s="7">
        <f t="shared" ca="1" si="256"/>
        <v>0</v>
      </c>
      <c r="AM346" s="7">
        <f t="shared" ca="1" si="256"/>
        <v>0</v>
      </c>
      <c r="AN346" s="7">
        <f t="shared" ca="1" si="256"/>
        <v>0</v>
      </c>
      <c r="AO346" s="7">
        <f t="shared" ca="1" si="254"/>
        <v>0</v>
      </c>
      <c r="AP346" s="7">
        <f t="shared" ca="1" si="254"/>
        <v>0</v>
      </c>
      <c r="AQ346" s="7">
        <f t="shared" ca="1" si="254"/>
        <v>0</v>
      </c>
      <c r="AR346" s="7">
        <f t="shared" ca="1" si="254"/>
        <v>0</v>
      </c>
      <c r="AS346" s="2"/>
      <c r="AT346" s="7">
        <f t="shared" ca="1" si="257"/>
        <v>0</v>
      </c>
      <c r="AU346" s="7">
        <f t="shared" ca="1" si="257"/>
        <v>0</v>
      </c>
      <c r="AV346" s="7">
        <f t="shared" ca="1" si="257"/>
        <v>0</v>
      </c>
      <c r="AW346" s="7">
        <f t="shared" ca="1" si="257"/>
        <v>0</v>
      </c>
      <c r="AX346" s="7">
        <f t="shared" ca="1" si="257"/>
        <v>0</v>
      </c>
      <c r="AY346" s="7">
        <f t="shared" ca="1" si="257"/>
        <v>0</v>
      </c>
      <c r="AZ346" s="7">
        <f t="shared" ca="1" si="257"/>
        <v>0</v>
      </c>
      <c r="BA346" s="7">
        <f t="shared" ca="1" si="257"/>
        <v>0</v>
      </c>
      <c r="BB346" s="7">
        <f t="shared" ca="1" si="257"/>
        <v>0</v>
      </c>
      <c r="BC346" s="7">
        <f t="shared" ca="1" si="257"/>
        <v>0</v>
      </c>
      <c r="BD346" s="7">
        <f t="shared" ca="1" si="257"/>
        <v>0</v>
      </c>
      <c r="BE346" s="7">
        <f t="shared" ca="1" si="257"/>
        <v>0</v>
      </c>
      <c r="BF346" s="7">
        <f t="shared" ca="1" si="257"/>
        <v>0</v>
      </c>
      <c r="BG346" s="7">
        <f t="shared" ca="1" si="257"/>
        <v>0</v>
      </c>
      <c r="BH346" s="7">
        <f t="shared" ca="1" si="257"/>
        <v>0</v>
      </c>
      <c r="BI346" s="7">
        <f t="shared" ca="1" si="240"/>
        <v>0</v>
      </c>
      <c r="BJ346" s="7">
        <f t="shared" ca="1" si="240"/>
        <v>0</v>
      </c>
      <c r="BK346" s="7">
        <f t="shared" ca="1" si="240"/>
        <v>0</v>
      </c>
      <c r="BL346" s="7">
        <f t="shared" ca="1" si="240"/>
        <v>0</v>
      </c>
      <c r="BM346" s="7">
        <f t="shared" ca="1" si="240"/>
        <v>0</v>
      </c>
      <c r="BN346" s="4"/>
      <c r="BO346" s="7">
        <f t="shared" ca="1" si="255"/>
        <v>0</v>
      </c>
      <c r="BP346" s="7">
        <f t="shared" ca="1" si="255"/>
        <v>0</v>
      </c>
      <c r="BQ346" s="7">
        <f t="shared" ca="1" si="255"/>
        <v>0</v>
      </c>
      <c r="BR346" s="7">
        <f t="shared" ca="1" si="252"/>
        <v>0</v>
      </c>
      <c r="BS346" s="7">
        <f t="shared" ca="1" si="252"/>
        <v>0</v>
      </c>
      <c r="BT346" s="7">
        <f t="shared" ca="1" si="252"/>
        <v>0</v>
      </c>
      <c r="BU346" s="7">
        <f t="shared" ca="1" si="252"/>
        <v>0</v>
      </c>
      <c r="BV346" s="7">
        <f t="shared" ca="1" si="252"/>
        <v>0</v>
      </c>
      <c r="BW346" s="7">
        <f t="shared" ca="1" si="252"/>
        <v>0</v>
      </c>
      <c r="BX346" s="7">
        <f t="shared" ca="1" si="251"/>
        <v>0</v>
      </c>
      <c r="BY346" s="7">
        <f t="shared" ca="1" si="251"/>
        <v>0</v>
      </c>
      <c r="BZ346" s="7">
        <f t="shared" ca="1" si="251"/>
        <v>0</v>
      </c>
      <c r="CA346" s="7">
        <f t="shared" ca="1" si="251"/>
        <v>0</v>
      </c>
      <c r="CB346" s="7">
        <f t="shared" ca="1" si="251"/>
        <v>0</v>
      </c>
      <c r="CC346" s="7">
        <f t="shared" ca="1" si="251"/>
        <v>0</v>
      </c>
      <c r="CD346" s="7">
        <f t="shared" ca="1" si="262"/>
        <v>0</v>
      </c>
      <c r="CE346" s="7">
        <f t="shared" ca="1" si="262"/>
        <v>0</v>
      </c>
      <c r="CF346" s="7">
        <f t="shared" ca="1" si="262"/>
        <v>0</v>
      </c>
      <c r="CG346" s="7">
        <f t="shared" ca="1" si="262"/>
        <v>0</v>
      </c>
      <c r="CH346" s="7">
        <f t="shared" ca="1" si="262"/>
        <v>0</v>
      </c>
      <c r="CI346" s="9">
        <f t="shared" ca="1" si="236"/>
        <v>0</v>
      </c>
      <c r="CJ346" s="9"/>
      <c r="CK346" s="13">
        <f t="shared" ca="1" si="259"/>
        <v>0</v>
      </c>
      <c r="CL346" s="7">
        <f ca="1">IF(NOT(snowball),0,IF(Z345=0,0,IF($C346&lt;=SUM($CK346:CK346),0,IF(BP346+$C346-SUM($CK346:CK346)&gt;Z345+AU346,Z345+AU346-BP346,$C346-SUM($CK346:CK346)))))</f>
        <v>0</v>
      </c>
      <c r="CM346" s="7">
        <f ca="1">IF(NOT(snowball),0,IF(AA345=0,0,IF($C346&lt;=SUM($CK346:CL346),0,IF(BQ346+$C346-SUM($CK346:CL346)&gt;AA345+AV346,AA345+AV346-BQ346,$C346-SUM($CK346:CL346)))))</f>
        <v>0</v>
      </c>
      <c r="CN346" s="7">
        <f ca="1">IF(NOT(snowball),0,IF(AB345=0,0,IF($C346&lt;=SUM($CK346:CM346),0,IF(BR346+$C346-SUM($CK346:CM346)&gt;AB345+AW346,AB345+AW346-BR346,$C346-SUM($CK346:CM346)))))</f>
        <v>0</v>
      </c>
      <c r="CO346" s="7">
        <f ca="1">IF(NOT(snowball),0,IF(AC345=0,0,IF($C346&lt;=SUM($CK346:CN346),0,IF(BS346+$C346-SUM($CK346:CN346)&gt;AC345+AX346,AC345+AX346-BS346,$C346-SUM($CK346:CN346)))))</f>
        <v>0</v>
      </c>
      <c r="CP346" s="7">
        <f ca="1">IF(NOT(snowball),0,IF(AD345=0,0,IF($C346&lt;=SUM($CK346:CO346),0,IF(BT346+$C346-SUM($CK346:CO346)&gt;AD345+AY346,AD345+AY346-BT346,$C346-SUM($CK346:CO346)))))</f>
        <v>0</v>
      </c>
      <c r="CQ346" s="7">
        <f ca="1">IF(NOT(snowball),0,IF(AE345=0,0,IF($C346&lt;=SUM($CK346:CP346),0,IF(BU346+$C346-SUM($CK346:CP346)&gt;AE345+AZ346,AE345+AZ346-BU346,$C346-SUM($CK346:CP346)))))</f>
        <v>0</v>
      </c>
      <c r="CR346" s="7">
        <f ca="1">IF(NOT(snowball),0,IF(AF345=0,0,IF($C346&lt;=SUM($CK346:CQ346),0,IF(BV346+$C346-SUM($CK346:CQ346)&gt;AF345+BA346,AF345+BA346-BV346,$C346-SUM($CK346:CQ346)))))</f>
        <v>0</v>
      </c>
      <c r="CS346" s="7">
        <f ca="1">IF(NOT(snowball),0,IF(AG345=0,0,IF($C346&lt;=SUM($CK346:CR346),0,IF(BW346+$C346-SUM($CK346:CR346)&gt;AG345+BB346,AG345+BB346-BW346,$C346-SUM($CK346:CR346)))))</f>
        <v>0</v>
      </c>
      <c r="CT346" s="7">
        <f ca="1">IF(NOT(snowball),0,IF(AH345=0,0,IF($C346&lt;=SUM($CK346:CS346),0,IF(BX346+$C346-SUM($CK346:CS346)&gt;AH345+BC346,AH345+BC346-BX346,$C346-SUM($CK346:CS346)))))</f>
        <v>0</v>
      </c>
      <c r="CU346" s="7">
        <f ca="1">IF(NOT(snowball),0,IF(AI345=0,0,IF($C346&lt;=SUM($CK346:CT346),0,IF(BY346+$C346-SUM($CK346:CT346)&gt;AI345+BD346,AI345+BD346-BY346,$C346-SUM($CK346:CT346)))))</f>
        <v>0</v>
      </c>
      <c r="CV346" s="7">
        <f ca="1">IF(NOT(snowball),0,IF(AJ345=0,0,IF($C346&lt;=SUM($CK346:CU346),0,IF(BZ346+$C346-SUM($CK346:CU346)&gt;AJ345+BE346,AJ345+BE346-BZ346,$C346-SUM($CK346:CU346)))))</f>
        <v>0</v>
      </c>
      <c r="CW346" s="7">
        <f ca="1">IF(NOT(snowball),0,IF(AK345=0,0,IF($C346&lt;=SUM($CK346:CV346),0,IF(CA346+$C346-SUM($CK346:CV346)&gt;AK345+BF346,AK345+BF346-CA346,$C346-SUM($CK346:CV346)))))</f>
        <v>0</v>
      </c>
      <c r="CX346" s="7">
        <f ca="1">IF(NOT(snowball),0,IF(AL345=0,0,IF($C346&lt;=SUM($CK346:CW346),0,IF(CB346+$C346-SUM($CK346:CW346)&gt;AL345+BG346,AL345+BG346-CB346,$C346-SUM($CK346:CW346)))))</f>
        <v>0</v>
      </c>
      <c r="CY346" s="7">
        <f ca="1">IF(NOT(snowball),0,IF(AM345=0,0,IF($C346&lt;=SUM($CK346:CX346),0,IF(CC346+$C346-SUM($CK346:CX346)&gt;AM345+BH346,AM345+BH346-CC346,$C346-SUM($CK346:CX346)))))</f>
        <v>0</v>
      </c>
      <c r="CZ346" s="7">
        <f ca="1">IF(NOT(snowball),0,IF(AN345=0,0,IF($C346&lt;=SUM($CK346:CY346),0,IF(CD346+$C346-SUM($CK346:CY346)&gt;AN345+BI346,AN345+BI346-CD346,$C346-SUM($CK346:CY346)))))</f>
        <v>0</v>
      </c>
      <c r="DA346" s="7">
        <f ca="1">IF(NOT(snowball),0,IF(AO345=0,0,IF($C346&lt;=SUM($CK346:CZ346),0,IF(CE346+$C346-SUM($CK346:CZ346)&gt;AO345+BJ346,AO345+BJ346-CE346,$C346-SUM($CK346:CZ346)))))</f>
        <v>0</v>
      </c>
      <c r="DB346" s="7">
        <f ca="1">IF(NOT(snowball),0,IF(AP345=0,0,IF($C346&lt;=SUM($CK346:DA346),0,IF(CF346+$C346-SUM($CK346:DA346)&gt;AP345+BK346,AP345+BK346-CF346,$C346-SUM($CK346:DA346)))))</f>
        <v>0</v>
      </c>
      <c r="DC346" s="7">
        <f ca="1">IF(NOT(snowball),0,IF(AQ345=0,0,IF($C346&lt;=SUM($CK346:DB346),0,IF(CG346+$C346-SUM($CK346:DB346)&gt;AQ345+BL346,AQ345+BL346-CG346,$C346-SUM($CK346:DB346)))))</f>
        <v>0</v>
      </c>
      <c r="DD346" s="7">
        <f ca="1">IF(NOT(snowball),0,IF(AR345=0,0,IF($C346&lt;=SUM($CK346:DC346),0,IF(CH346+$C346-SUM($CK346:DC346)&gt;AR345+BM346,AR345+BM346-CH346,$C346-SUM($CK346:DC346)))))</f>
        <v>0</v>
      </c>
    </row>
    <row r="347" spans="1:108">
      <c r="A347" s="27" t="str">
        <f t="shared" ca="1" si="261"/>
        <v/>
      </c>
      <c r="B347" s="30" t="str">
        <f t="shared" ca="1" si="260"/>
        <v/>
      </c>
      <c r="C347" s="28" t="str">
        <f t="shared" ca="1" si="258"/>
        <v/>
      </c>
      <c r="D347" s="29">
        <f t="shared" ca="1" si="253"/>
        <v>0</v>
      </c>
      <c r="E347" s="29">
        <f t="shared" ca="1" si="253"/>
        <v>0</v>
      </c>
      <c r="F347" s="29">
        <f t="shared" ca="1" si="253"/>
        <v>0</v>
      </c>
      <c r="G347" s="29">
        <f t="shared" ca="1" si="253"/>
        <v>0</v>
      </c>
      <c r="H347" s="29">
        <f t="shared" ca="1" si="253"/>
        <v>0</v>
      </c>
      <c r="I347" s="29">
        <f t="shared" ca="1" si="253"/>
        <v>0</v>
      </c>
      <c r="J347" s="29">
        <f t="shared" ca="1" si="253"/>
        <v>0</v>
      </c>
      <c r="K347" s="29">
        <f t="shared" ca="1" si="253"/>
        <v>0</v>
      </c>
      <c r="L347" s="29">
        <f t="shared" ca="1" si="253"/>
        <v>0</v>
      </c>
      <c r="M347" s="29">
        <f t="shared" ca="1" si="253"/>
        <v>0</v>
      </c>
      <c r="N347" s="29">
        <f t="shared" ca="1" si="244"/>
        <v>0</v>
      </c>
      <c r="O347" s="29">
        <f t="shared" ca="1" si="244"/>
        <v>0</v>
      </c>
      <c r="P347" s="29">
        <f t="shared" ca="1" si="244"/>
        <v>0</v>
      </c>
      <c r="Q347" s="29">
        <f t="shared" ca="1" si="244"/>
        <v>0</v>
      </c>
      <c r="R347" s="29">
        <f t="shared" ca="1" si="244"/>
        <v>0</v>
      </c>
      <c r="S347" s="29">
        <f t="shared" ca="1" si="244"/>
        <v>0</v>
      </c>
      <c r="T347" s="29">
        <f t="shared" ca="1" si="244"/>
        <v>0</v>
      </c>
      <c r="U347" s="29">
        <f t="shared" ca="1" si="250"/>
        <v>0</v>
      </c>
      <c r="V347" s="29">
        <f t="shared" ca="1" si="250"/>
        <v>0</v>
      </c>
      <c r="W347" s="29">
        <f t="shared" ca="1" si="250"/>
        <v>0</v>
      </c>
      <c r="X347" s="12"/>
      <c r="Y347" s="7">
        <f t="shared" ca="1" si="256"/>
        <v>0</v>
      </c>
      <c r="Z347" s="7">
        <f t="shared" ca="1" si="256"/>
        <v>0</v>
      </c>
      <c r="AA347" s="7">
        <f t="shared" ca="1" si="256"/>
        <v>0</v>
      </c>
      <c r="AB347" s="7">
        <f t="shared" ca="1" si="256"/>
        <v>0</v>
      </c>
      <c r="AC347" s="7">
        <f t="shared" ca="1" si="256"/>
        <v>0</v>
      </c>
      <c r="AD347" s="7">
        <f t="shared" ca="1" si="256"/>
        <v>0</v>
      </c>
      <c r="AE347" s="7">
        <f t="shared" ca="1" si="256"/>
        <v>0</v>
      </c>
      <c r="AF347" s="7">
        <f t="shared" ca="1" si="256"/>
        <v>0</v>
      </c>
      <c r="AG347" s="7">
        <f t="shared" ca="1" si="256"/>
        <v>0</v>
      </c>
      <c r="AH347" s="7">
        <f t="shared" ca="1" si="256"/>
        <v>0</v>
      </c>
      <c r="AI347" s="7">
        <f t="shared" ca="1" si="256"/>
        <v>0</v>
      </c>
      <c r="AJ347" s="7">
        <f t="shared" ca="1" si="256"/>
        <v>0</v>
      </c>
      <c r="AK347" s="7">
        <f t="shared" ca="1" si="256"/>
        <v>0</v>
      </c>
      <c r="AL347" s="7">
        <f t="shared" ca="1" si="256"/>
        <v>0</v>
      </c>
      <c r="AM347" s="7">
        <f t="shared" ca="1" si="256"/>
        <v>0</v>
      </c>
      <c r="AN347" s="7">
        <f t="shared" ca="1" si="256"/>
        <v>0</v>
      </c>
      <c r="AO347" s="7">
        <f t="shared" ca="1" si="254"/>
        <v>0</v>
      </c>
      <c r="AP347" s="7">
        <f t="shared" ca="1" si="254"/>
        <v>0</v>
      </c>
      <c r="AQ347" s="7">
        <f t="shared" ca="1" si="254"/>
        <v>0</v>
      </c>
      <c r="AR347" s="7">
        <f t="shared" ca="1" si="254"/>
        <v>0</v>
      </c>
      <c r="AS347" s="2"/>
      <c r="AT347" s="7">
        <f t="shared" ca="1" si="257"/>
        <v>0</v>
      </c>
      <c r="AU347" s="7">
        <f t="shared" ca="1" si="257"/>
        <v>0</v>
      </c>
      <c r="AV347" s="7">
        <f t="shared" ca="1" si="257"/>
        <v>0</v>
      </c>
      <c r="AW347" s="7">
        <f t="shared" ca="1" si="257"/>
        <v>0</v>
      </c>
      <c r="AX347" s="7">
        <f t="shared" ca="1" si="257"/>
        <v>0</v>
      </c>
      <c r="AY347" s="7">
        <f t="shared" ca="1" si="257"/>
        <v>0</v>
      </c>
      <c r="AZ347" s="7">
        <f t="shared" ca="1" si="257"/>
        <v>0</v>
      </c>
      <c r="BA347" s="7">
        <f t="shared" ca="1" si="257"/>
        <v>0</v>
      </c>
      <c r="BB347" s="7">
        <f t="shared" ca="1" si="257"/>
        <v>0</v>
      </c>
      <c r="BC347" s="7">
        <f t="shared" ca="1" si="257"/>
        <v>0</v>
      </c>
      <c r="BD347" s="7">
        <f t="shared" ca="1" si="257"/>
        <v>0</v>
      </c>
      <c r="BE347" s="7">
        <f t="shared" ca="1" si="257"/>
        <v>0</v>
      </c>
      <c r="BF347" s="7">
        <f t="shared" ca="1" si="257"/>
        <v>0</v>
      </c>
      <c r="BG347" s="7">
        <f t="shared" ca="1" si="257"/>
        <v>0</v>
      </c>
      <c r="BH347" s="7">
        <f t="shared" ca="1" si="257"/>
        <v>0</v>
      </c>
      <c r="BI347" s="7">
        <f t="shared" ca="1" si="240"/>
        <v>0</v>
      </c>
      <c r="BJ347" s="7">
        <f t="shared" ca="1" si="240"/>
        <v>0</v>
      </c>
      <c r="BK347" s="7">
        <f t="shared" ca="1" si="240"/>
        <v>0</v>
      </c>
      <c r="BL347" s="7">
        <f t="shared" ca="1" si="240"/>
        <v>0</v>
      </c>
      <c r="BM347" s="7">
        <f t="shared" ca="1" si="240"/>
        <v>0</v>
      </c>
      <c r="BN347" s="4"/>
      <c r="BO347" s="7">
        <f t="shared" ca="1" si="255"/>
        <v>0</v>
      </c>
      <c r="BP347" s="7">
        <f t="shared" ca="1" si="255"/>
        <v>0</v>
      </c>
      <c r="BQ347" s="7">
        <f t="shared" ca="1" si="255"/>
        <v>0</v>
      </c>
      <c r="BR347" s="7">
        <f t="shared" ca="1" si="252"/>
        <v>0</v>
      </c>
      <c r="BS347" s="7">
        <f t="shared" ca="1" si="252"/>
        <v>0</v>
      </c>
      <c r="BT347" s="7">
        <f t="shared" ca="1" si="252"/>
        <v>0</v>
      </c>
      <c r="BU347" s="7">
        <f t="shared" ca="1" si="252"/>
        <v>0</v>
      </c>
      <c r="BV347" s="7">
        <f t="shared" ca="1" si="252"/>
        <v>0</v>
      </c>
      <c r="BW347" s="7">
        <f t="shared" ca="1" si="252"/>
        <v>0</v>
      </c>
      <c r="BX347" s="7">
        <f t="shared" ca="1" si="251"/>
        <v>0</v>
      </c>
      <c r="BY347" s="7">
        <f t="shared" ca="1" si="251"/>
        <v>0</v>
      </c>
      <c r="BZ347" s="7">
        <f t="shared" ca="1" si="251"/>
        <v>0</v>
      </c>
      <c r="CA347" s="7">
        <f t="shared" ca="1" si="251"/>
        <v>0</v>
      </c>
      <c r="CB347" s="7">
        <f t="shared" ca="1" si="251"/>
        <v>0</v>
      </c>
      <c r="CC347" s="7">
        <f t="shared" ca="1" si="251"/>
        <v>0</v>
      </c>
      <c r="CD347" s="7">
        <f t="shared" ca="1" si="262"/>
        <v>0</v>
      </c>
      <c r="CE347" s="7">
        <f t="shared" ca="1" si="262"/>
        <v>0</v>
      </c>
      <c r="CF347" s="7">
        <f t="shared" ca="1" si="262"/>
        <v>0</v>
      </c>
      <c r="CG347" s="7">
        <f t="shared" ca="1" si="262"/>
        <v>0</v>
      </c>
      <c r="CH347" s="7">
        <f t="shared" ca="1" si="262"/>
        <v>0</v>
      </c>
      <c r="CI347" s="9">
        <f t="shared" ca="1" si="236"/>
        <v>0</v>
      </c>
      <c r="CJ347" s="9"/>
      <c r="CK347" s="13">
        <f t="shared" ca="1" si="259"/>
        <v>0</v>
      </c>
      <c r="CL347" s="7">
        <f ca="1">IF(NOT(snowball),0,IF(Z346=0,0,IF($C347&lt;=SUM($CK347:CK347),0,IF(BP347+$C347-SUM($CK347:CK347)&gt;Z346+AU347,Z346+AU347-BP347,$C347-SUM($CK347:CK347)))))</f>
        <v>0</v>
      </c>
      <c r="CM347" s="7">
        <f ca="1">IF(NOT(snowball),0,IF(AA346=0,0,IF($C347&lt;=SUM($CK347:CL347),0,IF(BQ347+$C347-SUM($CK347:CL347)&gt;AA346+AV347,AA346+AV347-BQ347,$C347-SUM($CK347:CL347)))))</f>
        <v>0</v>
      </c>
      <c r="CN347" s="7">
        <f ca="1">IF(NOT(snowball),0,IF(AB346=0,0,IF($C347&lt;=SUM($CK347:CM347),0,IF(BR347+$C347-SUM($CK347:CM347)&gt;AB346+AW347,AB346+AW347-BR347,$C347-SUM($CK347:CM347)))))</f>
        <v>0</v>
      </c>
      <c r="CO347" s="7">
        <f ca="1">IF(NOT(snowball),0,IF(AC346=0,0,IF($C347&lt;=SUM($CK347:CN347),0,IF(BS347+$C347-SUM($CK347:CN347)&gt;AC346+AX347,AC346+AX347-BS347,$C347-SUM($CK347:CN347)))))</f>
        <v>0</v>
      </c>
      <c r="CP347" s="7">
        <f ca="1">IF(NOT(snowball),0,IF(AD346=0,0,IF($C347&lt;=SUM($CK347:CO347),0,IF(BT347+$C347-SUM($CK347:CO347)&gt;AD346+AY347,AD346+AY347-BT347,$C347-SUM($CK347:CO347)))))</f>
        <v>0</v>
      </c>
      <c r="CQ347" s="7">
        <f ca="1">IF(NOT(snowball),0,IF(AE346=0,0,IF($C347&lt;=SUM($CK347:CP347),0,IF(BU347+$C347-SUM($CK347:CP347)&gt;AE346+AZ347,AE346+AZ347-BU347,$C347-SUM($CK347:CP347)))))</f>
        <v>0</v>
      </c>
      <c r="CR347" s="7">
        <f ca="1">IF(NOT(snowball),0,IF(AF346=0,0,IF($C347&lt;=SUM($CK347:CQ347),0,IF(BV347+$C347-SUM($CK347:CQ347)&gt;AF346+BA347,AF346+BA347-BV347,$C347-SUM($CK347:CQ347)))))</f>
        <v>0</v>
      </c>
      <c r="CS347" s="7">
        <f ca="1">IF(NOT(snowball),0,IF(AG346=0,0,IF($C347&lt;=SUM($CK347:CR347),0,IF(BW347+$C347-SUM($CK347:CR347)&gt;AG346+BB347,AG346+BB347-BW347,$C347-SUM($CK347:CR347)))))</f>
        <v>0</v>
      </c>
      <c r="CT347" s="7">
        <f ca="1">IF(NOT(snowball),0,IF(AH346=0,0,IF($C347&lt;=SUM($CK347:CS347),0,IF(BX347+$C347-SUM($CK347:CS347)&gt;AH346+BC347,AH346+BC347-BX347,$C347-SUM($CK347:CS347)))))</f>
        <v>0</v>
      </c>
      <c r="CU347" s="7">
        <f ca="1">IF(NOT(snowball),0,IF(AI346=0,0,IF($C347&lt;=SUM($CK347:CT347),0,IF(BY347+$C347-SUM($CK347:CT347)&gt;AI346+BD347,AI346+BD347-BY347,$C347-SUM($CK347:CT347)))))</f>
        <v>0</v>
      </c>
      <c r="CV347" s="7">
        <f ca="1">IF(NOT(snowball),0,IF(AJ346=0,0,IF($C347&lt;=SUM($CK347:CU347),0,IF(BZ347+$C347-SUM($CK347:CU347)&gt;AJ346+BE347,AJ346+BE347-BZ347,$C347-SUM($CK347:CU347)))))</f>
        <v>0</v>
      </c>
      <c r="CW347" s="7">
        <f ca="1">IF(NOT(snowball),0,IF(AK346=0,0,IF($C347&lt;=SUM($CK347:CV347),0,IF(CA347+$C347-SUM($CK347:CV347)&gt;AK346+BF347,AK346+BF347-CA347,$C347-SUM($CK347:CV347)))))</f>
        <v>0</v>
      </c>
      <c r="CX347" s="7">
        <f ca="1">IF(NOT(snowball),0,IF(AL346=0,0,IF($C347&lt;=SUM($CK347:CW347),0,IF(CB347+$C347-SUM($CK347:CW347)&gt;AL346+BG347,AL346+BG347-CB347,$C347-SUM($CK347:CW347)))))</f>
        <v>0</v>
      </c>
      <c r="CY347" s="7">
        <f ca="1">IF(NOT(snowball),0,IF(AM346=0,0,IF($C347&lt;=SUM($CK347:CX347),0,IF(CC347+$C347-SUM($CK347:CX347)&gt;AM346+BH347,AM346+BH347-CC347,$C347-SUM($CK347:CX347)))))</f>
        <v>0</v>
      </c>
      <c r="CZ347" s="7">
        <f ca="1">IF(NOT(snowball),0,IF(AN346=0,0,IF($C347&lt;=SUM($CK347:CY347),0,IF(CD347+$C347-SUM($CK347:CY347)&gt;AN346+BI347,AN346+BI347-CD347,$C347-SUM($CK347:CY347)))))</f>
        <v>0</v>
      </c>
      <c r="DA347" s="7">
        <f ca="1">IF(NOT(snowball),0,IF(AO346=0,0,IF($C347&lt;=SUM($CK347:CZ347),0,IF(CE347+$C347-SUM($CK347:CZ347)&gt;AO346+BJ347,AO346+BJ347-CE347,$C347-SUM($CK347:CZ347)))))</f>
        <v>0</v>
      </c>
      <c r="DB347" s="7">
        <f ca="1">IF(NOT(snowball),0,IF(AP346=0,0,IF($C347&lt;=SUM($CK347:DA347),0,IF(CF347+$C347-SUM($CK347:DA347)&gt;AP346+BK347,AP346+BK347-CF347,$C347-SUM($CK347:DA347)))))</f>
        <v>0</v>
      </c>
      <c r="DC347" s="7">
        <f ca="1">IF(NOT(snowball),0,IF(AQ346=0,0,IF($C347&lt;=SUM($CK347:DB347),0,IF(CG347+$C347-SUM($CK347:DB347)&gt;AQ346+BL347,AQ346+BL347-CG347,$C347-SUM($CK347:DB347)))))</f>
        <v>0</v>
      </c>
      <c r="DD347" s="7">
        <f ca="1">IF(NOT(snowball),0,IF(AR346=0,0,IF($C347&lt;=SUM($CK347:DC347),0,IF(CH347+$C347-SUM($CK347:DC347)&gt;AR346+BM347,AR346+BM347-CH347,$C347-SUM($CK347:DC347)))))</f>
        <v>0</v>
      </c>
    </row>
    <row r="348" spans="1:108">
      <c r="A348" s="27" t="str">
        <f t="shared" ca="1" si="261"/>
        <v/>
      </c>
      <c r="B348" s="30" t="str">
        <f t="shared" ca="1" si="260"/>
        <v/>
      </c>
      <c r="C348" s="28" t="str">
        <f t="shared" ca="1" si="258"/>
        <v/>
      </c>
      <c r="D348" s="29">
        <f t="shared" ca="1" si="253"/>
        <v>0</v>
      </c>
      <c r="E348" s="29">
        <f t="shared" ca="1" si="253"/>
        <v>0</v>
      </c>
      <c r="F348" s="29">
        <f t="shared" ca="1" si="253"/>
        <v>0</v>
      </c>
      <c r="G348" s="29">
        <f t="shared" ca="1" si="253"/>
        <v>0</v>
      </c>
      <c r="H348" s="29">
        <f t="shared" ca="1" si="253"/>
        <v>0</v>
      </c>
      <c r="I348" s="29">
        <f t="shared" ca="1" si="253"/>
        <v>0</v>
      </c>
      <c r="J348" s="29">
        <f t="shared" ca="1" si="253"/>
        <v>0</v>
      </c>
      <c r="K348" s="29">
        <f t="shared" ca="1" si="253"/>
        <v>0</v>
      </c>
      <c r="L348" s="29">
        <f t="shared" ca="1" si="253"/>
        <v>0</v>
      </c>
      <c r="M348" s="29">
        <f t="shared" ca="1" si="253"/>
        <v>0</v>
      </c>
      <c r="N348" s="29">
        <f t="shared" ca="1" si="244"/>
        <v>0</v>
      </c>
      <c r="O348" s="29">
        <f t="shared" ca="1" si="244"/>
        <v>0</v>
      </c>
      <c r="P348" s="29">
        <f t="shared" ca="1" si="244"/>
        <v>0</v>
      </c>
      <c r="Q348" s="29">
        <f t="shared" ca="1" si="244"/>
        <v>0</v>
      </c>
      <c r="R348" s="29">
        <f t="shared" ca="1" si="244"/>
        <v>0</v>
      </c>
      <c r="S348" s="29">
        <f t="shared" ca="1" si="244"/>
        <v>0</v>
      </c>
      <c r="T348" s="29">
        <f t="shared" ca="1" si="244"/>
        <v>0</v>
      </c>
      <c r="U348" s="29">
        <f t="shared" ca="1" si="250"/>
        <v>0</v>
      </c>
      <c r="V348" s="29">
        <f t="shared" ca="1" si="250"/>
        <v>0</v>
      </c>
      <c r="W348" s="29">
        <f t="shared" ca="1" si="250"/>
        <v>0</v>
      </c>
      <c r="X348" s="12"/>
      <c r="Y348" s="7">
        <f t="shared" ca="1" si="256"/>
        <v>0</v>
      </c>
      <c r="Z348" s="7">
        <f t="shared" ca="1" si="256"/>
        <v>0</v>
      </c>
      <c r="AA348" s="7">
        <f t="shared" ca="1" si="256"/>
        <v>0</v>
      </c>
      <c r="AB348" s="7">
        <f t="shared" ca="1" si="256"/>
        <v>0</v>
      </c>
      <c r="AC348" s="7">
        <f t="shared" ca="1" si="256"/>
        <v>0</v>
      </c>
      <c r="AD348" s="7">
        <f t="shared" ca="1" si="256"/>
        <v>0</v>
      </c>
      <c r="AE348" s="7">
        <f t="shared" ca="1" si="256"/>
        <v>0</v>
      </c>
      <c r="AF348" s="7">
        <f t="shared" ca="1" si="256"/>
        <v>0</v>
      </c>
      <c r="AG348" s="7">
        <f t="shared" ca="1" si="256"/>
        <v>0</v>
      </c>
      <c r="AH348" s="7">
        <f t="shared" ca="1" si="256"/>
        <v>0</v>
      </c>
      <c r="AI348" s="7">
        <f t="shared" ca="1" si="256"/>
        <v>0</v>
      </c>
      <c r="AJ348" s="7">
        <f t="shared" ca="1" si="256"/>
        <v>0</v>
      </c>
      <c r="AK348" s="7">
        <f t="shared" ca="1" si="256"/>
        <v>0</v>
      </c>
      <c r="AL348" s="7">
        <f t="shared" ca="1" si="256"/>
        <v>0</v>
      </c>
      <c r="AM348" s="7">
        <f t="shared" ca="1" si="256"/>
        <v>0</v>
      </c>
      <c r="AN348" s="7">
        <f t="shared" ca="1" si="256"/>
        <v>0</v>
      </c>
      <c r="AO348" s="7">
        <f t="shared" ca="1" si="254"/>
        <v>0</v>
      </c>
      <c r="AP348" s="7">
        <f t="shared" ca="1" si="254"/>
        <v>0</v>
      </c>
      <c r="AQ348" s="7">
        <f t="shared" ca="1" si="254"/>
        <v>0</v>
      </c>
      <c r="AR348" s="7">
        <f t="shared" ca="1" si="254"/>
        <v>0</v>
      </c>
      <c r="AS348" s="2"/>
      <c r="AT348" s="7">
        <f t="shared" ca="1" si="257"/>
        <v>0</v>
      </c>
      <c r="AU348" s="7">
        <f t="shared" ca="1" si="257"/>
        <v>0</v>
      </c>
      <c r="AV348" s="7">
        <f t="shared" ca="1" si="257"/>
        <v>0</v>
      </c>
      <c r="AW348" s="7">
        <f t="shared" ca="1" si="257"/>
        <v>0</v>
      </c>
      <c r="AX348" s="7">
        <f t="shared" ca="1" si="257"/>
        <v>0</v>
      </c>
      <c r="AY348" s="7">
        <f t="shared" ca="1" si="257"/>
        <v>0</v>
      </c>
      <c r="AZ348" s="7">
        <f t="shared" ca="1" si="257"/>
        <v>0</v>
      </c>
      <c r="BA348" s="7">
        <f t="shared" ca="1" si="257"/>
        <v>0</v>
      </c>
      <c r="BB348" s="7">
        <f t="shared" ca="1" si="257"/>
        <v>0</v>
      </c>
      <c r="BC348" s="7">
        <f t="shared" ca="1" si="257"/>
        <v>0</v>
      </c>
      <c r="BD348" s="7">
        <f t="shared" ca="1" si="257"/>
        <v>0</v>
      </c>
      <c r="BE348" s="7">
        <f t="shared" ca="1" si="257"/>
        <v>0</v>
      </c>
      <c r="BF348" s="7">
        <f t="shared" ca="1" si="257"/>
        <v>0</v>
      </c>
      <c r="BG348" s="7">
        <f t="shared" ca="1" si="257"/>
        <v>0</v>
      </c>
      <c r="BH348" s="7">
        <f t="shared" ca="1" si="257"/>
        <v>0</v>
      </c>
      <c r="BI348" s="7">
        <f t="shared" ca="1" si="240"/>
        <v>0</v>
      </c>
      <c r="BJ348" s="7">
        <f t="shared" ca="1" si="240"/>
        <v>0</v>
      </c>
      <c r="BK348" s="7">
        <f t="shared" ca="1" si="240"/>
        <v>0</v>
      </c>
      <c r="BL348" s="7">
        <f t="shared" ca="1" si="240"/>
        <v>0</v>
      </c>
      <c r="BM348" s="7">
        <f t="shared" ca="1" si="240"/>
        <v>0</v>
      </c>
      <c r="BN348" s="4"/>
      <c r="BO348" s="7">
        <f t="shared" ca="1" si="255"/>
        <v>0</v>
      </c>
      <c r="BP348" s="7">
        <f t="shared" ca="1" si="255"/>
        <v>0</v>
      </c>
      <c r="BQ348" s="7">
        <f t="shared" ca="1" si="255"/>
        <v>0</v>
      </c>
      <c r="BR348" s="7">
        <f t="shared" ca="1" si="252"/>
        <v>0</v>
      </c>
      <c r="BS348" s="7">
        <f t="shared" ca="1" si="252"/>
        <v>0</v>
      </c>
      <c r="BT348" s="7">
        <f t="shared" ca="1" si="252"/>
        <v>0</v>
      </c>
      <c r="BU348" s="7">
        <f t="shared" ca="1" si="252"/>
        <v>0</v>
      </c>
      <c r="BV348" s="7">
        <f t="shared" ca="1" si="252"/>
        <v>0</v>
      </c>
      <c r="BW348" s="7">
        <f t="shared" ca="1" si="252"/>
        <v>0</v>
      </c>
      <c r="BX348" s="7">
        <f t="shared" ca="1" si="251"/>
        <v>0</v>
      </c>
      <c r="BY348" s="7">
        <f t="shared" ca="1" si="251"/>
        <v>0</v>
      </c>
      <c r="BZ348" s="7">
        <f t="shared" ca="1" si="251"/>
        <v>0</v>
      </c>
      <c r="CA348" s="7">
        <f t="shared" ca="1" si="251"/>
        <v>0</v>
      </c>
      <c r="CB348" s="7">
        <f t="shared" ca="1" si="251"/>
        <v>0</v>
      </c>
      <c r="CC348" s="7">
        <f t="shared" ca="1" si="251"/>
        <v>0</v>
      </c>
      <c r="CD348" s="7">
        <f t="shared" ca="1" si="262"/>
        <v>0</v>
      </c>
      <c r="CE348" s="7">
        <f t="shared" ca="1" si="262"/>
        <v>0</v>
      </c>
      <c r="CF348" s="7">
        <f t="shared" ca="1" si="262"/>
        <v>0</v>
      </c>
      <c r="CG348" s="7">
        <f t="shared" ca="1" si="262"/>
        <v>0</v>
      </c>
      <c r="CH348" s="7">
        <f t="shared" ca="1" si="262"/>
        <v>0</v>
      </c>
      <c r="CI348" s="9">
        <f t="shared" ca="1" si="236"/>
        <v>0</v>
      </c>
      <c r="CJ348" s="9"/>
      <c r="CK348" s="13">
        <f t="shared" ca="1" si="259"/>
        <v>0</v>
      </c>
      <c r="CL348" s="7">
        <f ca="1">IF(NOT(snowball),0,IF(Z347=0,0,IF($C348&lt;=SUM($CK348:CK348),0,IF(BP348+$C348-SUM($CK348:CK348)&gt;Z347+AU348,Z347+AU348-BP348,$C348-SUM($CK348:CK348)))))</f>
        <v>0</v>
      </c>
      <c r="CM348" s="7">
        <f ca="1">IF(NOT(snowball),0,IF(AA347=0,0,IF($C348&lt;=SUM($CK348:CL348),0,IF(BQ348+$C348-SUM($CK348:CL348)&gt;AA347+AV348,AA347+AV348-BQ348,$C348-SUM($CK348:CL348)))))</f>
        <v>0</v>
      </c>
      <c r="CN348" s="7">
        <f ca="1">IF(NOT(snowball),0,IF(AB347=0,0,IF($C348&lt;=SUM($CK348:CM348),0,IF(BR348+$C348-SUM($CK348:CM348)&gt;AB347+AW348,AB347+AW348-BR348,$C348-SUM($CK348:CM348)))))</f>
        <v>0</v>
      </c>
      <c r="CO348" s="7">
        <f ca="1">IF(NOT(snowball),0,IF(AC347=0,0,IF($C348&lt;=SUM($CK348:CN348),0,IF(BS348+$C348-SUM($CK348:CN348)&gt;AC347+AX348,AC347+AX348-BS348,$C348-SUM($CK348:CN348)))))</f>
        <v>0</v>
      </c>
      <c r="CP348" s="7">
        <f ca="1">IF(NOT(snowball),0,IF(AD347=0,0,IF($C348&lt;=SUM($CK348:CO348),0,IF(BT348+$C348-SUM($CK348:CO348)&gt;AD347+AY348,AD347+AY348-BT348,$C348-SUM($CK348:CO348)))))</f>
        <v>0</v>
      </c>
      <c r="CQ348" s="7">
        <f ca="1">IF(NOT(snowball),0,IF(AE347=0,0,IF($C348&lt;=SUM($CK348:CP348),0,IF(BU348+$C348-SUM($CK348:CP348)&gt;AE347+AZ348,AE347+AZ348-BU348,$C348-SUM($CK348:CP348)))))</f>
        <v>0</v>
      </c>
      <c r="CR348" s="7">
        <f ca="1">IF(NOT(snowball),0,IF(AF347=0,0,IF($C348&lt;=SUM($CK348:CQ348),0,IF(BV348+$C348-SUM($CK348:CQ348)&gt;AF347+BA348,AF347+BA348-BV348,$C348-SUM($CK348:CQ348)))))</f>
        <v>0</v>
      </c>
      <c r="CS348" s="7">
        <f ca="1">IF(NOT(snowball),0,IF(AG347=0,0,IF($C348&lt;=SUM($CK348:CR348),0,IF(BW348+$C348-SUM($CK348:CR348)&gt;AG347+BB348,AG347+BB348-BW348,$C348-SUM($CK348:CR348)))))</f>
        <v>0</v>
      </c>
      <c r="CT348" s="7">
        <f ca="1">IF(NOT(snowball),0,IF(AH347=0,0,IF($C348&lt;=SUM($CK348:CS348),0,IF(BX348+$C348-SUM($CK348:CS348)&gt;AH347+BC348,AH347+BC348-BX348,$C348-SUM($CK348:CS348)))))</f>
        <v>0</v>
      </c>
      <c r="CU348" s="7">
        <f ca="1">IF(NOT(snowball),0,IF(AI347=0,0,IF($C348&lt;=SUM($CK348:CT348),0,IF(BY348+$C348-SUM($CK348:CT348)&gt;AI347+BD348,AI347+BD348-BY348,$C348-SUM($CK348:CT348)))))</f>
        <v>0</v>
      </c>
      <c r="CV348" s="7">
        <f ca="1">IF(NOT(snowball),0,IF(AJ347=0,0,IF($C348&lt;=SUM($CK348:CU348),0,IF(BZ348+$C348-SUM($CK348:CU348)&gt;AJ347+BE348,AJ347+BE348-BZ348,$C348-SUM($CK348:CU348)))))</f>
        <v>0</v>
      </c>
      <c r="CW348" s="7">
        <f ca="1">IF(NOT(snowball),0,IF(AK347=0,0,IF($C348&lt;=SUM($CK348:CV348),0,IF(CA348+$C348-SUM($CK348:CV348)&gt;AK347+BF348,AK347+BF348-CA348,$C348-SUM($CK348:CV348)))))</f>
        <v>0</v>
      </c>
      <c r="CX348" s="7">
        <f ca="1">IF(NOT(snowball),0,IF(AL347=0,0,IF($C348&lt;=SUM($CK348:CW348),0,IF(CB348+$C348-SUM($CK348:CW348)&gt;AL347+BG348,AL347+BG348-CB348,$C348-SUM($CK348:CW348)))))</f>
        <v>0</v>
      </c>
      <c r="CY348" s="7">
        <f ca="1">IF(NOT(snowball),0,IF(AM347=0,0,IF($C348&lt;=SUM($CK348:CX348),0,IF(CC348+$C348-SUM($CK348:CX348)&gt;AM347+BH348,AM347+BH348-CC348,$C348-SUM($CK348:CX348)))))</f>
        <v>0</v>
      </c>
      <c r="CZ348" s="7">
        <f ca="1">IF(NOT(snowball),0,IF(AN347=0,0,IF($C348&lt;=SUM($CK348:CY348),0,IF(CD348+$C348-SUM($CK348:CY348)&gt;AN347+BI348,AN347+BI348-CD348,$C348-SUM($CK348:CY348)))))</f>
        <v>0</v>
      </c>
      <c r="DA348" s="7">
        <f ca="1">IF(NOT(snowball),0,IF(AO347=0,0,IF($C348&lt;=SUM($CK348:CZ348),0,IF(CE348+$C348-SUM($CK348:CZ348)&gt;AO347+BJ348,AO347+BJ348-CE348,$C348-SUM($CK348:CZ348)))))</f>
        <v>0</v>
      </c>
      <c r="DB348" s="7">
        <f ca="1">IF(NOT(snowball),0,IF(AP347=0,0,IF($C348&lt;=SUM($CK348:DA348),0,IF(CF348+$C348-SUM($CK348:DA348)&gt;AP347+BK348,AP347+BK348-CF348,$C348-SUM($CK348:DA348)))))</f>
        <v>0</v>
      </c>
      <c r="DC348" s="7">
        <f ca="1">IF(NOT(snowball),0,IF(AQ347=0,0,IF($C348&lt;=SUM($CK348:DB348),0,IF(CG348+$C348-SUM($CK348:DB348)&gt;AQ347+BL348,AQ347+BL348-CG348,$C348-SUM($CK348:DB348)))))</f>
        <v>0</v>
      </c>
      <c r="DD348" s="7">
        <f ca="1">IF(NOT(snowball),0,IF(AR347=0,0,IF($C348&lt;=SUM($CK348:DC348),0,IF(CH348+$C348-SUM($CK348:DC348)&gt;AR347+BM348,AR347+BM348-CH348,$C348-SUM($CK348:DC348)))))</f>
        <v>0</v>
      </c>
    </row>
    <row r="349" spans="1:108">
      <c r="A349" s="27" t="str">
        <f t="shared" ca="1" si="261"/>
        <v/>
      </c>
      <c r="B349" s="30" t="str">
        <f t="shared" ca="1" si="260"/>
        <v/>
      </c>
      <c r="C349" s="28" t="str">
        <f t="shared" ca="1" si="258"/>
        <v/>
      </c>
      <c r="D349" s="29">
        <f t="shared" ca="1" si="253"/>
        <v>0</v>
      </c>
      <c r="E349" s="29">
        <f t="shared" ca="1" si="253"/>
        <v>0</v>
      </c>
      <c r="F349" s="29">
        <f t="shared" ca="1" si="253"/>
        <v>0</v>
      </c>
      <c r="G349" s="29">
        <f t="shared" ca="1" si="253"/>
        <v>0</v>
      </c>
      <c r="H349" s="29">
        <f t="shared" ca="1" si="253"/>
        <v>0</v>
      </c>
      <c r="I349" s="29">
        <f t="shared" ca="1" si="253"/>
        <v>0</v>
      </c>
      <c r="J349" s="29">
        <f t="shared" ca="1" si="253"/>
        <v>0</v>
      </c>
      <c r="K349" s="29">
        <f t="shared" ca="1" si="253"/>
        <v>0</v>
      </c>
      <c r="L349" s="29">
        <f t="shared" ca="1" si="253"/>
        <v>0</v>
      </c>
      <c r="M349" s="29">
        <f t="shared" ca="1" si="253"/>
        <v>0</v>
      </c>
      <c r="N349" s="29">
        <f t="shared" ca="1" si="244"/>
        <v>0</v>
      </c>
      <c r="O349" s="29">
        <f t="shared" ca="1" si="244"/>
        <v>0</v>
      </c>
      <c r="P349" s="29">
        <f t="shared" ca="1" si="244"/>
        <v>0</v>
      </c>
      <c r="Q349" s="29">
        <f t="shared" ca="1" si="244"/>
        <v>0</v>
      </c>
      <c r="R349" s="29">
        <f t="shared" ca="1" si="244"/>
        <v>0</v>
      </c>
      <c r="S349" s="29">
        <f t="shared" ca="1" si="244"/>
        <v>0</v>
      </c>
      <c r="T349" s="29">
        <f t="shared" ca="1" si="244"/>
        <v>0</v>
      </c>
      <c r="U349" s="29">
        <f t="shared" ca="1" si="250"/>
        <v>0</v>
      </c>
      <c r="V349" s="29">
        <f t="shared" ca="1" si="250"/>
        <v>0</v>
      </c>
      <c r="W349" s="29">
        <f t="shared" ca="1" si="250"/>
        <v>0</v>
      </c>
      <c r="X349" s="12"/>
      <c r="Y349" s="7">
        <f t="shared" ca="1" si="256"/>
        <v>0</v>
      </c>
      <c r="Z349" s="7">
        <f t="shared" ca="1" si="256"/>
        <v>0</v>
      </c>
      <c r="AA349" s="7">
        <f t="shared" ca="1" si="256"/>
        <v>0</v>
      </c>
      <c r="AB349" s="7">
        <f t="shared" ca="1" si="256"/>
        <v>0</v>
      </c>
      <c r="AC349" s="7">
        <f t="shared" ca="1" si="256"/>
        <v>0</v>
      </c>
      <c r="AD349" s="7">
        <f t="shared" ca="1" si="256"/>
        <v>0</v>
      </c>
      <c r="AE349" s="7">
        <f t="shared" ca="1" si="256"/>
        <v>0</v>
      </c>
      <c r="AF349" s="7">
        <f t="shared" ca="1" si="256"/>
        <v>0</v>
      </c>
      <c r="AG349" s="7">
        <f t="shared" ca="1" si="256"/>
        <v>0</v>
      </c>
      <c r="AH349" s="7">
        <f t="shared" ca="1" si="256"/>
        <v>0</v>
      </c>
      <c r="AI349" s="7">
        <f t="shared" ca="1" si="256"/>
        <v>0</v>
      </c>
      <c r="AJ349" s="7">
        <f t="shared" ca="1" si="256"/>
        <v>0</v>
      </c>
      <c r="AK349" s="7">
        <f t="shared" ca="1" si="256"/>
        <v>0</v>
      </c>
      <c r="AL349" s="7">
        <f t="shared" ca="1" si="256"/>
        <v>0</v>
      </c>
      <c r="AM349" s="7">
        <f t="shared" ca="1" si="256"/>
        <v>0</v>
      </c>
      <c r="AN349" s="7">
        <f t="shared" ca="1" si="256"/>
        <v>0</v>
      </c>
      <c r="AO349" s="7">
        <f t="shared" ca="1" si="254"/>
        <v>0</v>
      </c>
      <c r="AP349" s="7">
        <f t="shared" ca="1" si="254"/>
        <v>0</v>
      </c>
      <c r="AQ349" s="7">
        <f t="shared" ca="1" si="254"/>
        <v>0</v>
      </c>
      <c r="AR349" s="7">
        <f t="shared" ca="1" si="254"/>
        <v>0</v>
      </c>
      <c r="AS349" s="2"/>
      <c r="AT349" s="7">
        <f t="shared" ca="1" si="257"/>
        <v>0</v>
      </c>
      <c r="AU349" s="7">
        <f t="shared" ca="1" si="257"/>
        <v>0</v>
      </c>
      <c r="AV349" s="7">
        <f t="shared" ca="1" si="257"/>
        <v>0</v>
      </c>
      <c r="AW349" s="7">
        <f t="shared" ca="1" si="257"/>
        <v>0</v>
      </c>
      <c r="AX349" s="7">
        <f t="shared" ca="1" si="257"/>
        <v>0</v>
      </c>
      <c r="AY349" s="7">
        <f t="shared" ca="1" si="257"/>
        <v>0</v>
      </c>
      <c r="AZ349" s="7">
        <f t="shared" ca="1" si="257"/>
        <v>0</v>
      </c>
      <c r="BA349" s="7">
        <f t="shared" ca="1" si="257"/>
        <v>0</v>
      </c>
      <c r="BB349" s="7">
        <f t="shared" ca="1" si="257"/>
        <v>0</v>
      </c>
      <c r="BC349" s="7">
        <f t="shared" ca="1" si="257"/>
        <v>0</v>
      </c>
      <c r="BD349" s="7">
        <f t="shared" ca="1" si="257"/>
        <v>0</v>
      </c>
      <c r="BE349" s="7">
        <f t="shared" ca="1" si="257"/>
        <v>0</v>
      </c>
      <c r="BF349" s="7">
        <f t="shared" ca="1" si="257"/>
        <v>0</v>
      </c>
      <c r="BG349" s="7">
        <f t="shared" ca="1" si="257"/>
        <v>0</v>
      </c>
      <c r="BH349" s="7">
        <f t="shared" ca="1" si="257"/>
        <v>0</v>
      </c>
      <c r="BI349" s="7">
        <f t="shared" ca="1" si="240"/>
        <v>0</v>
      </c>
      <c r="BJ349" s="7">
        <f t="shared" ca="1" si="240"/>
        <v>0</v>
      </c>
      <c r="BK349" s="7">
        <f t="shared" ca="1" si="240"/>
        <v>0</v>
      </c>
      <c r="BL349" s="7">
        <f t="shared" ca="1" si="240"/>
        <v>0</v>
      </c>
      <c r="BM349" s="7">
        <f t="shared" ca="1" si="240"/>
        <v>0</v>
      </c>
      <c r="BN349" s="4"/>
      <c r="BO349" s="7">
        <f t="shared" ca="1" si="255"/>
        <v>0</v>
      </c>
      <c r="BP349" s="7">
        <f t="shared" ca="1" si="255"/>
        <v>0</v>
      </c>
      <c r="BQ349" s="7">
        <f t="shared" ca="1" si="255"/>
        <v>0</v>
      </c>
      <c r="BR349" s="7">
        <f t="shared" ca="1" si="252"/>
        <v>0</v>
      </c>
      <c r="BS349" s="7">
        <f t="shared" ca="1" si="252"/>
        <v>0</v>
      </c>
      <c r="BT349" s="7">
        <f t="shared" ca="1" si="252"/>
        <v>0</v>
      </c>
      <c r="BU349" s="7">
        <f t="shared" ca="1" si="252"/>
        <v>0</v>
      </c>
      <c r="BV349" s="7">
        <f t="shared" ca="1" si="252"/>
        <v>0</v>
      </c>
      <c r="BW349" s="7">
        <f t="shared" ca="1" si="252"/>
        <v>0</v>
      </c>
      <c r="BX349" s="7">
        <f t="shared" ca="1" si="251"/>
        <v>0</v>
      </c>
      <c r="BY349" s="7">
        <f t="shared" ca="1" si="251"/>
        <v>0</v>
      </c>
      <c r="BZ349" s="7">
        <f t="shared" ca="1" si="251"/>
        <v>0</v>
      </c>
      <c r="CA349" s="7">
        <f t="shared" ca="1" si="251"/>
        <v>0</v>
      </c>
      <c r="CB349" s="7">
        <f t="shared" ca="1" si="251"/>
        <v>0</v>
      </c>
      <c r="CC349" s="7">
        <f t="shared" ca="1" si="251"/>
        <v>0</v>
      </c>
      <c r="CD349" s="7">
        <f t="shared" ca="1" si="262"/>
        <v>0</v>
      </c>
      <c r="CE349" s="7">
        <f t="shared" ca="1" si="262"/>
        <v>0</v>
      </c>
      <c r="CF349" s="7">
        <f t="shared" ca="1" si="262"/>
        <v>0</v>
      </c>
      <c r="CG349" s="7">
        <f t="shared" ca="1" si="262"/>
        <v>0</v>
      </c>
      <c r="CH349" s="7">
        <f t="shared" ca="1" si="262"/>
        <v>0</v>
      </c>
      <c r="CI349" s="9">
        <f t="shared" ca="1" si="236"/>
        <v>0</v>
      </c>
      <c r="CJ349" s="9"/>
      <c r="CK349" s="13">
        <f t="shared" ca="1" si="259"/>
        <v>0</v>
      </c>
      <c r="CL349" s="7">
        <f ca="1">IF(NOT(snowball),0,IF(Z348=0,0,IF($C349&lt;=SUM($CK349:CK349),0,IF(BP349+$C349-SUM($CK349:CK349)&gt;Z348+AU349,Z348+AU349-BP349,$C349-SUM($CK349:CK349)))))</f>
        <v>0</v>
      </c>
      <c r="CM349" s="7">
        <f ca="1">IF(NOT(snowball),0,IF(AA348=0,0,IF($C349&lt;=SUM($CK349:CL349),0,IF(BQ349+$C349-SUM($CK349:CL349)&gt;AA348+AV349,AA348+AV349-BQ349,$C349-SUM($CK349:CL349)))))</f>
        <v>0</v>
      </c>
      <c r="CN349" s="7">
        <f ca="1">IF(NOT(snowball),0,IF(AB348=0,0,IF($C349&lt;=SUM($CK349:CM349),0,IF(BR349+$C349-SUM($CK349:CM349)&gt;AB348+AW349,AB348+AW349-BR349,$C349-SUM($CK349:CM349)))))</f>
        <v>0</v>
      </c>
      <c r="CO349" s="7">
        <f ca="1">IF(NOT(snowball),0,IF(AC348=0,0,IF($C349&lt;=SUM($CK349:CN349),0,IF(BS349+$C349-SUM($CK349:CN349)&gt;AC348+AX349,AC348+AX349-BS349,$C349-SUM($CK349:CN349)))))</f>
        <v>0</v>
      </c>
      <c r="CP349" s="7">
        <f ca="1">IF(NOT(snowball),0,IF(AD348=0,0,IF($C349&lt;=SUM($CK349:CO349),0,IF(BT349+$C349-SUM($CK349:CO349)&gt;AD348+AY349,AD348+AY349-BT349,$C349-SUM($CK349:CO349)))))</f>
        <v>0</v>
      </c>
      <c r="CQ349" s="7">
        <f ca="1">IF(NOT(snowball),0,IF(AE348=0,0,IF($C349&lt;=SUM($CK349:CP349),0,IF(BU349+$C349-SUM($CK349:CP349)&gt;AE348+AZ349,AE348+AZ349-BU349,$C349-SUM($CK349:CP349)))))</f>
        <v>0</v>
      </c>
      <c r="CR349" s="7">
        <f ca="1">IF(NOT(snowball),0,IF(AF348=0,0,IF($C349&lt;=SUM($CK349:CQ349),0,IF(BV349+$C349-SUM($CK349:CQ349)&gt;AF348+BA349,AF348+BA349-BV349,$C349-SUM($CK349:CQ349)))))</f>
        <v>0</v>
      </c>
      <c r="CS349" s="7">
        <f ca="1">IF(NOT(snowball),0,IF(AG348=0,0,IF($C349&lt;=SUM($CK349:CR349),0,IF(BW349+$C349-SUM($CK349:CR349)&gt;AG348+BB349,AG348+BB349-BW349,$C349-SUM($CK349:CR349)))))</f>
        <v>0</v>
      </c>
      <c r="CT349" s="7">
        <f ca="1">IF(NOT(snowball),0,IF(AH348=0,0,IF($C349&lt;=SUM($CK349:CS349),0,IF(BX349+$C349-SUM($CK349:CS349)&gt;AH348+BC349,AH348+BC349-BX349,$C349-SUM($CK349:CS349)))))</f>
        <v>0</v>
      </c>
      <c r="CU349" s="7">
        <f ca="1">IF(NOT(snowball),0,IF(AI348=0,0,IF($C349&lt;=SUM($CK349:CT349),0,IF(BY349+$C349-SUM($CK349:CT349)&gt;AI348+BD349,AI348+BD349-BY349,$C349-SUM($CK349:CT349)))))</f>
        <v>0</v>
      </c>
      <c r="CV349" s="7">
        <f ca="1">IF(NOT(snowball),0,IF(AJ348=0,0,IF($C349&lt;=SUM($CK349:CU349),0,IF(BZ349+$C349-SUM($CK349:CU349)&gt;AJ348+BE349,AJ348+BE349-BZ349,$C349-SUM($CK349:CU349)))))</f>
        <v>0</v>
      </c>
      <c r="CW349" s="7">
        <f ca="1">IF(NOT(snowball),0,IF(AK348=0,0,IF($C349&lt;=SUM($CK349:CV349),0,IF(CA349+$C349-SUM($CK349:CV349)&gt;AK348+BF349,AK348+BF349-CA349,$C349-SUM($CK349:CV349)))))</f>
        <v>0</v>
      </c>
      <c r="CX349" s="7">
        <f ca="1">IF(NOT(snowball),0,IF(AL348=0,0,IF($C349&lt;=SUM($CK349:CW349),0,IF(CB349+$C349-SUM($CK349:CW349)&gt;AL348+BG349,AL348+BG349-CB349,$C349-SUM($CK349:CW349)))))</f>
        <v>0</v>
      </c>
      <c r="CY349" s="7">
        <f ca="1">IF(NOT(snowball),0,IF(AM348=0,0,IF($C349&lt;=SUM($CK349:CX349),0,IF(CC349+$C349-SUM($CK349:CX349)&gt;AM348+BH349,AM348+BH349-CC349,$C349-SUM($CK349:CX349)))))</f>
        <v>0</v>
      </c>
      <c r="CZ349" s="7">
        <f ca="1">IF(NOT(snowball),0,IF(AN348=0,0,IF($C349&lt;=SUM($CK349:CY349),0,IF(CD349+$C349-SUM($CK349:CY349)&gt;AN348+BI349,AN348+BI349-CD349,$C349-SUM($CK349:CY349)))))</f>
        <v>0</v>
      </c>
      <c r="DA349" s="7">
        <f ca="1">IF(NOT(snowball),0,IF(AO348=0,0,IF($C349&lt;=SUM($CK349:CZ349),0,IF(CE349+$C349-SUM($CK349:CZ349)&gt;AO348+BJ349,AO348+BJ349-CE349,$C349-SUM($CK349:CZ349)))))</f>
        <v>0</v>
      </c>
      <c r="DB349" s="7">
        <f ca="1">IF(NOT(snowball),0,IF(AP348=0,0,IF($C349&lt;=SUM($CK349:DA349),0,IF(CF349+$C349-SUM($CK349:DA349)&gt;AP348+BK349,AP348+BK349-CF349,$C349-SUM($CK349:DA349)))))</f>
        <v>0</v>
      </c>
      <c r="DC349" s="7">
        <f ca="1">IF(NOT(snowball),0,IF(AQ348=0,0,IF($C349&lt;=SUM($CK349:DB349),0,IF(CG349+$C349-SUM($CK349:DB349)&gt;AQ348+BL349,AQ348+BL349-CG349,$C349-SUM($CK349:DB349)))))</f>
        <v>0</v>
      </c>
      <c r="DD349" s="7">
        <f ca="1">IF(NOT(snowball),0,IF(AR348=0,0,IF($C349&lt;=SUM($CK349:DC349),0,IF(CH349+$C349-SUM($CK349:DC349)&gt;AR348+BM349,AR348+BM349-CH349,$C349-SUM($CK349:DC349)))))</f>
        <v>0</v>
      </c>
    </row>
    <row r="350" spans="1:108">
      <c r="A350" s="27" t="str">
        <f t="shared" ca="1" si="261"/>
        <v/>
      </c>
      <c r="B350" s="30" t="str">
        <f t="shared" ca="1" si="260"/>
        <v/>
      </c>
      <c r="C350" s="28" t="str">
        <f t="shared" ca="1" si="258"/>
        <v/>
      </c>
      <c r="D350" s="29">
        <f t="shared" ca="1" si="253"/>
        <v>0</v>
      </c>
      <c r="E350" s="29">
        <f t="shared" ca="1" si="253"/>
        <v>0</v>
      </c>
      <c r="F350" s="29">
        <f t="shared" ca="1" si="253"/>
        <v>0</v>
      </c>
      <c r="G350" s="29">
        <f t="shared" ca="1" si="253"/>
        <v>0</v>
      </c>
      <c r="H350" s="29">
        <f t="shared" ca="1" si="253"/>
        <v>0</v>
      </c>
      <c r="I350" s="29">
        <f t="shared" ca="1" si="253"/>
        <v>0</v>
      </c>
      <c r="J350" s="29">
        <f t="shared" ca="1" si="253"/>
        <v>0</v>
      </c>
      <c r="K350" s="29">
        <f t="shared" ca="1" si="253"/>
        <v>0</v>
      </c>
      <c r="L350" s="29">
        <f t="shared" ca="1" si="253"/>
        <v>0</v>
      </c>
      <c r="M350" s="29">
        <f t="shared" ca="1" si="253"/>
        <v>0</v>
      </c>
      <c r="N350" s="29">
        <f t="shared" ca="1" si="244"/>
        <v>0</v>
      </c>
      <c r="O350" s="29">
        <f t="shared" ca="1" si="244"/>
        <v>0</v>
      </c>
      <c r="P350" s="29">
        <f t="shared" ca="1" si="244"/>
        <v>0</v>
      </c>
      <c r="Q350" s="29">
        <f t="shared" ca="1" si="244"/>
        <v>0</v>
      </c>
      <c r="R350" s="29">
        <f t="shared" ca="1" si="244"/>
        <v>0</v>
      </c>
      <c r="S350" s="29">
        <f t="shared" ca="1" si="244"/>
        <v>0</v>
      </c>
      <c r="T350" s="29">
        <f t="shared" ca="1" si="244"/>
        <v>0</v>
      </c>
      <c r="U350" s="29">
        <f t="shared" ca="1" si="250"/>
        <v>0</v>
      </c>
      <c r="V350" s="29">
        <f t="shared" ca="1" si="250"/>
        <v>0</v>
      </c>
      <c r="W350" s="29">
        <f t="shared" ca="1" si="250"/>
        <v>0</v>
      </c>
      <c r="X350" s="12"/>
      <c r="Y350" s="7">
        <f t="shared" ca="1" si="256"/>
        <v>0</v>
      </c>
      <c r="Z350" s="7">
        <f t="shared" ca="1" si="256"/>
        <v>0</v>
      </c>
      <c r="AA350" s="7">
        <f t="shared" ca="1" si="256"/>
        <v>0</v>
      </c>
      <c r="AB350" s="7">
        <f t="shared" ca="1" si="256"/>
        <v>0</v>
      </c>
      <c r="AC350" s="7">
        <f t="shared" ca="1" si="256"/>
        <v>0</v>
      </c>
      <c r="AD350" s="7">
        <f t="shared" ca="1" si="256"/>
        <v>0</v>
      </c>
      <c r="AE350" s="7">
        <f t="shared" ca="1" si="256"/>
        <v>0</v>
      </c>
      <c r="AF350" s="7">
        <f t="shared" ca="1" si="256"/>
        <v>0</v>
      </c>
      <c r="AG350" s="7">
        <f t="shared" ca="1" si="256"/>
        <v>0</v>
      </c>
      <c r="AH350" s="7">
        <f t="shared" ca="1" si="256"/>
        <v>0</v>
      </c>
      <c r="AI350" s="7">
        <f t="shared" ca="1" si="256"/>
        <v>0</v>
      </c>
      <c r="AJ350" s="7">
        <f t="shared" ca="1" si="256"/>
        <v>0</v>
      </c>
      <c r="AK350" s="7">
        <f t="shared" ca="1" si="256"/>
        <v>0</v>
      </c>
      <c r="AL350" s="7">
        <f t="shared" ca="1" si="256"/>
        <v>0</v>
      </c>
      <c r="AM350" s="7">
        <f t="shared" ca="1" si="256"/>
        <v>0</v>
      </c>
      <c r="AN350" s="7">
        <f t="shared" ca="1" si="256"/>
        <v>0</v>
      </c>
      <c r="AO350" s="7">
        <f t="shared" ca="1" si="254"/>
        <v>0</v>
      </c>
      <c r="AP350" s="7">
        <f t="shared" ca="1" si="254"/>
        <v>0</v>
      </c>
      <c r="AQ350" s="7">
        <f t="shared" ca="1" si="254"/>
        <v>0</v>
      </c>
      <c r="AR350" s="7">
        <f t="shared" ca="1" si="254"/>
        <v>0</v>
      </c>
      <c r="AS350" s="2"/>
      <c r="AT350" s="7">
        <f t="shared" ca="1" si="257"/>
        <v>0</v>
      </c>
      <c r="AU350" s="7">
        <f t="shared" ca="1" si="257"/>
        <v>0</v>
      </c>
      <c r="AV350" s="7">
        <f t="shared" ca="1" si="257"/>
        <v>0</v>
      </c>
      <c r="AW350" s="7">
        <f t="shared" ca="1" si="257"/>
        <v>0</v>
      </c>
      <c r="AX350" s="7">
        <f t="shared" ca="1" si="257"/>
        <v>0</v>
      </c>
      <c r="AY350" s="7">
        <f t="shared" ca="1" si="257"/>
        <v>0</v>
      </c>
      <c r="AZ350" s="7">
        <f t="shared" ca="1" si="257"/>
        <v>0</v>
      </c>
      <c r="BA350" s="7">
        <f t="shared" ca="1" si="257"/>
        <v>0</v>
      </c>
      <c r="BB350" s="7">
        <f t="shared" ca="1" si="257"/>
        <v>0</v>
      </c>
      <c r="BC350" s="7">
        <f t="shared" ca="1" si="257"/>
        <v>0</v>
      </c>
      <c r="BD350" s="7">
        <f t="shared" ca="1" si="257"/>
        <v>0</v>
      </c>
      <c r="BE350" s="7">
        <f t="shared" ca="1" si="257"/>
        <v>0</v>
      </c>
      <c r="BF350" s="7">
        <f t="shared" ca="1" si="257"/>
        <v>0</v>
      </c>
      <c r="BG350" s="7">
        <f t="shared" ca="1" si="257"/>
        <v>0</v>
      </c>
      <c r="BH350" s="7">
        <f t="shared" ca="1" si="257"/>
        <v>0</v>
      </c>
      <c r="BI350" s="7">
        <f t="shared" ca="1" si="240"/>
        <v>0</v>
      </c>
      <c r="BJ350" s="7">
        <f t="shared" ca="1" si="240"/>
        <v>0</v>
      </c>
      <c r="BK350" s="7">
        <f t="shared" ca="1" si="240"/>
        <v>0</v>
      </c>
      <c r="BL350" s="7">
        <f t="shared" ca="1" si="240"/>
        <v>0</v>
      </c>
      <c r="BM350" s="7">
        <f t="shared" ca="1" si="240"/>
        <v>0</v>
      </c>
      <c r="BN350" s="4"/>
      <c r="BO350" s="7">
        <f t="shared" ca="1" si="255"/>
        <v>0</v>
      </c>
      <c r="BP350" s="7">
        <f t="shared" ca="1" si="255"/>
        <v>0</v>
      </c>
      <c r="BQ350" s="7">
        <f t="shared" ca="1" si="255"/>
        <v>0</v>
      </c>
      <c r="BR350" s="7">
        <f t="shared" ca="1" si="252"/>
        <v>0</v>
      </c>
      <c r="BS350" s="7">
        <f t="shared" ca="1" si="252"/>
        <v>0</v>
      </c>
      <c r="BT350" s="7">
        <f t="shared" ca="1" si="252"/>
        <v>0</v>
      </c>
      <c r="BU350" s="7">
        <f t="shared" ca="1" si="252"/>
        <v>0</v>
      </c>
      <c r="BV350" s="7">
        <f t="shared" ca="1" si="252"/>
        <v>0</v>
      </c>
      <c r="BW350" s="7">
        <f t="shared" ca="1" si="252"/>
        <v>0</v>
      </c>
      <c r="BX350" s="7">
        <f t="shared" ca="1" si="251"/>
        <v>0</v>
      </c>
      <c r="BY350" s="7">
        <f t="shared" ca="1" si="251"/>
        <v>0</v>
      </c>
      <c r="BZ350" s="7">
        <f t="shared" ca="1" si="251"/>
        <v>0</v>
      </c>
      <c r="CA350" s="7">
        <f t="shared" ca="1" si="251"/>
        <v>0</v>
      </c>
      <c r="CB350" s="7">
        <f t="shared" ca="1" si="251"/>
        <v>0</v>
      </c>
      <c r="CC350" s="7">
        <f t="shared" ca="1" si="251"/>
        <v>0</v>
      </c>
      <c r="CD350" s="7">
        <f t="shared" ca="1" si="262"/>
        <v>0</v>
      </c>
      <c r="CE350" s="7">
        <f t="shared" ca="1" si="262"/>
        <v>0</v>
      </c>
      <c r="CF350" s="7">
        <f t="shared" ca="1" si="262"/>
        <v>0</v>
      </c>
      <c r="CG350" s="7">
        <f t="shared" ca="1" si="262"/>
        <v>0</v>
      </c>
      <c r="CH350" s="7">
        <f t="shared" ca="1" si="262"/>
        <v>0</v>
      </c>
      <c r="CI350" s="9">
        <f t="shared" ca="1" si="236"/>
        <v>0</v>
      </c>
      <c r="CJ350" s="9"/>
      <c r="CK350" s="13">
        <f t="shared" ca="1" si="259"/>
        <v>0</v>
      </c>
      <c r="CL350" s="7">
        <f ca="1">IF(NOT(snowball),0,IF(Z349=0,0,IF($C350&lt;=SUM($CK350:CK350),0,IF(BP350+$C350-SUM($CK350:CK350)&gt;Z349+AU350,Z349+AU350-BP350,$C350-SUM($CK350:CK350)))))</f>
        <v>0</v>
      </c>
      <c r="CM350" s="7">
        <f ca="1">IF(NOT(snowball),0,IF(AA349=0,0,IF($C350&lt;=SUM($CK350:CL350),0,IF(BQ350+$C350-SUM($CK350:CL350)&gt;AA349+AV350,AA349+AV350-BQ350,$C350-SUM($CK350:CL350)))))</f>
        <v>0</v>
      </c>
      <c r="CN350" s="7">
        <f ca="1">IF(NOT(snowball),0,IF(AB349=0,0,IF($C350&lt;=SUM($CK350:CM350),0,IF(BR350+$C350-SUM($CK350:CM350)&gt;AB349+AW350,AB349+AW350-BR350,$C350-SUM($CK350:CM350)))))</f>
        <v>0</v>
      </c>
      <c r="CO350" s="7">
        <f ca="1">IF(NOT(snowball),0,IF(AC349=0,0,IF($C350&lt;=SUM($CK350:CN350),0,IF(BS350+$C350-SUM($CK350:CN350)&gt;AC349+AX350,AC349+AX350-BS350,$C350-SUM($CK350:CN350)))))</f>
        <v>0</v>
      </c>
      <c r="CP350" s="7">
        <f ca="1">IF(NOT(snowball),0,IF(AD349=0,0,IF($C350&lt;=SUM($CK350:CO350),0,IF(BT350+$C350-SUM($CK350:CO350)&gt;AD349+AY350,AD349+AY350-BT350,$C350-SUM($CK350:CO350)))))</f>
        <v>0</v>
      </c>
      <c r="CQ350" s="7">
        <f ca="1">IF(NOT(snowball),0,IF(AE349=0,0,IF($C350&lt;=SUM($CK350:CP350),0,IF(BU350+$C350-SUM($CK350:CP350)&gt;AE349+AZ350,AE349+AZ350-BU350,$C350-SUM($CK350:CP350)))))</f>
        <v>0</v>
      </c>
      <c r="CR350" s="7">
        <f ca="1">IF(NOT(snowball),0,IF(AF349=0,0,IF($C350&lt;=SUM($CK350:CQ350),0,IF(BV350+$C350-SUM($CK350:CQ350)&gt;AF349+BA350,AF349+BA350-BV350,$C350-SUM($CK350:CQ350)))))</f>
        <v>0</v>
      </c>
      <c r="CS350" s="7">
        <f ca="1">IF(NOT(snowball),0,IF(AG349=0,0,IF($C350&lt;=SUM($CK350:CR350),0,IF(BW350+$C350-SUM($CK350:CR350)&gt;AG349+BB350,AG349+BB350-BW350,$C350-SUM($CK350:CR350)))))</f>
        <v>0</v>
      </c>
      <c r="CT350" s="7">
        <f ca="1">IF(NOT(snowball),0,IF(AH349=0,0,IF($C350&lt;=SUM($CK350:CS350),0,IF(BX350+$C350-SUM($CK350:CS350)&gt;AH349+BC350,AH349+BC350-BX350,$C350-SUM($CK350:CS350)))))</f>
        <v>0</v>
      </c>
      <c r="CU350" s="7">
        <f ca="1">IF(NOT(snowball),0,IF(AI349=0,0,IF($C350&lt;=SUM($CK350:CT350),0,IF(BY350+$C350-SUM($CK350:CT350)&gt;AI349+BD350,AI349+BD350-BY350,$C350-SUM($CK350:CT350)))))</f>
        <v>0</v>
      </c>
      <c r="CV350" s="7">
        <f ca="1">IF(NOT(snowball),0,IF(AJ349=0,0,IF($C350&lt;=SUM($CK350:CU350),0,IF(BZ350+$C350-SUM($CK350:CU350)&gt;AJ349+BE350,AJ349+BE350-BZ350,$C350-SUM($CK350:CU350)))))</f>
        <v>0</v>
      </c>
      <c r="CW350" s="7">
        <f ca="1">IF(NOT(snowball),0,IF(AK349=0,0,IF($C350&lt;=SUM($CK350:CV350),0,IF(CA350+$C350-SUM($CK350:CV350)&gt;AK349+BF350,AK349+BF350-CA350,$C350-SUM($CK350:CV350)))))</f>
        <v>0</v>
      </c>
      <c r="CX350" s="7">
        <f ca="1">IF(NOT(snowball),0,IF(AL349=0,0,IF($C350&lt;=SUM($CK350:CW350),0,IF(CB350+$C350-SUM($CK350:CW350)&gt;AL349+BG350,AL349+BG350-CB350,$C350-SUM($CK350:CW350)))))</f>
        <v>0</v>
      </c>
      <c r="CY350" s="7">
        <f ca="1">IF(NOT(snowball),0,IF(AM349=0,0,IF($C350&lt;=SUM($CK350:CX350),0,IF(CC350+$C350-SUM($CK350:CX350)&gt;AM349+BH350,AM349+BH350-CC350,$C350-SUM($CK350:CX350)))))</f>
        <v>0</v>
      </c>
      <c r="CZ350" s="7">
        <f ca="1">IF(NOT(snowball),0,IF(AN349=0,0,IF($C350&lt;=SUM($CK350:CY350),0,IF(CD350+$C350-SUM($CK350:CY350)&gt;AN349+BI350,AN349+BI350-CD350,$C350-SUM($CK350:CY350)))))</f>
        <v>0</v>
      </c>
      <c r="DA350" s="7">
        <f ca="1">IF(NOT(snowball),0,IF(AO349=0,0,IF($C350&lt;=SUM($CK350:CZ350),0,IF(CE350+$C350-SUM($CK350:CZ350)&gt;AO349+BJ350,AO349+BJ350-CE350,$C350-SUM($CK350:CZ350)))))</f>
        <v>0</v>
      </c>
      <c r="DB350" s="7">
        <f ca="1">IF(NOT(snowball),0,IF(AP349=0,0,IF($C350&lt;=SUM($CK350:DA350),0,IF(CF350+$C350-SUM($CK350:DA350)&gt;AP349+BK350,AP349+BK350-CF350,$C350-SUM($CK350:DA350)))))</f>
        <v>0</v>
      </c>
      <c r="DC350" s="7">
        <f ca="1">IF(NOT(snowball),0,IF(AQ349=0,0,IF($C350&lt;=SUM($CK350:DB350),0,IF(CG350+$C350-SUM($CK350:DB350)&gt;AQ349+BL350,AQ349+BL350-CG350,$C350-SUM($CK350:DB350)))))</f>
        <v>0</v>
      </c>
      <c r="DD350" s="7">
        <f ca="1">IF(NOT(snowball),0,IF(AR349=0,0,IF($C350&lt;=SUM($CK350:DC350),0,IF(CH350+$C350-SUM($CK350:DC350)&gt;AR349+BM350,AR349+BM350-CH350,$C350-SUM($CK350:DC350)))))</f>
        <v>0</v>
      </c>
    </row>
    <row r="351" spans="1:108">
      <c r="A351" s="27" t="str">
        <f t="shared" ca="1" si="261"/>
        <v/>
      </c>
      <c r="B351" s="30" t="str">
        <f t="shared" ca="1" si="260"/>
        <v/>
      </c>
      <c r="C351" s="28" t="str">
        <f t="shared" ca="1" si="258"/>
        <v/>
      </c>
      <c r="D351" s="29">
        <f t="shared" ca="1" si="253"/>
        <v>0</v>
      </c>
      <c r="E351" s="29">
        <f t="shared" ca="1" si="253"/>
        <v>0</v>
      </c>
      <c r="F351" s="29">
        <f t="shared" ca="1" si="253"/>
        <v>0</v>
      </c>
      <c r="G351" s="29">
        <f t="shared" ca="1" si="253"/>
        <v>0</v>
      </c>
      <c r="H351" s="29">
        <f t="shared" ca="1" si="253"/>
        <v>0</v>
      </c>
      <c r="I351" s="29">
        <f t="shared" ca="1" si="253"/>
        <v>0</v>
      </c>
      <c r="J351" s="29">
        <f t="shared" ca="1" si="253"/>
        <v>0</v>
      </c>
      <c r="K351" s="29">
        <f t="shared" ca="1" si="253"/>
        <v>0</v>
      </c>
      <c r="L351" s="29">
        <f t="shared" ca="1" si="253"/>
        <v>0</v>
      </c>
      <c r="M351" s="29">
        <f t="shared" ca="1" si="253"/>
        <v>0</v>
      </c>
      <c r="N351" s="29">
        <f t="shared" ca="1" si="244"/>
        <v>0</v>
      </c>
      <c r="O351" s="29">
        <f t="shared" ref="O351:T380" ca="1" si="263">BZ351+CV351</f>
        <v>0</v>
      </c>
      <c r="P351" s="29">
        <f t="shared" ca="1" si="263"/>
        <v>0</v>
      </c>
      <c r="Q351" s="29">
        <f t="shared" ca="1" si="263"/>
        <v>0</v>
      </c>
      <c r="R351" s="29">
        <f t="shared" ca="1" si="263"/>
        <v>0</v>
      </c>
      <c r="S351" s="29">
        <f t="shared" ca="1" si="263"/>
        <v>0</v>
      </c>
      <c r="T351" s="29">
        <f t="shared" ca="1" si="263"/>
        <v>0</v>
      </c>
      <c r="U351" s="29">
        <f t="shared" ca="1" si="250"/>
        <v>0</v>
      </c>
      <c r="V351" s="29">
        <f t="shared" ca="1" si="250"/>
        <v>0</v>
      </c>
      <c r="W351" s="29">
        <f t="shared" ca="1" si="250"/>
        <v>0</v>
      </c>
      <c r="X351" s="12"/>
      <c r="Y351" s="7">
        <f t="shared" ca="1" si="256"/>
        <v>0</v>
      </c>
      <c r="Z351" s="7">
        <f t="shared" ca="1" si="256"/>
        <v>0</v>
      </c>
      <c r="AA351" s="7">
        <f t="shared" ca="1" si="256"/>
        <v>0</v>
      </c>
      <c r="AB351" s="7">
        <f t="shared" ca="1" si="256"/>
        <v>0</v>
      </c>
      <c r="AC351" s="7">
        <f t="shared" ca="1" si="256"/>
        <v>0</v>
      </c>
      <c r="AD351" s="7">
        <f t="shared" ca="1" si="256"/>
        <v>0</v>
      </c>
      <c r="AE351" s="7">
        <f t="shared" ca="1" si="256"/>
        <v>0</v>
      </c>
      <c r="AF351" s="7">
        <f t="shared" ca="1" si="256"/>
        <v>0</v>
      </c>
      <c r="AG351" s="7">
        <f t="shared" ca="1" si="256"/>
        <v>0</v>
      </c>
      <c r="AH351" s="7">
        <f t="shared" ca="1" si="256"/>
        <v>0</v>
      </c>
      <c r="AI351" s="7">
        <f t="shared" ca="1" si="256"/>
        <v>0</v>
      </c>
      <c r="AJ351" s="7">
        <f t="shared" ca="1" si="256"/>
        <v>0</v>
      </c>
      <c r="AK351" s="7">
        <f t="shared" ca="1" si="256"/>
        <v>0</v>
      </c>
      <c r="AL351" s="7">
        <f t="shared" ca="1" si="256"/>
        <v>0</v>
      </c>
      <c r="AM351" s="7">
        <f t="shared" ca="1" si="256"/>
        <v>0</v>
      </c>
      <c r="AN351" s="7">
        <f t="shared" ca="1" si="256"/>
        <v>0</v>
      </c>
      <c r="AO351" s="7">
        <f t="shared" ca="1" si="254"/>
        <v>0</v>
      </c>
      <c r="AP351" s="7">
        <f t="shared" ca="1" si="254"/>
        <v>0</v>
      </c>
      <c r="AQ351" s="7">
        <f t="shared" ca="1" si="254"/>
        <v>0</v>
      </c>
      <c r="AR351" s="7">
        <f t="shared" ca="1" si="254"/>
        <v>0</v>
      </c>
      <c r="AS351" s="2"/>
      <c r="AT351" s="7">
        <f t="shared" ca="1" si="257"/>
        <v>0</v>
      </c>
      <c r="AU351" s="7">
        <f t="shared" ca="1" si="257"/>
        <v>0</v>
      </c>
      <c r="AV351" s="7">
        <f t="shared" ca="1" si="257"/>
        <v>0</v>
      </c>
      <c r="AW351" s="7">
        <f t="shared" ca="1" si="257"/>
        <v>0</v>
      </c>
      <c r="AX351" s="7">
        <f t="shared" ca="1" si="257"/>
        <v>0</v>
      </c>
      <c r="AY351" s="7">
        <f t="shared" ca="1" si="257"/>
        <v>0</v>
      </c>
      <c r="AZ351" s="7">
        <f t="shared" ca="1" si="257"/>
        <v>0</v>
      </c>
      <c r="BA351" s="7">
        <f t="shared" ca="1" si="257"/>
        <v>0</v>
      </c>
      <c r="BB351" s="7">
        <f t="shared" ca="1" si="257"/>
        <v>0</v>
      </c>
      <c r="BC351" s="7">
        <f t="shared" ca="1" si="257"/>
        <v>0</v>
      </c>
      <c r="BD351" s="7">
        <f t="shared" ca="1" si="257"/>
        <v>0</v>
      </c>
      <c r="BE351" s="7">
        <f t="shared" ca="1" si="257"/>
        <v>0</v>
      </c>
      <c r="BF351" s="7">
        <f t="shared" ca="1" si="257"/>
        <v>0</v>
      </c>
      <c r="BG351" s="7">
        <f t="shared" ca="1" si="257"/>
        <v>0</v>
      </c>
      <c r="BH351" s="7">
        <f t="shared" ca="1" si="257"/>
        <v>0</v>
      </c>
      <c r="BI351" s="7">
        <f t="shared" ca="1" si="240"/>
        <v>0</v>
      </c>
      <c r="BJ351" s="7">
        <f t="shared" ca="1" si="240"/>
        <v>0</v>
      </c>
      <c r="BK351" s="7">
        <f t="shared" ca="1" si="240"/>
        <v>0</v>
      </c>
      <c r="BL351" s="7">
        <f t="shared" ca="1" si="240"/>
        <v>0</v>
      </c>
      <c r="BM351" s="7">
        <f t="shared" ca="1" si="240"/>
        <v>0</v>
      </c>
      <c r="BN351" s="4"/>
      <c r="BO351" s="7">
        <f t="shared" ca="1" si="255"/>
        <v>0</v>
      </c>
      <c r="BP351" s="7">
        <f t="shared" ca="1" si="255"/>
        <v>0</v>
      </c>
      <c r="BQ351" s="7">
        <f t="shared" ca="1" si="255"/>
        <v>0</v>
      </c>
      <c r="BR351" s="7">
        <f t="shared" ca="1" si="252"/>
        <v>0</v>
      </c>
      <c r="BS351" s="7">
        <f t="shared" ca="1" si="252"/>
        <v>0</v>
      </c>
      <c r="BT351" s="7">
        <f t="shared" ca="1" si="252"/>
        <v>0</v>
      </c>
      <c r="BU351" s="7">
        <f t="shared" ca="1" si="252"/>
        <v>0</v>
      </c>
      <c r="BV351" s="7">
        <f t="shared" ca="1" si="252"/>
        <v>0</v>
      </c>
      <c r="BW351" s="7">
        <f t="shared" ca="1" si="252"/>
        <v>0</v>
      </c>
      <c r="BX351" s="7">
        <f t="shared" ca="1" si="251"/>
        <v>0</v>
      </c>
      <c r="BY351" s="7">
        <f t="shared" ca="1" si="251"/>
        <v>0</v>
      </c>
      <c r="BZ351" s="7">
        <f t="shared" ca="1" si="251"/>
        <v>0</v>
      </c>
      <c r="CA351" s="7">
        <f t="shared" ca="1" si="251"/>
        <v>0</v>
      </c>
      <c r="CB351" s="7">
        <f t="shared" ca="1" si="251"/>
        <v>0</v>
      </c>
      <c r="CC351" s="7">
        <f t="shared" ca="1" si="251"/>
        <v>0</v>
      </c>
      <c r="CD351" s="7">
        <f t="shared" ca="1" si="262"/>
        <v>0</v>
      </c>
      <c r="CE351" s="7">
        <f t="shared" ca="1" si="262"/>
        <v>0</v>
      </c>
      <c r="CF351" s="7">
        <f t="shared" ca="1" si="262"/>
        <v>0</v>
      </c>
      <c r="CG351" s="7">
        <f t="shared" ca="1" si="262"/>
        <v>0</v>
      </c>
      <c r="CH351" s="7">
        <f t="shared" ca="1" si="262"/>
        <v>0</v>
      </c>
      <c r="CI351" s="9">
        <f t="shared" ca="1" si="236"/>
        <v>0</v>
      </c>
      <c r="CJ351" s="9"/>
      <c r="CK351" s="13">
        <f t="shared" ca="1" si="259"/>
        <v>0</v>
      </c>
      <c r="CL351" s="7">
        <f ca="1">IF(NOT(snowball),0,IF(Z350=0,0,IF($C351&lt;=SUM($CK351:CK351),0,IF(BP351+$C351-SUM($CK351:CK351)&gt;Z350+AU351,Z350+AU351-BP351,$C351-SUM($CK351:CK351)))))</f>
        <v>0</v>
      </c>
      <c r="CM351" s="7">
        <f ca="1">IF(NOT(snowball),0,IF(AA350=0,0,IF($C351&lt;=SUM($CK351:CL351),0,IF(BQ351+$C351-SUM($CK351:CL351)&gt;AA350+AV351,AA350+AV351-BQ351,$C351-SUM($CK351:CL351)))))</f>
        <v>0</v>
      </c>
      <c r="CN351" s="7">
        <f ca="1">IF(NOT(snowball),0,IF(AB350=0,0,IF($C351&lt;=SUM($CK351:CM351),0,IF(BR351+$C351-SUM($CK351:CM351)&gt;AB350+AW351,AB350+AW351-BR351,$C351-SUM($CK351:CM351)))))</f>
        <v>0</v>
      </c>
      <c r="CO351" s="7">
        <f ca="1">IF(NOT(snowball),0,IF(AC350=0,0,IF($C351&lt;=SUM($CK351:CN351),0,IF(BS351+$C351-SUM($CK351:CN351)&gt;AC350+AX351,AC350+AX351-BS351,$C351-SUM($CK351:CN351)))))</f>
        <v>0</v>
      </c>
      <c r="CP351" s="7">
        <f ca="1">IF(NOT(snowball),0,IF(AD350=0,0,IF($C351&lt;=SUM($CK351:CO351),0,IF(BT351+$C351-SUM($CK351:CO351)&gt;AD350+AY351,AD350+AY351-BT351,$C351-SUM($CK351:CO351)))))</f>
        <v>0</v>
      </c>
      <c r="CQ351" s="7">
        <f ca="1">IF(NOT(snowball),0,IF(AE350=0,0,IF($C351&lt;=SUM($CK351:CP351),0,IF(BU351+$C351-SUM($CK351:CP351)&gt;AE350+AZ351,AE350+AZ351-BU351,$C351-SUM($CK351:CP351)))))</f>
        <v>0</v>
      </c>
      <c r="CR351" s="7">
        <f ca="1">IF(NOT(snowball),0,IF(AF350=0,0,IF($C351&lt;=SUM($CK351:CQ351),0,IF(BV351+$C351-SUM($CK351:CQ351)&gt;AF350+BA351,AF350+BA351-BV351,$C351-SUM($CK351:CQ351)))))</f>
        <v>0</v>
      </c>
      <c r="CS351" s="7">
        <f ca="1">IF(NOT(snowball),0,IF(AG350=0,0,IF($C351&lt;=SUM($CK351:CR351),0,IF(BW351+$C351-SUM($CK351:CR351)&gt;AG350+BB351,AG350+BB351-BW351,$C351-SUM($CK351:CR351)))))</f>
        <v>0</v>
      </c>
      <c r="CT351" s="7">
        <f ca="1">IF(NOT(snowball),0,IF(AH350=0,0,IF($C351&lt;=SUM($CK351:CS351),0,IF(BX351+$C351-SUM($CK351:CS351)&gt;AH350+BC351,AH350+BC351-BX351,$C351-SUM($CK351:CS351)))))</f>
        <v>0</v>
      </c>
      <c r="CU351" s="7">
        <f ca="1">IF(NOT(snowball),0,IF(AI350=0,0,IF($C351&lt;=SUM($CK351:CT351),0,IF(BY351+$C351-SUM($CK351:CT351)&gt;AI350+BD351,AI350+BD351-BY351,$C351-SUM($CK351:CT351)))))</f>
        <v>0</v>
      </c>
      <c r="CV351" s="7">
        <f ca="1">IF(NOT(snowball),0,IF(AJ350=0,0,IF($C351&lt;=SUM($CK351:CU351),0,IF(BZ351+$C351-SUM($CK351:CU351)&gt;AJ350+BE351,AJ350+BE351-BZ351,$C351-SUM($CK351:CU351)))))</f>
        <v>0</v>
      </c>
      <c r="CW351" s="7">
        <f ca="1">IF(NOT(snowball),0,IF(AK350=0,0,IF($C351&lt;=SUM($CK351:CV351),0,IF(CA351+$C351-SUM($CK351:CV351)&gt;AK350+BF351,AK350+BF351-CA351,$C351-SUM($CK351:CV351)))))</f>
        <v>0</v>
      </c>
      <c r="CX351" s="7">
        <f ca="1">IF(NOT(snowball),0,IF(AL350=0,0,IF($C351&lt;=SUM($CK351:CW351),0,IF(CB351+$C351-SUM($CK351:CW351)&gt;AL350+BG351,AL350+BG351-CB351,$C351-SUM($CK351:CW351)))))</f>
        <v>0</v>
      </c>
      <c r="CY351" s="7">
        <f ca="1">IF(NOT(snowball),0,IF(AM350=0,0,IF($C351&lt;=SUM($CK351:CX351),0,IF(CC351+$C351-SUM($CK351:CX351)&gt;AM350+BH351,AM350+BH351-CC351,$C351-SUM($CK351:CX351)))))</f>
        <v>0</v>
      </c>
      <c r="CZ351" s="7">
        <f ca="1">IF(NOT(snowball),0,IF(AN350=0,0,IF($C351&lt;=SUM($CK351:CY351),0,IF(CD351+$C351-SUM($CK351:CY351)&gt;AN350+BI351,AN350+BI351-CD351,$C351-SUM($CK351:CY351)))))</f>
        <v>0</v>
      </c>
      <c r="DA351" s="7">
        <f ca="1">IF(NOT(snowball),0,IF(AO350=0,0,IF($C351&lt;=SUM($CK351:CZ351),0,IF(CE351+$C351-SUM($CK351:CZ351)&gt;AO350+BJ351,AO350+BJ351-CE351,$C351-SUM($CK351:CZ351)))))</f>
        <v>0</v>
      </c>
      <c r="DB351" s="7">
        <f ca="1">IF(NOT(snowball),0,IF(AP350=0,0,IF($C351&lt;=SUM($CK351:DA351),0,IF(CF351+$C351-SUM($CK351:DA351)&gt;AP350+BK351,AP350+BK351-CF351,$C351-SUM($CK351:DA351)))))</f>
        <v>0</v>
      </c>
      <c r="DC351" s="7">
        <f ca="1">IF(NOT(snowball),0,IF(AQ350=0,0,IF($C351&lt;=SUM($CK351:DB351),0,IF(CG351+$C351-SUM($CK351:DB351)&gt;AQ350+BL351,AQ350+BL351-CG351,$C351-SUM($CK351:DB351)))))</f>
        <v>0</v>
      </c>
      <c r="DD351" s="7">
        <f ca="1">IF(NOT(snowball),0,IF(AR350=0,0,IF($C351&lt;=SUM($CK351:DC351),0,IF(CH351+$C351-SUM($CK351:DC351)&gt;AR350+BM351,AR350+BM351-CH351,$C351-SUM($CK351:DC351)))))</f>
        <v>0</v>
      </c>
    </row>
    <row r="352" spans="1:108">
      <c r="A352" s="27" t="str">
        <f t="shared" ca="1" si="261"/>
        <v/>
      </c>
      <c r="B352" s="30" t="str">
        <f t="shared" ca="1" si="260"/>
        <v/>
      </c>
      <c r="C352" s="28" t="str">
        <f t="shared" ca="1" si="258"/>
        <v/>
      </c>
      <c r="D352" s="29">
        <f t="shared" ca="1" si="253"/>
        <v>0</v>
      </c>
      <c r="E352" s="29">
        <f t="shared" ca="1" si="253"/>
        <v>0</v>
      </c>
      <c r="F352" s="29">
        <f t="shared" ca="1" si="253"/>
        <v>0</v>
      </c>
      <c r="G352" s="29">
        <f t="shared" ca="1" si="253"/>
        <v>0</v>
      </c>
      <c r="H352" s="29">
        <f t="shared" ca="1" si="253"/>
        <v>0</v>
      </c>
      <c r="I352" s="29">
        <f t="shared" ca="1" si="253"/>
        <v>0</v>
      </c>
      <c r="J352" s="29">
        <f t="shared" ca="1" si="253"/>
        <v>0</v>
      </c>
      <c r="K352" s="29">
        <f t="shared" ca="1" si="253"/>
        <v>0</v>
      </c>
      <c r="L352" s="29">
        <f t="shared" ca="1" si="253"/>
        <v>0</v>
      </c>
      <c r="M352" s="29">
        <f t="shared" ca="1" si="253"/>
        <v>0</v>
      </c>
      <c r="N352" s="29">
        <f t="shared" ca="1" si="253"/>
        <v>0</v>
      </c>
      <c r="O352" s="29">
        <f t="shared" ca="1" si="263"/>
        <v>0</v>
      </c>
      <c r="P352" s="29">
        <f t="shared" ca="1" si="263"/>
        <v>0</v>
      </c>
      <c r="Q352" s="29">
        <f t="shared" ca="1" si="263"/>
        <v>0</v>
      </c>
      <c r="R352" s="29">
        <f t="shared" ca="1" si="263"/>
        <v>0</v>
      </c>
      <c r="S352" s="29">
        <f t="shared" ca="1" si="263"/>
        <v>0</v>
      </c>
      <c r="T352" s="29">
        <f t="shared" ca="1" si="263"/>
        <v>0</v>
      </c>
      <c r="U352" s="29">
        <f t="shared" ca="1" si="250"/>
        <v>0</v>
      </c>
      <c r="V352" s="29">
        <f t="shared" ca="1" si="250"/>
        <v>0</v>
      </c>
      <c r="W352" s="29">
        <f t="shared" ca="1" si="250"/>
        <v>0</v>
      </c>
      <c r="X352" s="12"/>
      <c r="Y352" s="7">
        <f t="shared" ca="1" si="256"/>
        <v>0</v>
      </c>
      <c r="Z352" s="7">
        <f t="shared" ca="1" si="256"/>
        <v>0</v>
      </c>
      <c r="AA352" s="7">
        <f t="shared" ca="1" si="256"/>
        <v>0</v>
      </c>
      <c r="AB352" s="7">
        <f t="shared" ca="1" si="256"/>
        <v>0</v>
      </c>
      <c r="AC352" s="7">
        <f t="shared" ca="1" si="256"/>
        <v>0</v>
      </c>
      <c r="AD352" s="7">
        <f t="shared" ca="1" si="256"/>
        <v>0</v>
      </c>
      <c r="AE352" s="7">
        <f t="shared" ca="1" si="256"/>
        <v>0</v>
      </c>
      <c r="AF352" s="7">
        <f t="shared" ca="1" si="256"/>
        <v>0</v>
      </c>
      <c r="AG352" s="7">
        <f t="shared" ca="1" si="256"/>
        <v>0</v>
      </c>
      <c r="AH352" s="7">
        <f t="shared" ca="1" si="256"/>
        <v>0</v>
      </c>
      <c r="AI352" s="7">
        <f t="shared" ca="1" si="256"/>
        <v>0</v>
      </c>
      <c r="AJ352" s="7">
        <f t="shared" ca="1" si="256"/>
        <v>0</v>
      </c>
      <c r="AK352" s="7">
        <f t="shared" ca="1" si="256"/>
        <v>0</v>
      </c>
      <c r="AL352" s="7">
        <f t="shared" ca="1" si="256"/>
        <v>0</v>
      </c>
      <c r="AM352" s="7">
        <f t="shared" ca="1" si="256"/>
        <v>0</v>
      </c>
      <c r="AN352" s="7">
        <f t="shared" ca="1" si="256"/>
        <v>0</v>
      </c>
      <c r="AO352" s="7">
        <f t="shared" ca="1" si="254"/>
        <v>0</v>
      </c>
      <c r="AP352" s="7">
        <f t="shared" ca="1" si="254"/>
        <v>0</v>
      </c>
      <c r="AQ352" s="7">
        <f t="shared" ca="1" si="254"/>
        <v>0</v>
      </c>
      <c r="AR352" s="7">
        <f t="shared" ca="1" si="254"/>
        <v>0</v>
      </c>
      <c r="AS352" s="2"/>
      <c r="AT352" s="7">
        <f t="shared" ca="1" si="257"/>
        <v>0</v>
      </c>
      <c r="AU352" s="7">
        <f t="shared" ca="1" si="257"/>
        <v>0</v>
      </c>
      <c r="AV352" s="7">
        <f t="shared" ca="1" si="257"/>
        <v>0</v>
      </c>
      <c r="AW352" s="7">
        <f t="shared" ca="1" si="257"/>
        <v>0</v>
      </c>
      <c r="AX352" s="7">
        <f t="shared" ca="1" si="257"/>
        <v>0</v>
      </c>
      <c r="AY352" s="7">
        <f t="shared" ca="1" si="257"/>
        <v>0</v>
      </c>
      <c r="AZ352" s="7">
        <f t="shared" ca="1" si="257"/>
        <v>0</v>
      </c>
      <c r="BA352" s="7">
        <f t="shared" ca="1" si="257"/>
        <v>0</v>
      </c>
      <c r="BB352" s="7">
        <f t="shared" ca="1" si="257"/>
        <v>0</v>
      </c>
      <c r="BC352" s="7">
        <f t="shared" ca="1" si="257"/>
        <v>0</v>
      </c>
      <c r="BD352" s="7">
        <f t="shared" ca="1" si="257"/>
        <v>0</v>
      </c>
      <c r="BE352" s="7">
        <f t="shared" ca="1" si="257"/>
        <v>0</v>
      </c>
      <c r="BF352" s="7">
        <f t="shared" ca="1" si="257"/>
        <v>0</v>
      </c>
      <c r="BG352" s="7">
        <f t="shared" ca="1" si="257"/>
        <v>0</v>
      </c>
      <c r="BH352" s="7">
        <f t="shared" ca="1" si="257"/>
        <v>0</v>
      </c>
      <c r="BI352" s="7">
        <f t="shared" ca="1" si="240"/>
        <v>0</v>
      </c>
      <c r="BJ352" s="7">
        <f t="shared" ca="1" si="240"/>
        <v>0</v>
      </c>
      <c r="BK352" s="7">
        <f t="shared" ca="1" si="240"/>
        <v>0</v>
      </c>
      <c r="BL352" s="7">
        <f t="shared" ca="1" si="240"/>
        <v>0</v>
      </c>
      <c r="BM352" s="7">
        <f t="shared" ca="1" si="240"/>
        <v>0</v>
      </c>
      <c r="BN352" s="4"/>
      <c r="BO352" s="7">
        <f t="shared" ca="1" si="255"/>
        <v>0</v>
      </c>
      <c r="BP352" s="7">
        <f t="shared" ca="1" si="255"/>
        <v>0</v>
      </c>
      <c r="BQ352" s="7">
        <f t="shared" ca="1" si="255"/>
        <v>0</v>
      </c>
      <c r="BR352" s="7">
        <f t="shared" ca="1" si="252"/>
        <v>0</v>
      </c>
      <c r="BS352" s="7">
        <f t="shared" ca="1" si="252"/>
        <v>0</v>
      </c>
      <c r="BT352" s="7">
        <f t="shared" ca="1" si="252"/>
        <v>0</v>
      </c>
      <c r="BU352" s="7">
        <f t="shared" ca="1" si="252"/>
        <v>0</v>
      </c>
      <c r="BV352" s="7">
        <f t="shared" ca="1" si="252"/>
        <v>0</v>
      </c>
      <c r="BW352" s="7">
        <f t="shared" ca="1" si="252"/>
        <v>0</v>
      </c>
      <c r="BX352" s="7">
        <f t="shared" ca="1" si="251"/>
        <v>0</v>
      </c>
      <c r="BY352" s="7">
        <f t="shared" ca="1" si="251"/>
        <v>0</v>
      </c>
      <c r="BZ352" s="7">
        <f t="shared" ca="1" si="251"/>
        <v>0</v>
      </c>
      <c r="CA352" s="7">
        <f t="shared" ca="1" si="251"/>
        <v>0</v>
      </c>
      <c r="CB352" s="7">
        <f t="shared" ca="1" si="251"/>
        <v>0</v>
      </c>
      <c r="CC352" s="7">
        <f t="shared" ca="1" si="251"/>
        <v>0</v>
      </c>
      <c r="CD352" s="7">
        <f t="shared" ca="1" si="262"/>
        <v>0</v>
      </c>
      <c r="CE352" s="7">
        <f t="shared" ca="1" si="262"/>
        <v>0</v>
      </c>
      <c r="CF352" s="7">
        <f t="shared" ca="1" si="262"/>
        <v>0</v>
      </c>
      <c r="CG352" s="7">
        <f t="shared" ca="1" si="262"/>
        <v>0</v>
      </c>
      <c r="CH352" s="7">
        <f t="shared" ca="1" si="262"/>
        <v>0</v>
      </c>
      <c r="CI352" s="9">
        <f t="shared" ca="1" si="236"/>
        <v>0</v>
      </c>
      <c r="CJ352" s="9"/>
      <c r="CK352" s="13">
        <f t="shared" ca="1" si="259"/>
        <v>0</v>
      </c>
      <c r="CL352" s="7">
        <f ca="1">IF(NOT(snowball),0,IF(Z351=0,0,IF($C352&lt;=SUM($CK352:CK352),0,IF(BP352+$C352-SUM($CK352:CK352)&gt;Z351+AU352,Z351+AU352-BP352,$C352-SUM($CK352:CK352)))))</f>
        <v>0</v>
      </c>
      <c r="CM352" s="7">
        <f ca="1">IF(NOT(snowball),0,IF(AA351=0,0,IF($C352&lt;=SUM($CK352:CL352),0,IF(BQ352+$C352-SUM($CK352:CL352)&gt;AA351+AV352,AA351+AV352-BQ352,$C352-SUM($CK352:CL352)))))</f>
        <v>0</v>
      </c>
      <c r="CN352" s="7">
        <f ca="1">IF(NOT(snowball),0,IF(AB351=0,0,IF($C352&lt;=SUM($CK352:CM352),0,IF(BR352+$C352-SUM($CK352:CM352)&gt;AB351+AW352,AB351+AW352-BR352,$C352-SUM($CK352:CM352)))))</f>
        <v>0</v>
      </c>
      <c r="CO352" s="7">
        <f ca="1">IF(NOT(snowball),0,IF(AC351=0,0,IF($C352&lt;=SUM($CK352:CN352),0,IF(BS352+$C352-SUM($CK352:CN352)&gt;AC351+AX352,AC351+AX352-BS352,$C352-SUM($CK352:CN352)))))</f>
        <v>0</v>
      </c>
      <c r="CP352" s="7">
        <f ca="1">IF(NOT(snowball),0,IF(AD351=0,0,IF($C352&lt;=SUM($CK352:CO352),0,IF(BT352+$C352-SUM($CK352:CO352)&gt;AD351+AY352,AD351+AY352-BT352,$C352-SUM($CK352:CO352)))))</f>
        <v>0</v>
      </c>
      <c r="CQ352" s="7">
        <f ca="1">IF(NOT(snowball),0,IF(AE351=0,0,IF($C352&lt;=SUM($CK352:CP352),0,IF(BU352+$C352-SUM($CK352:CP352)&gt;AE351+AZ352,AE351+AZ352-BU352,$C352-SUM($CK352:CP352)))))</f>
        <v>0</v>
      </c>
      <c r="CR352" s="7">
        <f ca="1">IF(NOT(snowball),0,IF(AF351=0,0,IF($C352&lt;=SUM($CK352:CQ352),0,IF(BV352+$C352-SUM($CK352:CQ352)&gt;AF351+BA352,AF351+BA352-BV352,$C352-SUM($CK352:CQ352)))))</f>
        <v>0</v>
      </c>
      <c r="CS352" s="7">
        <f ca="1">IF(NOT(snowball),0,IF(AG351=0,0,IF($C352&lt;=SUM($CK352:CR352),0,IF(BW352+$C352-SUM($CK352:CR352)&gt;AG351+BB352,AG351+BB352-BW352,$C352-SUM($CK352:CR352)))))</f>
        <v>0</v>
      </c>
      <c r="CT352" s="7">
        <f ca="1">IF(NOT(snowball),0,IF(AH351=0,0,IF($C352&lt;=SUM($CK352:CS352),0,IF(BX352+$C352-SUM($CK352:CS352)&gt;AH351+BC352,AH351+BC352-BX352,$C352-SUM($CK352:CS352)))))</f>
        <v>0</v>
      </c>
      <c r="CU352" s="7">
        <f ca="1">IF(NOT(snowball),0,IF(AI351=0,0,IF($C352&lt;=SUM($CK352:CT352),0,IF(BY352+$C352-SUM($CK352:CT352)&gt;AI351+BD352,AI351+BD352-BY352,$C352-SUM($CK352:CT352)))))</f>
        <v>0</v>
      </c>
      <c r="CV352" s="7">
        <f ca="1">IF(NOT(snowball),0,IF(AJ351=0,0,IF($C352&lt;=SUM($CK352:CU352),0,IF(BZ352+$C352-SUM($CK352:CU352)&gt;AJ351+BE352,AJ351+BE352-BZ352,$C352-SUM($CK352:CU352)))))</f>
        <v>0</v>
      </c>
      <c r="CW352" s="7">
        <f ca="1">IF(NOT(snowball),0,IF(AK351=0,0,IF($C352&lt;=SUM($CK352:CV352),0,IF(CA352+$C352-SUM($CK352:CV352)&gt;AK351+BF352,AK351+BF352-CA352,$C352-SUM($CK352:CV352)))))</f>
        <v>0</v>
      </c>
      <c r="CX352" s="7">
        <f ca="1">IF(NOT(snowball),0,IF(AL351=0,0,IF($C352&lt;=SUM($CK352:CW352),0,IF(CB352+$C352-SUM($CK352:CW352)&gt;AL351+BG352,AL351+BG352-CB352,$C352-SUM($CK352:CW352)))))</f>
        <v>0</v>
      </c>
      <c r="CY352" s="7">
        <f ca="1">IF(NOT(snowball),0,IF(AM351=0,0,IF($C352&lt;=SUM($CK352:CX352),0,IF(CC352+$C352-SUM($CK352:CX352)&gt;AM351+BH352,AM351+BH352-CC352,$C352-SUM($CK352:CX352)))))</f>
        <v>0</v>
      </c>
      <c r="CZ352" s="7">
        <f ca="1">IF(NOT(snowball),0,IF(AN351=0,0,IF($C352&lt;=SUM($CK352:CY352),0,IF(CD352+$C352-SUM($CK352:CY352)&gt;AN351+BI352,AN351+BI352-CD352,$C352-SUM($CK352:CY352)))))</f>
        <v>0</v>
      </c>
      <c r="DA352" s="7">
        <f ca="1">IF(NOT(snowball),0,IF(AO351=0,0,IF($C352&lt;=SUM($CK352:CZ352),0,IF(CE352+$C352-SUM($CK352:CZ352)&gt;AO351+BJ352,AO351+BJ352-CE352,$C352-SUM($CK352:CZ352)))))</f>
        <v>0</v>
      </c>
      <c r="DB352" s="7">
        <f ca="1">IF(NOT(snowball),0,IF(AP351=0,0,IF($C352&lt;=SUM($CK352:DA352),0,IF(CF352+$C352-SUM($CK352:DA352)&gt;AP351+BK352,AP351+BK352-CF352,$C352-SUM($CK352:DA352)))))</f>
        <v>0</v>
      </c>
      <c r="DC352" s="7">
        <f ca="1">IF(NOT(snowball),0,IF(AQ351=0,0,IF($C352&lt;=SUM($CK352:DB352),0,IF(CG352+$C352-SUM($CK352:DB352)&gt;AQ351+BL352,AQ351+BL352-CG352,$C352-SUM($CK352:DB352)))))</f>
        <v>0</v>
      </c>
      <c r="DD352" s="7">
        <f ca="1">IF(NOT(snowball),0,IF(AR351=0,0,IF($C352&lt;=SUM($CK352:DC352),0,IF(CH352+$C352-SUM($CK352:DC352)&gt;AR351+BM352,AR351+BM352-CH352,$C352-SUM($CK352:DC352)))))</f>
        <v>0</v>
      </c>
    </row>
    <row r="353" spans="1:108">
      <c r="A353" s="27" t="str">
        <f t="shared" ca="1" si="261"/>
        <v/>
      </c>
      <c r="B353" s="30" t="str">
        <f t="shared" ca="1" si="260"/>
        <v/>
      </c>
      <c r="C353" s="28" t="str">
        <f t="shared" ca="1" si="258"/>
        <v/>
      </c>
      <c r="D353" s="29">
        <f t="shared" ca="1" si="253"/>
        <v>0</v>
      </c>
      <c r="E353" s="29">
        <f t="shared" ca="1" si="253"/>
        <v>0</v>
      </c>
      <c r="F353" s="29">
        <f t="shared" ca="1" si="253"/>
        <v>0</v>
      </c>
      <c r="G353" s="29">
        <f t="shared" ca="1" si="253"/>
        <v>0</v>
      </c>
      <c r="H353" s="29">
        <f t="shared" ca="1" si="253"/>
        <v>0</v>
      </c>
      <c r="I353" s="29">
        <f t="shared" ca="1" si="253"/>
        <v>0</v>
      </c>
      <c r="J353" s="29">
        <f t="shared" ca="1" si="253"/>
        <v>0</v>
      </c>
      <c r="K353" s="29">
        <f t="shared" ca="1" si="253"/>
        <v>0</v>
      </c>
      <c r="L353" s="29">
        <f t="shared" ca="1" si="253"/>
        <v>0</v>
      </c>
      <c r="M353" s="29">
        <f t="shared" ca="1" si="253"/>
        <v>0</v>
      </c>
      <c r="N353" s="29">
        <f t="shared" ca="1" si="253"/>
        <v>0</v>
      </c>
      <c r="O353" s="29">
        <f t="shared" ca="1" si="263"/>
        <v>0</v>
      </c>
      <c r="P353" s="29">
        <f t="shared" ca="1" si="263"/>
        <v>0</v>
      </c>
      <c r="Q353" s="29">
        <f t="shared" ca="1" si="263"/>
        <v>0</v>
      </c>
      <c r="R353" s="29">
        <f t="shared" ca="1" si="263"/>
        <v>0</v>
      </c>
      <c r="S353" s="29">
        <f t="shared" ca="1" si="263"/>
        <v>0</v>
      </c>
      <c r="T353" s="29">
        <f t="shared" ca="1" si="263"/>
        <v>0</v>
      </c>
      <c r="U353" s="29">
        <f t="shared" ca="1" si="250"/>
        <v>0</v>
      </c>
      <c r="V353" s="29">
        <f t="shared" ca="1" si="250"/>
        <v>0</v>
      </c>
      <c r="W353" s="29">
        <f t="shared" ca="1" si="250"/>
        <v>0</v>
      </c>
      <c r="X353" s="12"/>
      <c r="Y353" s="7">
        <f t="shared" ca="1" si="256"/>
        <v>0</v>
      </c>
      <c r="Z353" s="7">
        <f t="shared" ca="1" si="256"/>
        <v>0</v>
      </c>
      <c r="AA353" s="7">
        <f t="shared" ca="1" si="256"/>
        <v>0</v>
      </c>
      <c r="AB353" s="7">
        <f t="shared" ca="1" si="256"/>
        <v>0</v>
      </c>
      <c r="AC353" s="7">
        <f t="shared" ca="1" si="256"/>
        <v>0</v>
      </c>
      <c r="AD353" s="7">
        <f t="shared" ca="1" si="256"/>
        <v>0</v>
      </c>
      <c r="AE353" s="7">
        <f t="shared" ca="1" si="256"/>
        <v>0</v>
      </c>
      <c r="AF353" s="7">
        <f t="shared" ca="1" si="256"/>
        <v>0</v>
      </c>
      <c r="AG353" s="7">
        <f t="shared" ca="1" si="256"/>
        <v>0</v>
      </c>
      <c r="AH353" s="7">
        <f t="shared" ca="1" si="256"/>
        <v>0</v>
      </c>
      <c r="AI353" s="7">
        <f t="shared" ca="1" si="256"/>
        <v>0</v>
      </c>
      <c r="AJ353" s="7">
        <f t="shared" ca="1" si="256"/>
        <v>0</v>
      </c>
      <c r="AK353" s="7">
        <f t="shared" ca="1" si="256"/>
        <v>0</v>
      </c>
      <c r="AL353" s="7">
        <f t="shared" ca="1" si="256"/>
        <v>0</v>
      </c>
      <c r="AM353" s="7">
        <f t="shared" ca="1" si="256"/>
        <v>0</v>
      </c>
      <c r="AN353" s="7">
        <f t="shared" ref="AN353:AR368" ca="1" si="264">IF(S$8=0,0,AN352-(S353-BI353))</f>
        <v>0</v>
      </c>
      <c r="AO353" s="7">
        <f t="shared" ca="1" si="264"/>
        <v>0</v>
      </c>
      <c r="AP353" s="7">
        <f t="shared" ca="1" si="264"/>
        <v>0</v>
      </c>
      <c r="AQ353" s="7">
        <f t="shared" ca="1" si="264"/>
        <v>0</v>
      </c>
      <c r="AR353" s="7">
        <f t="shared" ca="1" si="264"/>
        <v>0</v>
      </c>
      <c r="AS353" s="2"/>
      <c r="AT353" s="7">
        <f t="shared" ca="1" si="257"/>
        <v>0</v>
      </c>
      <c r="AU353" s="7">
        <f t="shared" ca="1" si="257"/>
        <v>0</v>
      </c>
      <c r="AV353" s="7">
        <f t="shared" ca="1" si="257"/>
        <v>0</v>
      </c>
      <c r="AW353" s="7">
        <f t="shared" ca="1" si="257"/>
        <v>0</v>
      </c>
      <c r="AX353" s="7">
        <f t="shared" ca="1" si="257"/>
        <v>0</v>
      </c>
      <c r="AY353" s="7">
        <f t="shared" ca="1" si="257"/>
        <v>0</v>
      </c>
      <c r="AZ353" s="7">
        <f t="shared" ca="1" si="257"/>
        <v>0</v>
      </c>
      <c r="BA353" s="7">
        <f t="shared" ca="1" si="257"/>
        <v>0</v>
      </c>
      <c r="BB353" s="7">
        <f t="shared" ca="1" si="257"/>
        <v>0</v>
      </c>
      <c r="BC353" s="7">
        <f t="shared" ca="1" si="257"/>
        <v>0</v>
      </c>
      <c r="BD353" s="7">
        <f t="shared" ca="1" si="257"/>
        <v>0</v>
      </c>
      <c r="BE353" s="7">
        <f t="shared" ca="1" si="257"/>
        <v>0</v>
      </c>
      <c r="BF353" s="7">
        <f t="shared" ca="1" si="257"/>
        <v>0</v>
      </c>
      <c r="BG353" s="7">
        <f t="shared" ca="1" si="257"/>
        <v>0</v>
      </c>
      <c r="BH353" s="7">
        <f t="shared" ca="1" si="257"/>
        <v>0</v>
      </c>
      <c r="BI353" s="7">
        <f t="shared" ca="1" si="240"/>
        <v>0</v>
      </c>
      <c r="BJ353" s="7">
        <f t="shared" ca="1" si="240"/>
        <v>0</v>
      </c>
      <c r="BK353" s="7">
        <f t="shared" ca="1" si="240"/>
        <v>0</v>
      </c>
      <c r="BL353" s="7">
        <f t="shared" ca="1" si="240"/>
        <v>0</v>
      </c>
      <c r="BM353" s="7">
        <f t="shared" ca="1" si="240"/>
        <v>0</v>
      </c>
      <c r="BN353" s="4"/>
      <c r="BO353" s="7">
        <f t="shared" ca="1" si="255"/>
        <v>0</v>
      </c>
      <c r="BP353" s="7">
        <f t="shared" ca="1" si="255"/>
        <v>0</v>
      </c>
      <c r="BQ353" s="7">
        <f t="shared" ca="1" si="255"/>
        <v>0</v>
      </c>
      <c r="BR353" s="7">
        <f t="shared" ca="1" si="252"/>
        <v>0</v>
      </c>
      <c r="BS353" s="7">
        <f t="shared" ca="1" si="252"/>
        <v>0</v>
      </c>
      <c r="BT353" s="7">
        <f t="shared" ca="1" si="252"/>
        <v>0</v>
      </c>
      <c r="BU353" s="7">
        <f t="shared" ca="1" si="252"/>
        <v>0</v>
      </c>
      <c r="BV353" s="7">
        <f t="shared" ca="1" si="252"/>
        <v>0</v>
      </c>
      <c r="BW353" s="7">
        <f t="shared" ca="1" si="252"/>
        <v>0</v>
      </c>
      <c r="BX353" s="7">
        <f t="shared" ca="1" si="251"/>
        <v>0</v>
      </c>
      <c r="BY353" s="7">
        <f t="shared" ca="1" si="251"/>
        <v>0</v>
      </c>
      <c r="BZ353" s="7">
        <f t="shared" ca="1" si="251"/>
        <v>0</v>
      </c>
      <c r="CA353" s="7">
        <f t="shared" ca="1" si="251"/>
        <v>0</v>
      </c>
      <c r="CB353" s="7">
        <f t="shared" ca="1" si="251"/>
        <v>0</v>
      </c>
      <c r="CC353" s="7">
        <f t="shared" ca="1" si="251"/>
        <v>0</v>
      </c>
      <c r="CD353" s="7">
        <f t="shared" ca="1" si="262"/>
        <v>0</v>
      </c>
      <c r="CE353" s="7">
        <f t="shared" ca="1" si="262"/>
        <v>0</v>
      </c>
      <c r="CF353" s="7">
        <f t="shared" ca="1" si="262"/>
        <v>0</v>
      </c>
      <c r="CG353" s="7">
        <f t="shared" ca="1" si="262"/>
        <v>0</v>
      </c>
      <c r="CH353" s="7">
        <f t="shared" ca="1" si="262"/>
        <v>0</v>
      </c>
      <c r="CI353" s="9">
        <f t="shared" ca="1" si="236"/>
        <v>0</v>
      </c>
      <c r="CJ353" s="9"/>
      <c r="CK353" s="13">
        <f t="shared" ca="1" si="259"/>
        <v>0</v>
      </c>
      <c r="CL353" s="7">
        <f ca="1">IF(NOT(snowball),0,IF(Z352=0,0,IF($C353&lt;=SUM($CK353:CK353),0,IF(BP353+$C353-SUM($CK353:CK353)&gt;Z352+AU353,Z352+AU353-BP353,$C353-SUM($CK353:CK353)))))</f>
        <v>0</v>
      </c>
      <c r="CM353" s="7">
        <f ca="1">IF(NOT(snowball),0,IF(AA352=0,0,IF($C353&lt;=SUM($CK353:CL353),0,IF(BQ353+$C353-SUM($CK353:CL353)&gt;AA352+AV353,AA352+AV353-BQ353,$C353-SUM($CK353:CL353)))))</f>
        <v>0</v>
      </c>
      <c r="CN353" s="7">
        <f ca="1">IF(NOT(snowball),0,IF(AB352=0,0,IF($C353&lt;=SUM($CK353:CM353),0,IF(BR353+$C353-SUM($CK353:CM353)&gt;AB352+AW353,AB352+AW353-BR353,$C353-SUM($CK353:CM353)))))</f>
        <v>0</v>
      </c>
      <c r="CO353" s="7">
        <f ca="1">IF(NOT(snowball),0,IF(AC352=0,0,IF($C353&lt;=SUM($CK353:CN353),0,IF(BS353+$C353-SUM($CK353:CN353)&gt;AC352+AX353,AC352+AX353-BS353,$C353-SUM($CK353:CN353)))))</f>
        <v>0</v>
      </c>
      <c r="CP353" s="7">
        <f ca="1">IF(NOT(snowball),0,IF(AD352=0,0,IF($C353&lt;=SUM($CK353:CO353),0,IF(BT353+$C353-SUM($CK353:CO353)&gt;AD352+AY353,AD352+AY353-BT353,$C353-SUM($CK353:CO353)))))</f>
        <v>0</v>
      </c>
      <c r="CQ353" s="7">
        <f ca="1">IF(NOT(snowball),0,IF(AE352=0,0,IF($C353&lt;=SUM($CK353:CP353),0,IF(BU353+$C353-SUM($CK353:CP353)&gt;AE352+AZ353,AE352+AZ353-BU353,$C353-SUM($CK353:CP353)))))</f>
        <v>0</v>
      </c>
      <c r="CR353" s="7">
        <f ca="1">IF(NOT(snowball),0,IF(AF352=0,0,IF($C353&lt;=SUM($CK353:CQ353),0,IF(BV353+$C353-SUM($CK353:CQ353)&gt;AF352+BA353,AF352+BA353-BV353,$C353-SUM($CK353:CQ353)))))</f>
        <v>0</v>
      </c>
      <c r="CS353" s="7">
        <f ca="1">IF(NOT(snowball),0,IF(AG352=0,0,IF($C353&lt;=SUM($CK353:CR353),0,IF(BW353+$C353-SUM($CK353:CR353)&gt;AG352+BB353,AG352+BB353-BW353,$C353-SUM($CK353:CR353)))))</f>
        <v>0</v>
      </c>
      <c r="CT353" s="7">
        <f ca="1">IF(NOT(snowball),0,IF(AH352=0,0,IF($C353&lt;=SUM($CK353:CS353),0,IF(BX353+$C353-SUM($CK353:CS353)&gt;AH352+BC353,AH352+BC353-BX353,$C353-SUM($CK353:CS353)))))</f>
        <v>0</v>
      </c>
      <c r="CU353" s="7">
        <f ca="1">IF(NOT(snowball),0,IF(AI352=0,0,IF($C353&lt;=SUM($CK353:CT353),0,IF(BY353+$C353-SUM($CK353:CT353)&gt;AI352+BD353,AI352+BD353-BY353,$C353-SUM($CK353:CT353)))))</f>
        <v>0</v>
      </c>
      <c r="CV353" s="7">
        <f ca="1">IF(NOT(snowball),0,IF(AJ352=0,0,IF($C353&lt;=SUM($CK353:CU353),0,IF(BZ353+$C353-SUM($CK353:CU353)&gt;AJ352+BE353,AJ352+BE353-BZ353,$C353-SUM($CK353:CU353)))))</f>
        <v>0</v>
      </c>
      <c r="CW353" s="7">
        <f ca="1">IF(NOT(snowball),0,IF(AK352=0,0,IF($C353&lt;=SUM($CK353:CV353),0,IF(CA353+$C353-SUM($CK353:CV353)&gt;AK352+BF353,AK352+BF353-CA353,$C353-SUM($CK353:CV353)))))</f>
        <v>0</v>
      </c>
      <c r="CX353" s="7">
        <f ca="1">IF(NOT(snowball),0,IF(AL352=0,0,IF($C353&lt;=SUM($CK353:CW353),0,IF(CB353+$C353-SUM($CK353:CW353)&gt;AL352+BG353,AL352+BG353-CB353,$C353-SUM($CK353:CW353)))))</f>
        <v>0</v>
      </c>
      <c r="CY353" s="7">
        <f ca="1">IF(NOT(snowball),0,IF(AM352=0,0,IF($C353&lt;=SUM($CK353:CX353),0,IF(CC353+$C353-SUM($CK353:CX353)&gt;AM352+BH353,AM352+BH353-CC353,$C353-SUM($CK353:CX353)))))</f>
        <v>0</v>
      </c>
      <c r="CZ353" s="7">
        <f ca="1">IF(NOT(snowball),0,IF(AN352=0,0,IF($C353&lt;=SUM($CK353:CY353),0,IF(CD353+$C353-SUM($CK353:CY353)&gt;AN352+BI353,AN352+BI353-CD353,$C353-SUM($CK353:CY353)))))</f>
        <v>0</v>
      </c>
      <c r="DA353" s="7">
        <f ca="1">IF(NOT(snowball),0,IF(AO352=0,0,IF($C353&lt;=SUM($CK353:CZ353),0,IF(CE353+$C353-SUM($CK353:CZ353)&gt;AO352+BJ353,AO352+BJ353-CE353,$C353-SUM($CK353:CZ353)))))</f>
        <v>0</v>
      </c>
      <c r="DB353" s="7">
        <f ca="1">IF(NOT(snowball),0,IF(AP352=0,0,IF($C353&lt;=SUM($CK353:DA353),0,IF(CF353+$C353-SUM($CK353:DA353)&gt;AP352+BK353,AP352+BK353-CF353,$C353-SUM($CK353:DA353)))))</f>
        <v>0</v>
      </c>
      <c r="DC353" s="7">
        <f ca="1">IF(NOT(snowball),0,IF(AQ352=0,0,IF($C353&lt;=SUM($CK353:DB353),0,IF(CG353+$C353-SUM($CK353:DB353)&gt;AQ352+BL353,AQ352+BL353-CG353,$C353-SUM($CK353:DB353)))))</f>
        <v>0</v>
      </c>
      <c r="DD353" s="7">
        <f ca="1">IF(NOT(snowball),0,IF(AR352=0,0,IF($C353&lt;=SUM($CK353:DC353),0,IF(CH353+$C353-SUM($CK353:DC353)&gt;AR352+BM353,AR352+BM353-CH353,$C353-SUM($CK353:DC353)))))</f>
        <v>0</v>
      </c>
    </row>
    <row r="354" spans="1:108">
      <c r="A354" s="27" t="str">
        <f t="shared" ca="1" si="261"/>
        <v/>
      </c>
      <c r="B354" s="30" t="str">
        <f t="shared" ca="1" si="260"/>
        <v/>
      </c>
      <c r="C354" s="28" t="str">
        <f t="shared" ca="1" si="258"/>
        <v/>
      </c>
      <c r="D354" s="29">
        <f t="shared" ca="1" si="253"/>
        <v>0</v>
      </c>
      <c r="E354" s="29">
        <f t="shared" ca="1" si="253"/>
        <v>0</v>
      </c>
      <c r="F354" s="29">
        <f t="shared" ca="1" si="253"/>
        <v>0</v>
      </c>
      <c r="G354" s="29">
        <f t="shared" ca="1" si="253"/>
        <v>0</v>
      </c>
      <c r="H354" s="29">
        <f t="shared" ca="1" si="253"/>
        <v>0</v>
      </c>
      <c r="I354" s="29">
        <f t="shared" ca="1" si="253"/>
        <v>0</v>
      </c>
      <c r="J354" s="29">
        <f t="shared" ca="1" si="253"/>
        <v>0</v>
      </c>
      <c r="K354" s="29">
        <f t="shared" ca="1" si="253"/>
        <v>0</v>
      </c>
      <c r="L354" s="29">
        <f t="shared" ca="1" si="253"/>
        <v>0</v>
      </c>
      <c r="M354" s="29">
        <f t="shared" ca="1" si="253"/>
        <v>0</v>
      </c>
      <c r="N354" s="29">
        <f t="shared" ca="1" si="253"/>
        <v>0</v>
      </c>
      <c r="O354" s="29">
        <f t="shared" ca="1" si="263"/>
        <v>0</v>
      </c>
      <c r="P354" s="29">
        <f t="shared" ca="1" si="263"/>
        <v>0</v>
      </c>
      <c r="Q354" s="29">
        <f t="shared" ca="1" si="263"/>
        <v>0</v>
      </c>
      <c r="R354" s="29">
        <f t="shared" ca="1" si="263"/>
        <v>0</v>
      </c>
      <c r="S354" s="29">
        <f t="shared" ca="1" si="263"/>
        <v>0</v>
      </c>
      <c r="T354" s="29">
        <f t="shared" ca="1" si="263"/>
        <v>0</v>
      </c>
      <c r="U354" s="29">
        <f t="shared" ca="1" si="250"/>
        <v>0</v>
      </c>
      <c r="V354" s="29">
        <f t="shared" ca="1" si="250"/>
        <v>0</v>
      </c>
      <c r="W354" s="29">
        <f t="shared" ca="1" si="250"/>
        <v>0</v>
      </c>
      <c r="X354" s="12"/>
      <c r="Y354" s="7">
        <f t="shared" ref="Y354:AN369" ca="1" si="265">IF(D$8=0,0,Y353-(D354-AT354))</f>
        <v>0</v>
      </c>
      <c r="Z354" s="7">
        <f t="shared" ca="1" si="265"/>
        <v>0</v>
      </c>
      <c r="AA354" s="7">
        <f t="shared" ca="1" si="265"/>
        <v>0</v>
      </c>
      <c r="AB354" s="7">
        <f t="shared" ca="1" si="265"/>
        <v>0</v>
      </c>
      <c r="AC354" s="7">
        <f t="shared" ca="1" si="265"/>
        <v>0</v>
      </c>
      <c r="AD354" s="7">
        <f t="shared" ca="1" si="265"/>
        <v>0</v>
      </c>
      <c r="AE354" s="7">
        <f t="shared" ca="1" si="265"/>
        <v>0</v>
      </c>
      <c r="AF354" s="7">
        <f t="shared" ca="1" si="265"/>
        <v>0</v>
      </c>
      <c r="AG354" s="7">
        <f t="shared" ca="1" si="265"/>
        <v>0</v>
      </c>
      <c r="AH354" s="7">
        <f t="shared" ca="1" si="265"/>
        <v>0</v>
      </c>
      <c r="AI354" s="7">
        <f t="shared" ca="1" si="265"/>
        <v>0</v>
      </c>
      <c r="AJ354" s="7">
        <f t="shared" ca="1" si="265"/>
        <v>0</v>
      </c>
      <c r="AK354" s="7">
        <f t="shared" ca="1" si="265"/>
        <v>0</v>
      </c>
      <c r="AL354" s="7">
        <f t="shared" ca="1" si="265"/>
        <v>0</v>
      </c>
      <c r="AM354" s="7">
        <f t="shared" ca="1" si="265"/>
        <v>0</v>
      </c>
      <c r="AN354" s="7">
        <f t="shared" ca="1" si="264"/>
        <v>0</v>
      </c>
      <c r="AO354" s="7">
        <f t="shared" ca="1" si="264"/>
        <v>0</v>
      </c>
      <c r="AP354" s="7">
        <f t="shared" ca="1" si="264"/>
        <v>0</v>
      </c>
      <c r="AQ354" s="7">
        <f t="shared" ca="1" si="264"/>
        <v>0</v>
      </c>
      <c r="AR354" s="7">
        <f t="shared" ca="1" si="264"/>
        <v>0</v>
      </c>
      <c r="AS354" s="2"/>
      <c r="AT354" s="7">
        <f t="shared" ca="1" si="257"/>
        <v>0</v>
      </c>
      <c r="AU354" s="7">
        <f t="shared" ca="1" si="257"/>
        <v>0</v>
      </c>
      <c r="AV354" s="7">
        <f t="shared" ca="1" si="257"/>
        <v>0</v>
      </c>
      <c r="AW354" s="7">
        <f t="shared" ca="1" si="257"/>
        <v>0</v>
      </c>
      <c r="AX354" s="7">
        <f t="shared" ca="1" si="257"/>
        <v>0</v>
      </c>
      <c r="AY354" s="7">
        <f t="shared" ca="1" si="257"/>
        <v>0</v>
      </c>
      <c r="AZ354" s="7">
        <f t="shared" ca="1" si="257"/>
        <v>0</v>
      </c>
      <c r="BA354" s="7">
        <f t="shared" ca="1" si="257"/>
        <v>0</v>
      </c>
      <c r="BB354" s="7">
        <f t="shared" ca="1" si="257"/>
        <v>0</v>
      </c>
      <c r="BC354" s="7">
        <f t="shared" ca="1" si="257"/>
        <v>0</v>
      </c>
      <c r="BD354" s="7">
        <f t="shared" ca="1" si="257"/>
        <v>0</v>
      </c>
      <c r="BE354" s="7">
        <f t="shared" ca="1" si="257"/>
        <v>0</v>
      </c>
      <c r="BF354" s="7">
        <f t="shared" ca="1" si="257"/>
        <v>0</v>
      </c>
      <c r="BG354" s="7">
        <f t="shared" ca="1" si="257"/>
        <v>0</v>
      </c>
      <c r="BH354" s="7">
        <f t="shared" ca="1" si="257"/>
        <v>0</v>
      </c>
      <c r="BI354" s="7">
        <f t="shared" ca="1" si="240"/>
        <v>0</v>
      </c>
      <c r="BJ354" s="7">
        <f t="shared" ca="1" si="240"/>
        <v>0</v>
      </c>
      <c r="BK354" s="7">
        <f t="shared" ca="1" si="240"/>
        <v>0</v>
      </c>
      <c r="BL354" s="7">
        <f t="shared" ca="1" si="240"/>
        <v>0</v>
      </c>
      <c r="BM354" s="7">
        <f t="shared" ca="1" si="240"/>
        <v>0</v>
      </c>
      <c r="BN354" s="4"/>
      <c r="BO354" s="7">
        <f t="shared" ca="1" si="255"/>
        <v>0</v>
      </c>
      <c r="BP354" s="7">
        <f t="shared" ca="1" si="255"/>
        <v>0</v>
      </c>
      <c r="BQ354" s="7">
        <f t="shared" ca="1" si="255"/>
        <v>0</v>
      </c>
      <c r="BR354" s="7">
        <f t="shared" ca="1" si="252"/>
        <v>0</v>
      </c>
      <c r="BS354" s="7">
        <f t="shared" ca="1" si="252"/>
        <v>0</v>
      </c>
      <c r="BT354" s="7">
        <f t="shared" ca="1" si="252"/>
        <v>0</v>
      </c>
      <c r="BU354" s="7">
        <f t="shared" ca="1" si="252"/>
        <v>0</v>
      </c>
      <c r="BV354" s="7">
        <f t="shared" ca="1" si="252"/>
        <v>0</v>
      </c>
      <c r="BW354" s="7">
        <f t="shared" ca="1" si="252"/>
        <v>0</v>
      </c>
      <c r="BX354" s="7">
        <f t="shared" ca="1" si="251"/>
        <v>0</v>
      </c>
      <c r="BY354" s="7">
        <f t="shared" ca="1" si="251"/>
        <v>0</v>
      </c>
      <c r="BZ354" s="7">
        <f t="shared" ca="1" si="251"/>
        <v>0</v>
      </c>
      <c r="CA354" s="7">
        <f t="shared" ca="1" si="251"/>
        <v>0</v>
      </c>
      <c r="CB354" s="7">
        <f t="shared" ca="1" si="251"/>
        <v>0</v>
      </c>
      <c r="CC354" s="7">
        <f t="shared" ca="1" si="251"/>
        <v>0</v>
      </c>
      <c r="CD354" s="7">
        <f t="shared" ca="1" si="262"/>
        <v>0</v>
      </c>
      <c r="CE354" s="7">
        <f t="shared" ca="1" si="262"/>
        <v>0</v>
      </c>
      <c r="CF354" s="7">
        <f t="shared" ca="1" si="262"/>
        <v>0</v>
      </c>
      <c r="CG354" s="7">
        <f t="shared" ca="1" si="262"/>
        <v>0</v>
      </c>
      <c r="CH354" s="7">
        <f t="shared" ca="1" si="262"/>
        <v>0</v>
      </c>
      <c r="CI354" s="9">
        <f t="shared" ca="1" si="236"/>
        <v>0</v>
      </c>
      <c r="CJ354" s="9"/>
      <c r="CK354" s="13">
        <f t="shared" ca="1" si="259"/>
        <v>0</v>
      </c>
      <c r="CL354" s="7">
        <f ca="1">IF(NOT(snowball),0,IF(Z353=0,0,IF($C354&lt;=SUM($CK354:CK354),0,IF(BP354+$C354-SUM($CK354:CK354)&gt;Z353+AU354,Z353+AU354-BP354,$C354-SUM($CK354:CK354)))))</f>
        <v>0</v>
      </c>
      <c r="CM354" s="7">
        <f ca="1">IF(NOT(snowball),0,IF(AA353=0,0,IF($C354&lt;=SUM($CK354:CL354),0,IF(BQ354+$C354-SUM($CK354:CL354)&gt;AA353+AV354,AA353+AV354-BQ354,$C354-SUM($CK354:CL354)))))</f>
        <v>0</v>
      </c>
      <c r="CN354" s="7">
        <f ca="1">IF(NOT(snowball),0,IF(AB353=0,0,IF($C354&lt;=SUM($CK354:CM354),0,IF(BR354+$C354-SUM($CK354:CM354)&gt;AB353+AW354,AB353+AW354-BR354,$C354-SUM($CK354:CM354)))))</f>
        <v>0</v>
      </c>
      <c r="CO354" s="7">
        <f ca="1">IF(NOT(snowball),0,IF(AC353=0,0,IF($C354&lt;=SUM($CK354:CN354),0,IF(BS354+$C354-SUM($CK354:CN354)&gt;AC353+AX354,AC353+AX354-BS354,$C354-SUM($CK354:CN354)))))</f>
        <v>0</v>
      </c>
      <c r="CP354" s="7">
        <f ca="1">IF(NOT(snowball),0,IF(AD353=0,0,IF($C354&lt;=SUM($CK354:CO354),0,IF(BT354+$C354-SUM($CK354:CO354)&gt;AD353+AY354,AD353+AY354-BT354,$C354-SUM($CK354:CO354)))))</f>
        <v>0</v>
      </c>
      <c r="CQ354" s="7">
        <f ca="1">IF(NOT(snowball),0,IF(AE353=0,0,IF($C354&lt;=SUM($CK354:CP354),0,IF(BU354+$C354-SUM($CK354:CP354)&gt;AE353+AZ354,AE353+AZ354-BU354,$C354-SUM($CK354:CP354)))))</f>
        <v>0</v>
      </c>
      <c r="CR354" s="7">
        <f ca="1">IF(NOT(snowball),0,IF(AF353=0,0,IF($C354&lt;=SUM($CK354:CQ354),0,IF(BV354+$C354-SUM($CK354:CQ354)&gt;AF353+BA354,AF353+BA354-BV354,$C354-SUM($CK354:CQ354)))))</f>
        <v>0</v>
      </c>
      <c r="CS354" s="7">
        <f ca="1">IF(NOT(snowball),0,IF(AG353=0,0,IF($C354&lt;=SUM($CK354:CR354),0,IF(BW354+$C354-SUM($CK354:CR354)&gt;AG353+BB354,AG353+BB354-BW354,$C354-SUM($CK354:CR354)))))</f>
        <v>0</v>
      </c>
      <c r="CT354" s="7">
        <f ca="1">IF(NOT(snowball),0,IF(AH353=0,0,IF($C354&lt;=SUM($CK354:CS354),0,IF(BX354+$C354-SUM($CK354:CS354)&gt;AH353+BC354,AH353+BC354-BX354,$C354-SUM($CK354:CS354)))))</f>
        <v>0</v>
      </c>
      <c r="CU354" s="7">
        <f ca="1">IF(NOT(snowball),0,IF(AI353=0,0,IF($C354&lt;=SUM($CK354:CT354),0,IF(BY354+$C354-SUM($CK354:CT354)&gt;AI353+BD354,AI353+BD354-BY354,$C354-SUM($CK354:CT354)))))</f>
        <v>0</v>
      </c>
      <c r="CV354" s="7">
        <f ca="1">IF(NOT(snowball),0,IF(AJ353=0,0,IF($C354&lt;=SUM($CK354:CU354),0,IF(BZ354+$C354-SUM($CK354:CU354)&gt;AJ353+BE354,AJ353+BE354-BZ354,$C354-SUM($CK354:CU354)))))</f>
        <v>0</v>
      </c>
      <c r="CW354" s="7">
        <f ca="1">IF(NOT(snowball),0,IF(AK353=0,0,IF($C354&lt;=SUM($CK354:CV354),0,IF(CA354+$C354-SUM($CK354:CV354)&gt;AK353+BF354,AK353+BF354-CA354,$C354-SUM($CK354:CV354)))))</f>
        <v>0</v>
      </c>
      <c r="CX354" s="7">
        <f ca="1">IF(NOT(snowball),0,IF(AL353=0,0,IF($C354&lt;=SUM($CK354:CW354),0,IF(CB354+$C354-SUM($CK354:CW354)&gt;AL353+BG354,AL353+BG354-CB354,$C354-SUM($CK354:CW354)))))</f>
        <v>0</v>
      </c>
      <c r="CY354" s="7">
        <f ca="1">IF(NOT(snowball),0,IF(AM353=0,0,IF($C354&lt;=SUM($CK354:CX354),0,IF(CC354+$C354-SUM($CK354:CX354)&gt;AM353+BH354,AM353+BH354-CC354,$C354-SUM($CK354:CX354)))))</f>
        <v>0</v>
      </c>
      <c r="CZ354" s="7">
        <f ca="1">IF(NOT(snowball),0,IF(AN353=0,0,IF($C354&lt;=SUM($CK354:CY354),0,IF(CD354+$C354-SUM($CK354:CY354)&gt;AN353+BI354,AN353+BI354-CD354,$C354-SUM($CK354:CY354)))))</f>
        <v>0</v>
      </c>
      <c r="DA354" s="7">
        <f ca="1">IF(NOT(snowball),0,IF(AO353=0,0,IF($C354&lt;=SUM($CK354:CZ354),0,IF(CE354+$C354-SUM($CK354:CZ354)&gt;AO353+BJ354,AO353+BJ354-CE354,$C354-SUM($CK354:CZ354)))))</f>
        <v>0</v>
      </c>
      <c r="DB354" s="7">
        <f ca="1">IF(NOT(snowball),0,IF(AP353=0,0,IF($C354&lt;=SUM($CK354:DA354),0,IF(CF354+$C354-SUM($CK354:DA354)&gt;AP353+BK354,AP353+BK354-CF354,$C354-SUM($CK354:DA354)))))</f>
        <v>0</v>
      </c>
      <c r="DC354" s="7">
        <f ca="1">IF(NOT(snowball),0,IF(AQ353=0,0,IF($C354&lt;=SUM($CK354:DB354),0,IF(CG354+$C354-SUM($CK354:DB354)&gt;AQ353+BL354,AQ353+BL354-CG354,$C354-SUM($CK354:DB354)))))</f>
        <v>0</v>
      </c>
      <c r="DD354" s="7">
        <f ca="1">IF(NOT(snowball),0,IF(AR353=0,0,IF($C354&lt;=SUM($CK354:DC354),0,IF(CH354+$C354-SUM($CK354:DC354)&gt;AR353+BM354,AR353+BM354-CH354,$C354-SUM($CK354:DC354)))))</f>
        <v>0</v>
      </c>
    </row>
    <row r="355" spans="1:108">
      <c r="A355" s="27" t="str">
        <f t="shared" ca="1" si="261"/>
        <v/>
      </c>
      <c r="B355" s="30" t="str">
        <f t="shared" ca="1" si="260"/>
        <v/>
      </c>
      <c r="C355" s="28" t="str">
        <f t="shared" ca="1" si="258"/>
        <v/>
      </c>
      <c r="D355" s="29">
        <f t="shared" ca="1" si="253"/>
        <v>0</v>
      </c>
      <c r="E355" s="29">
        <f t="shared" ca="1" si="253"/>
        <v>0</v>
      </c>
      <c r="F355" s="29">
        <f t="shared" ca="1" si="253"/>
        <v>0</v>
      </c>
      <c r="G355" s="29">
        <f t="shared" ca="1" si="253"/>
        <v>0</v>
      </c>
      <c r="H355" s="29">
        <f t="shared" ca="1" si="253"/>
        <v>0</v>
      </c>
      <c r="I355" s="29">
        <f t="shared" ca="1" si="253"/>
        <v>0</v>
      </c>
      <c r="J355" s="29">
        <f t="shared" ca="1" si="253"/>
        <v>0</v>
      </c>
      <c r="K355" s="29">
        <f t="shared" ca="1" si="253"/>
        <v>0</v>
      </c>
      <c r="L355" s="29">
        <f t="shared" ca="1" si="253"/>
        <v>0</v>
      </c>
      <c r="M355" s="29">
        <f t="shared" ca="1" si="253"/>
        <v>0</v>
      </c>
      <c r="N355" s="29">
        <f t="shared" ca="1" si="253"/>
        <v>0</v>
      </c>
      <c r="O355" s="29">
        <f t="shared" ca="1" si="263"/>
        <v>0</v>
      </c>
      <c r="P355" s="29">
        <f t="shared" ca="1" si="263"/>
        <v>0</v>
      </c>
      <c r="Q355" s="29">
        <f t="shared" ca="1" si="263"/>
        <v>0</v>
      </c>
      <c r="R355" s="29">
        <f t="shared" ca="1" si="263"/>
        <v>0</v>
      </c>
      <c r="S355" s="29">
        <f t="shared" ca="1" si="263"/>
        <v>0</v>
      </c>
      <c r="T355" s="29">
        <f t="shared" ca="1" si="263"/>
        <v>0</v>
      </c>
      <c r="U355" s="29">
        <f t="shared" ca="1" si="250"/>
        <v>0</v>
      </c>
      <c r="V355" s="29">
        <f t="shared" ca="1" si="250"/>
        <v>0</v>
      </c>
      <c r="W355" s="29">
        <f t="shared" ca="1" si="250"/>
        <v>0</v>
      </c>
      <c r="X355" s="12"/>
      <c r="Y355" s="7">
        <f t="shared" ca="1" si="265"/>
        <v>0</v>
      </c>
      <c r="Z355" s="7">
        <f t="shared" ca="1" si="265"/>
        <v>0</v>
      </c>
      <c r="AA355" s="7">
        <f t="shared" ca="1" si="265"/>
        <v>0</v>
      </c>
      <c r="AB355" s="7">
        <f t="shared" ca="1" si="265"/>
        <v>0</v>
      </c>
      <c r="AC355" s="7">
        <f t="shared" ca="1" si="265"/>
        <v>0</v>
      </c>
      <c r="AD355" s="7">
        <f t="shared" ca="1" si="265"/>
        <v>0</v>
      </c>
      <c r="AE355" s="7">
        <f t="shared" ca="1" si="265"/>
        <v>0</v>
      </c>
      <c r="AF355" s="7">
        <f t="shared" ca="1" si="265"/>
        <v>0</v>
      </c>
      <c r="AG355" s="7">
        <f t="shared" ca="1" si="265"/>
        <v>0</v>
      </c>
      <c r="AH355" s="7">
        <f t="shared" ca="1" si="265"/>
        <v>0</v>
      </c>
      <c r="AI355" s="7">
        <f t="shared" ca="1" si="265"/>
        <v>0</v>
      </c>
      <c r="AJ355" s="7">
        <f t="shared" ca="1" si="265"/>
        <v>0</v>
      </c>
      <c r="AK355" s="7">
        <f t="shared" ca="1" si="265"/>
        <v>0</v>
      </c>
      <c r="AL355" s="7">
        <f t="shared" ca="1" si="265"/>
        <v>0</v>
      </c>
      <c r="AM355" s="7">
        <f t="shared" ca="1" si="265"/>
        <v>0</v>
      </c>
      <c r="AN355" s="7">
        <f t="shared" ca="1" si="264"/>
        <v>0</v>
      </c>
      <c r="AO355" s="7">
        <f t="shared" ca="1" si="264"/>
        <v>0</v>
      </c>
      <c r="AP355" s="7">
        <f t="shared" ca="1" si="264"/>
        <v>0</v>
      </c>
      <c r="AQ355" s="7">
        <f t="shared" ca="1" si="264"/>
        <v>0</v>
      </c>
      <c r="AR355" s="7">
        <f t="shared" ca="1" si="264"/>
        <v>0</v>
      </c>
      <c r="AS355" s="2"/>
      <c r="AT355" s="7">
        <f t="shared" ref="AT355:BI370" ca="1" si="266">ROUND(Y354*D$9/12,2)</f>
        <v>0</v>
      </c>
      <c r="AU355" s="7">
        <f t="shared" ca="1" si="266"/>
        <v>0</v>
      </c>
      <c r="AV355" s="7">
        <f t="shared" ca="1" si="266"/>
        <v>0</v>
      </c>
      <c r="AW355" s="7">
        <f t="shared" ca="1" si="266"/>
        <v>0</v>
      </c>
      <c r="AX355" s="7">
        <f t="shared" ca="1" si="266"/>
        <v>0</v>
      </c>
      <c r="AY355" s="7">
        <f t="shared" ca="1" si="266"/>
        <v>0</v>
      </c>
      <c r="AZ355" s="7">
        <f t="shared" ca="1" si="266"/>
        <v>0</v>
      </c>
      <c r="BA355" s="7">
        <f t="shared" ca="1" si="266"/>
        <v>0</v>
      </c>
      <c r="BB355" s="7">
        <f t="shared" ca="1" si="266"/>
        <v>0</v>
      </c>
      <c r="BC355" s="7">
        <f t="shared" ca="1" si="266"/>
        <v>0</v>
      </c>
      <c r="BD355" s="7">
        <f t="shared" ca="1" si="266"/>
        <v>0</v>
      </c>
      <c r="BE355" s="7">
        <f t="shared" ca="1" si="266"/>
        <v>0</v>
      </c>
      <c r="BF355" s="7">
        <f t="shared" ca="1" si="266"/>
        <v>0</v>
      </c>
      <c r="BG355" s="7">
        <f t="shared" ca="1" si="266"/>
        <v>0</v>
      </c>
      <c r="BH355" s="7">
        <f t="shared" ca="1" si="266"/>
        <v>0</v>
      </c>
      <c r="BI355" s="7">
        <f t="shared" ca="1" si="266"/>
        <v>0</v>
      </c>
      <c r="BJ355" s="7">
        <f t="shared" ref="BJ355:BM380" ca="1" si="267">ROUND(AO354*T$9/12,2)</f>
        <v>0</v>
      </c>
      <c r="BK355" s="7">
        <f t="shared" ca="1" si="267"/>
        <v>0</v>
      </c>
      <c r="BL355" s="7">
        <f t="shared" ca="1" si="267"/>
        <v>0</v>
      </c>
      <c r="BM355" s="7">
        <f t="shared" ca="1" si="267"/>
        <v>0</v>
      </c>
      <c r="BN355" s="4"/>
      <c r="BO355" s="7">
        <f t="shared" ca="1" si="255"/>
        <v>0</v>
      </c>
      <c r="BP355" s="7">
        <f t="shared" ca="1" si="255"/>
        <v>0</v>
      </c>
      <c r="BQ355" s="7">
        <f t="shared" ca="1" si="255"/>
        <v>0</v>
      </c>
      <c r="BR355" s="7">
        <f t="shared" ca="1" si="252"/>
        <v>0</v>
      </c>
      <c r="BS355" s="7">
        <f t="shared" ca="1" si="252"/>
        <v>0</v>
      </c>
      <c r="BT355" s="7">
        <f t="shared" ca="1" si="252"/>
        <v>0</v>
      </c>
      <c r="BU355" s="7">
        <f t="shared" ca="1" si="252"/>
        <v>0</v>
      </c>
      <c r="BV355" s="7">
        <f t="shared" ca="1" si="252"/>
        <v>0</v>
      </c>
      <c r="BW355" s="7">
        <f t="shared" ca="1" si="252"/>
        <v>0</v>
      </c>
      <c r="BX355" s="7">
        <f t="shared" ca="1" si="251"/>
        <v>0</v>
      </c>
      <c r="BY355" s="7">
        <f t="shared" ca="1" si="251"/>
        <v>0</v>
      </c>
      <c r="BZ355" s="7">
        <f t="shared" ca="1" si="251"/>
        <v>0</v>
      </c>
      <c r="CA355" s="7">
        <f t="shared" ca="1" si="251"/>
        <v>0</v>
      </c>
      <c r="CB355" s="7">
        <f t="shared" ca="1" si="251"/>
        <v>0</v>
      </c>
      <c r="CC355" s="7">
        <f t="shared" ca="1" si="251"/>
        <v>0</v>
      </c>
      <c r="CD355" s="7">
        <f t="shared" ca="1" si="262"/>
        <v>0</v>
      </c>
      <c r="CE355" s="7">
        <f t="shared" ca="1" si="262"/>
        <v>0</v>
      </c>
      <c r="CF355" s="7">
        <f t="shared" ca="1" si="262"/>
        <v>0</v>
      </c>
      <c r="CG355" s="7">
        <f t="shared" ca="1" si="262"/>
        <v>0</v>
      </c>
      <c r="CH355" s="7">
        <f t="shared" ca="1" si="262"/>
        <v>0</v>
      </c>
      <c r="CI355" s="9">
        <f t="shared" ca="1" si="236"/>
        <v>0</v>
      </c>
      <c r="CJ355" s="9"/>
      <c r="CK355" s="13">
        <f t="shared" ca="1" si="259"/>
        <v>0</v>
      </c>
      <c r="CL355" s="7">
        <f ca="1">IF(NOT(snowball),0,IF(Z354=0,0,IF($C355&lt;=SUM($CK355:CK355),0,IF(BP355+$C355-SUM($CK355:CK355)&gt;Z354+AU355,Z354+AU355-BP355,$C355-SUM($CK355:CK355)))))</f>
        <v>0</v>
      </c>
      <c r="CM355" s="7">
        <f ca="1">IF(NOT(snowball),0,IF(AA354=0,0,IF($C355&lt;=SUM($CK355:CL355),0,IF(BQ355+$C355-SUM($CK355:CL355)&gt;AA354+AV355,AA354+AV355-BQ355,$C355-SUM($CK355:CL355)))))</f>
        <v>0</v>
      </c>
      <c r="CN355" s="7">
        <f ca="1">IF(NOT(snowball),0,IF(AB354=0,0,IF($C355&lt;=SUM($CK355:CM355),0,IF(BR355+$C355-SUM($CK355:CM355)&gt;AB354+AW355,AB354+AW355-BR355,$C355-SUM($CK355:CM355)))))</f>
        <v>0</v>
      </c>
      <c r="CO355" s="7">
        <f ca="1">IF(NOT(snowball),0,IF(AC354=0,0,IF($C355&lt;=SUM($CK355:CN355),0,IF(BS355+$C355-SUM($CK355:CN355)&gt;AC354+AX355,AC354+AX355-BS355,$C355-SUM($CK355:CN355)))))</f>
        <v>0</v>
      </c>
      <c r="CP355" s="7">
        <f ca="1">IF(NOT(snowball),0,IF(AD354=0,0,IF($C355&lt;=SUM($CK355:CO355),0,IF(BT355+$C355-SUM($CK355:CO355)&gt;AD354+AY355,AD354+AY355-BT355,$C355-SUM($CK355:CO355)))))</f>
        <v>0</v>
      </c>
      <c r="CQ355" s="7">
        <f ca="1">IF(NOT(snowball),0,IF(AE354=0,0,IF($C355&lt;=SUM($CK355:CP355),0,IF(BU355+$C355-SUM($CK355:CP355)&gt;AE354+AZ355,AE354+AZ355-BU355,$C355-SUM($CK355:CP355)))))</f>
        <v>0</v>
      </c>
      <c r="CR355" s="7">
        <f ca="1">IF(NOT(snowball),0,IF(AF354=0,0,IF($C355&lt;=SUM($CK355:CQ355),0,IF(BV355+$C355-SUM($CK355:CQ355)&gt;AF354+BA355,AF354+BA355-BV355,$C355-SUM($CK355:CQ355)))))</f>
        <v>0</v>
      </c>
      <c r="CS355" s="7">
        <f ca="1">IF(NOT(snowball),0,IF(AG354=0,0,IF($C355&lt;=SUM($CK355:CR355),0,IF(BW355+$C355-SUM($CK355:CR355)&gt;AG354+BB355,AG354+BB355-BW355,$C355-SUM($CK355:CR355)))))</f>
        <v>0</v>
      </c>
      <c r="CT355" s="7">
        <f ca="1">IF(NOT(snowball),0,IF(AH354=0,0,IF($C355&lt;=SUM($CK355:CS355),0,IF(BX355+$C355-SUM($CK355:CS355)&gt;AH354+BC355,AH354+BC355-BX355,$C355-SUM($CK355:CS355)))))</f>
        <v>0</v>
      </c>
      <c r="CU355" s="7">
        <f ca="1">IF(NOT(snowball),0,IF(AI354=0,0,IF($C355&lt;=SUM($CK355:CT355),0,IF(BY355+$C355-SUM($CK355:CT355)&gt;AI354+BD355,AI354+BD355-BY355,$C355-SUM($CK355:CT355)))))</f>
        <v>0</v>
      </c>
      <c r="CV355" s="7">
        <f ca="1">IF(NOT(snowball),0,IF(AJ354=0,0,IF($C355&lt;=SUM($CK355:CU355),0,IF(BZ355+$C355-SUM($CK355:CU355)&gt;AJ354+BE355,AJ354+BE355-BZ355,$C355-SUM($CK355:CU355)))))</f>
        <v>0</v>
      </c>
      <c r="CW355" s="7">
        <f ca="1">IF(NOT(snowball),0,IF(AK354=0,0,IF($C355&lt;=SUM($CK355:CV355),0,IF(CA355+$C355-SUM($CK355:CV355)&gt;AK354+BF355,AK354+BF355-CA355,$C355-SUM($CK355:CV355)))))</f>
        <v>0</v>
      </c>
      <c r="CX355" s="7">
        <f ca="1">IF(NOT(snowball),0,IF(AL354=0,0,IF($C355&lt;=SUM($CK355:CW355),0,IF(CB355+$C355-SUM($CK355:CW355)&gt;AL354+BG355,AL354+BG355-CB355,$C355-SUM($CK355:CW355)))))</f>
        <v>0</v>
      </c>
      <c r="CY355" s="7">
        <f ca="1">IF(NOT(snowball),0,IF(AM354=0,0,IF($C355&lt;=SUM($CK355:CX355),0,IF(CC355+$C355-SUM($CK355:CX355)&gt;AM354+BH355,AM354+BH355-CC355,$C355-SUM($CK355:CX355)))))</f>
        <v>0</v>
      </c>
      <c r="CZ355" s="7">
        <f ca="1">IF(NOT(snowball),0,IF(AN354=0,0,IF($C355&lt;=SUM($CK355:CY355),0,IF(CD355+$C355-SUM($CK355:CY355)&gt;AN354+BI355,AN354+BI355-CD355,$C355-SUM($CK355:CY355)))))</f>
        <v>0</v>
      </c>
      <c r="DA355" s="7">
        <f ca="1">IF(NOT(snowball),0,IF(AO354=0,0,IF($C355&lt;=SUM($CK355:CZ355),0,IF(CE355+$C355-SUM($CK355:CZ355)&gt;AO354+BJ355,AO354+BJ355-CE355,$C355-SUM($CK355:CZ355)))))</f>
        <v>0</v>
      </c>
      <c r="DB355" s="7">
        <f ca="1">IF(NOT(snowball),0,IF(AP354=0,0,IF($C355&lt;=SUM($CK355:DA355),0,IF(CF355+$C355-SUM($CK355:DA355)&gt;AP354+BK355,AP354+BK355-CF355,$C355-SUM($CK355:DA355)))))</f>
        <v>0</v>
      </c>
      <c r="DC355" s="7">
        <f ca="1">IF(NOT(snowball),0,IF(AQ354=0,0,IF($C355&lt;=SUM($CK355:DB355),0,IF(CG355+$C355-SUM($CK355:DB355)&gt;AQ354+BL355,AQ354+BL355-CG355,$C355-SUM($CK355:DB355)))))</f>
        <v>0</v>
      </c>
      <c r="DD355" s="7">
        <f ca="1">IF(NOT(snowball),0,IF(AR354=0,0,IF($C355&lt;=SUM($CK355:DC355),0,IF(CH355+$C355-SUM($CK355:DC355)&gt;AR354+BM355,AR354+BM355-CH355,$C355-SUM($CK355:DC355)))))</f>
        <v>0</v>
      </c>
    </row>
    <row r="356" spans="1:108">
      <c r="A356" s="27" t="str">
        <f t="shared" ca="1" si="261"/>
        <v/>
      </c>
      <c r="B356" s="30" t="str">
        <f t="shared" ca="1" si="260"/>
        <v/>
      </c>
      <c r="C356" s="28" t="str">
        <f t="shared" ca="1" si="258"/>
        <v/>
      </c>
      <c r="D356" s="29">
        <f t="shared" ca="1" si="253"/>
        <v>0</v>
      </c>
      <c r="E356" s="29">
        <f t="shared" ca="1" si="253"/>
        <v>0</v>
      </c>
      <c r="F356" s="29">
        <f t="shared" ca="1" si="253"/>
        <v>0</v>
      </c>
      <c r="G356" s="29">
        <f t="shared" ca="1" si="253"/>
        <v>0</v>
      </c>
      <c r="H356" s="29">
        <f t="shared" ca="1" si="253"/>
        <v>0</v>
      </c>
      <c r="I356" s="29">
        <f t="shared" ca="1" si="253"/>
        <v>0</v>
      </c>
      <c r="J356" s="29">
        <f t="shared" ca="1" si="253"/>
        <v>0</v>
      </c>
      <c r="K356" s="29">
        <f t="shared" ca="1" si="253"/>
        <v>0</v>
      </c>
      <c r="L356" s="29">
        <f t="shared" ca="1" si="253"/>
        <v>0</v>
      </c>
      <c r="M356" s="29">
        <f t="shared" ca="1" si="253"/>
        <v>0</v>
      </c>
      <c r="N356" s="29">
        <f t="shared" ca="1" si="253"/>
        <v>0</v>
      </c>
      <c r="O356" s="29">
        <f t="shared" ca="1" si="263"/>
        <v>0</v>
      </c>
      <c r="P356" s="29">
        <f t="shared" ca="1" si="263"/>
        <v>0</v>
      </c>
      <c r="Q356" s="29">
        <f t="shared" ca="1" si="263"/>
        <v>0</v>
      </c>
      <c r="R356" s="29">
        <f t="shared" ca="1" si="263"/>
        <v>0</v>
      </c>
      <c r="S356" s="29">
        <f t="shared" ca="1" si="263"/>
        <v>0</v>
      </c>
      <c r="T356" s="29">
        <f t="shared" ca="1" si="263"/>
        <v>0</v>
      </c>
      <c r="U356" s="29">
        <f t="shared" ca="1" si="250"/>
        <v>0</v>
      </c>
      <c r="V356" s="29">
        <f t="shared" ca="1" si="250"/>
        <v>0</v>
      </c>
      <c r="W356" s="29">
        <f t="shared" ca="1" si="250"/>
        <v>0</v>
      </c>
      <c r="X356" s="12"/>
      <c r="Y356" s="7">
        <f t="shared" ca="1" si="265"/>
        <v>0</v>
      </c>
      <c r="Z356" s="7">
        <f t="shared" ca="1" si="265"/>
        <v>0</v>
      </c>
      <c r="AA356" s="7">
        <f t="shared" ca="1" si="265"/>
        <v>0</v>
      </c>
      <c r="AB356" s="7">
        <f t="shared" ca="1" si="265"/>
        <v>0</v>
      </c>
      <c r="AC356" s="7">
        <f t="shared" ca="1" si="265"/>
        <v>0</v>
      </c>
      <c r="AD356" s="7">
        <f t="shared" ca="1" si="265"/>
        <v>0</v>
      </c>
      <c r="AE356" s="7">
        <f t="shared" ca="1" si="265"/>
        <v>0</v>
      </c>
      <c r="AF356" s="7">
        <f t="shared" ca="1" si="265"/>
        <v>0</v>
      </c>
      <c r="AG356" s="7">
        <f t="shared" ca="1" si="265"/>
        <v>0</v>
      </c>
      <c r="AH356" s="7">
        <f t="shared" ca="1" si="265"/>
        <v>0</v>
      </c>
      <c r="AI356" s="7">
        <f t="shared" ca="1" si="265"/>
        <v>0</v>
      </c>
      <c r="AJ356" s="7">
        <f t="shared" ca="1" si="265"/>
        <v>0</v>
      </c>
      <c r="AK356" s="7">
        <f t="shared" ca="1" si="265"/>
        <v>0</v>
      </c>
      <c r="AL356" s="7">
        <f t="shared" ca="1" si="265"/>
        <v>0</v>
      </c>
      <c r="AM356" s="7">
        <f t="shared" ca="1" si="265"/>
        <v>0</v>
      </c>
      <c r="AN356" s="7">
        <f t="shared" ca="1" si="264"/>
        <v>0</v>
      </c>
      <c r="AO356" s="7">
        <f t="shared" ca="1" si="264"/>
        <v>0</v>
      </c>
      <c r="AP356" s="7">
        <f t="shared" ca="1" si="264"/>
        <v>0</v>
      </c>
      <c r="AQ356" s="7">
        <f t="shared" ca="1" si="264"/>
        <v>0</v>
      </c>
      <c r="AR356" s="7">
        <f t="shared" ca="1" si="264"/>
        <v>0</v>
      </c>
      <c r="AS356" s="2"/>
      <c r="AT356" s="7">
        <f t="shared" ca="1" si="266"/>
        <v>0</v>
      </c>
      <c r="AU356" s="7">
        <f t="shared" ca="1" si="266"/>
        <v>0</v>
      </c>
      <c r="AV356" s="7">
        <f t="shared" ca="1" si="266"/>
        <v>0</v>
      </c>
      <c r="AW356" s="7">
        <f t="shared" ca="1" si="266"/>
        <v>0</v>
      </c>
      <c r="AX356" s="7">
        <f t="shared" ca="1" si="266"/>
        <v>0</v>
      </c>
      <c r="AY356" s="7">
        <f t="shared" ca="1" si="266"/>
        <v>0</v>
      </c>
      <c r="AZ356" s="7">
        <f t="shared" ca="1" si="266"/>
        <v>0</v>
      </c>
      <c r="BA356" s="7">
        <f t="shared" ca="1" si="266"/>
        <v>0</v>
      </c>
      <c r="BB356" s="7">
        <f t="shared" ca="1" si="266"/>
        <v>0</v>
      </c>
      <c r="BC356" s="7">
        <f t="shared" ca="1" si="266"/>
        <v>0</v>
      </c>
      <c r="BD356" s="7">
        <f t="shared" ca="1" si="266"/>
        <v>0</v>
      </c>
      <c r="BE356" s="7">
        <f t="shared" ca="1" si="266"/>
        <v>0</v>
      </c>
      <c r="BF356" s="7">
        <f t="shared" ca="1" si="266"/>
        <v>0</v>
      </c>
      <c r="BG356" s="7">
        <f t="shared" ca="1" si="266"/>
        <v>0</v>
      </c>
      <c r="BH356" s="7">
        <f t="shared" ca="1" si="266"/>
        <v>0</v>
      </c>
      <c r="BI356" s="7">
        <f t="shared" ca="1" si="266"/>
        <v>0</v>
      </c>
      <c r="BJ356" s="7">
        <f t="shared" ca="1" si="267"/>
        <v>0</v>
      </c>
      <c r="BK356" s="7">
        <f t="shared" ca="1" si="267"/>
        <v>0</v>
      </c>
      <c r="BL356" s="7">
        <f t="shared" ca="1" si="267"/>
        <v>0</v>
      </c>
      <c r="BM356" s="7">
        <f t="shared" ca="1" si="267"/>
        <v>0</v>
      </c>
      <c r="BN356" s="4"/>
      <c r="BO356" s="7">
        <f t="shared" ca="1" si="255"/>
        <v>0</v>
      </c>
      <c r="BP356" s="7">
        <f t="shared" ca="1" si="255"/>
        <v>0</v>
      </c>
      <c r="BQ356" s="7">
        <f t="shared" ca="1" si="255"/>
        <v>0</v>
      </c>
      <c r="BR356" s="7">
        <f t="shared" ca="1" si="252"/>
        <v>0</v>
      </c>
      <c r="BS356" s="7">
        <f t="shared" ca="1" si="252"/>
        <v>0</v>
      </c>
      <c r="BT356" s="7">
        <f t="shared" ca="1" si="252"/>
        <v>0</v>
      </c>
      <c r="BU356" s="7">
        <f t="shared" ca="1" si="252"/>
        <v>0</v>
      </c>
      <c r="BV356" s="7">
        <f t="shared" ca="1" si="252"/>
        <v>0</v>
      </c>
      <c r="BW356" s="7">
        <f t="shared" ca="1" si="252"/>
        <v>0</v>
      </c>
      <c r="BX356" s="7">
        <f t="shared" ca="1" si="251"/>
        <v>0</v>
      </c>
      <c r="BY356" s="7">
        <f t="shared" ca="1" si="251"/>
        <v>0</v>
      </c>
      <c r="BZ356" s="7">
        <f t="shared" ca="1" si="251"/>
        <v>0</v>
      </c>
      <c r="CA356" s="7">
        <f t="shared" ca="1" si="251"/>
        <v>0</v>
      </c>
      <c r="CB356" s="7">
        <f t="shared" ca="1" si="251"/>
        <v>0</v>
      </c>
      <c r="CC356" s="7">
        <f t="shared" ca="1" si="251"/>
        <v>0</v>
      </c>
      <c r="CD356" s="7">
        <f t="shared" ca="1" si="262"/>
        <v>0</v>
      </c>
      <c r="CE356" s="7">
        <f t="shared" ca="1" si="262"/>
        <v>0</v>
      </c>
      <c r="CF356" s="7">
        <f t="shared" ca="1" si="262"/>
        <v>0</v>
      </c>
      <c r="CG356" s="7">
        <f t="shared" ca="1" si="262"/>
        <v>0</v>
      </c>
      <c r="CH356" s="7">
        <f t="shared" ca="1" si="262"/>
        <v>0</v>
      </c>
      <c r="CI356" s="9">
        <f t="shared" ca="1" si="236"/>
        <v>0</v>
      </c>
      <c r="CJ356" s="9"/>
      <c r="CK356" s="13">
        <f t="shared" ca="1" si="259"/>
        <v>0</v>
      </c>
      <c r="CL356" s="7">
        <f ca="1">IF(NOT(snowball),0,IF(Z355=0,0,IF($C356&lt;=SUM($CK356:CK356),0,IF(BP356+$C356-SUM($CK356:CK356)&gt;Z355+AU356,Z355+AU356-BP356,$C356-SUM($CK356:CK356)))))</f>
        <v>0</v>
      </c>
      <c r="CM356" s="7">
        <f ca="1">IF(NOT(snowball),0,IF(AA355=0,0,IF($C356&lt;=SUM($CK356:CL356),0,IF(BQ356+$C356-SUM($CK356:CL356)&gt;AA355+AV356,AA355+AV356-BQ356,$C356-SUM($CK356:CL356)))))</f>
        <v>0</v>
      </c>
      <c r="CN356" s="7">
        <f ca="1">IF(NOT(snowball),0,IF(AB355=0,0,IF($C356&lt;=SUM($CK356:CM356),0,IF(BR356+$C356-SUM($CK356:CM356)&gt;AB355+AW356,AB355+AW356-BR356,$C356-SUM($CK356:CM356)))))</f>
        <v>0</v>
      </c>
      <c r="CO356" s="7">
        <f ca="1">IF(NOT(snowball),0,IF(AC355=0,0,IF($C356&lt;=SUM($CK356:CN356),0,IF(BS356+$C356-SUM($CK356:CN356)&gt;AC355+AX356,AC355+AX356-BS356,$C356-SUM($CK356:CN356)))))</f>
        <v>0</v>
      </c>
      <c r="CP356" s="7">
        <f ca="1">IF(NOT(snowball),0,IF(AD355=0,0,IF($C356&lt;=SUM($CK356:CO356),0,IF(BT356+$C356-SUM($CK356:CO356)&gt;AD355+AY356,AD355+AY356-BT356,$C356-SUM($CK356:CO356)))))</f>
        <v>0</v>
      </c>
      <c r="CQ356" s="7">
        <f ca="1">IF(NOT(snowball),0,IF(AE355=0,0,IF($C356&lt;=SUM($CK356:CP356),0,IF(BU356+$C356-SUM($CK356:CP356)&gt;AE355+AZ356,AE355+AZ356-BU356,$C356-SUM($CK356:CP356)))))</f>
        <v>0</v>
      </c>
      <c r="CR356" s="7">
        <f ca="1">IF(NOT(snowball),0,IF(AF355=0,0,IF($C356&lt;=SUM($CK356:CQ356),0,IF(BV356+$C356-SUM($CK356:CQ356)&gt;AF355+BA356,AF355+BA356-BV356,$C356-SUM($CK356:CQ356)))))</f>
        <v>0</v>
      </c>
      <c r="CS356" s="7">
        <f ca="1">IF(NOT(snowball),0,IF(AG355=0,0,IF($C356&lt;=SUM($CK356:CR356),0,IF(BW356+$C356-SUM($CK356:CR356)&gt;AG355+BB356,AG355+BB356-BW356,$C356-SUM($CK356:CR356)))))</f>
        <v>0</v>
      </c>
      <c r="CT356" s="7">
        <f ca="1">IF(NOT(snowball),0,IF(AH355=0,0,IF($C356&lt;=SUM($CK356:CS356),0,IF(BX356+$C356-SUM($CK356:CS356)&gt;AH355+BC356,AH355+BC356-BX356,$C356-SUM($CK356:CS356)))))</f>
        <v>0</v>
      </c>
      <c r="CU356" s="7">
        <f ca="1">IF(NOT(snowball),0,IF(AI355=0,0,IF($C356&lt;=SUM($CK356:CT356),0,IF(BY356+$C356-SUM($CK356:CT356)&gt;AI355+BD356,AI355+BD356-BY356,$C356-SUM($CK356:CT356)))))</f>
        <v>0</v>
      </c>
      <c r="CV356" s="7">
        <f ca="1">IF(NOT(snowball),0,IF(AJ355=0,0,IF($C356&lt;=SUM($CK356:CU356),0,IF(BZ356+$C356-SUM($CK356:CU356)&gt;AJ355+BE356,AJ355+BE356-BZ356,$C356-SUM($CK356:CU356)))))</f>
        <v>0</v>
      </c>
      <c r="CW356" s="7">
        <f ca="1">IF(NOT(snowball),0,IF(AK355=0,0,IF($C356&lt;=SUM($CK356:CV356),0,IF(CA356+$C356-SUM($CK356:CV356)&gt;AK355+BF356,AK355+BF356-CA356,$C356-SUM($CK356:CV356)))))</f>
        <v>0</v>
      </c>
      <c r="CX356" s="7">
        <f ca="1">IF(NOT(snowball),0,IF(AL355=0,0,IF($C356&lt;=SUM($CK356:CW356),0,IF(CB356+$C356-SUM($CK356:CW356)&gt;AL355+BG356,AL355+BG356-CB356,$C356-SUM($CK356:CW356)))))</f>
        <v>0</v>
      </c>
      <c r="CY356" s="7">
        <f ca="1">IF(NOT(snowball),0,IF(AM355=0,0,IF($C356&lt;=SUM($CK356:CX356),0,IF(CC356+$C356-SUM($CK356:CX356)&gt;AM355+BH356,AM355+BH356-CC356,$C356-SUM($CK356:CX356)))))</f>
        <v>0</v>
      </c>
      <c r="CZ356" s="7">
        <f ca="1">IF(NOT(snowball),0,IF(AN355=0,0,IF($C356&lt;=SUM($CK356:CY356),0,IF(CD356+$C356-SUM($CK356:CY356)&gt;AN355+BI356,AN355+BI356-CD356,$C356-SUM($CK356:CY356)))))</f>
        <v>0</v>
      </c>
      <c r="DA356" s="7">
        <f ca="1">IF(NOT(snowball),0,IF(AO355=0,0,IF($C356&lt;=SUM($CK356:CZ356),0,IF(CE356+$C356-SUM($CK356:CZ356)&gt;AO355+BJ356,AO355+BJ356-CE356,$C356-SUM($CK356:CZ356)))))</f>
        <v>0</v>
      </c>
      <c r="DB356" s="7">
        <f ca="1">IF(NOT(snowball),0,IF(AP355=0,0,IF($C356&lt;=SUM($CK356:DA356),0,IF(CF356+$C356-SUM($CK356:DA356)&gt;AP355+BK356,AP355+BK356-CF356,$C356-SUM($CK356:DA356)))))</f>
        <v>0</v>
      </c>
      <c r="DC356" s="7">
        <f ca="1">IF(NOT(snowball),0,IF(AQ355=0,0,IF($C356&lt;=SUM($CK356:DB356),0,IF(CG356+$C356-SUM($CK356:DB356)&gt;AQ355+BL356,AQ355+BL356-CG356,$C356-SUM($CK356:DB356)))))</f>
        <v>0</v>
      </c>
      <c r="DD356" s="7">
        <f ca="1">IF(NOT(snowball),0,IF(AR355=0,0,IF($C356&lt;=SUM($CK356:DC356),0,IF(CH356+$C356-SUM($CK356:DC356)&gt;AR355+BM356,AR355+BM356-CH356,$C356-SUM($CK356:DC356)))))</f>
        <v>0</v>
      </c>
    </row>
    <row r="357" spans="1:108">
      <c r="A357" s="27" t="str">
        <f t="shared" ca="1" si="261"/>
        <v/>
      </c>
      <c r="B357" s="30" t="str">
        <f t="shared" ca="1" si="260"/>
        <v/>
      </c>
      <c r="C357" s="28" t="str">
        <f t="shared" ca="1" si="258"/>
        <v/>
      </c>
      <c r="D357" s="29">
        <f t="shared" ca="1" si="253"/>
        <v>0</v>
      </c>
      <c r="E357" s="29">
        <f t="shared" ca="1" si="253"/>
        <v>0</v>
      </c>
      <c r="F357" s="29">
        <f t="shared" ca="1" si="253"/>
        <v>0</v>
      </c>
      <c r="G357" s="29">
        <f t="shared" ca="1" si="253"/>
        <v>0</v>
      </c>
      <c r="H357" s="29">
        <f t="shared" ca="1" si="253"/>
        <v>0</v>
      </c>
      <c r="I357" s="29">
        <f t="shared" ca="1" si="253"/>
        <v>0</v>
      </c>
      <c r="J357" s="29">
        <f t="shared" ca="1" si="253"/>
        <v>0</v>
      </c>
      <c r="K357" s="29">
        <f t="shared" ca="1" si="253"/>
        <v>0</v>
      </c>
      <c r="L357" s="29">
        <f t="shared" ca="1" si="253"/>
        <v>0</v>
      </c>
      <c r="M357" s="29">
        <f t="shared" ca="1" si="253"/>
        <v>0</v>
      </c>
      <c r="N357" s="29">
        <f t="shared" ca="1" si="253"/>
        <v>0</v>
      </c>
      <c r="O357" s="29">
        <f t="shared" ca="1" si="263"/>
        <v>0</v>
      </c>
      <c r="P357" s="29">
        <f t="shared" ca="1" si="263"/>
        <v>0</v>
      </c>
      <c r="Q357" s="29">
        <f t="shared" ca="1" si="263"/>
        <v>0</v>
      </c>
      <c r="R357" s="29">
        <f t="shared" ca="1" si="263"/>
        <v>0</v>
      </c>
      <c r="S357" s="29">
        <f t="shared" ca="1" si="263"/>
        <v>0</v>
      </c>
      <c r="T357" s="29">
        <f t="shared" ca="1" si="263"/>
        <v>0</v>
      </c>
      <c r="U357" s="29">
        <f t="shared" ca="1" si="250"/>
        <v>0</v>
      </c>
      <c r="V357" s="29">
        <f t="shared" ca="1" si="250"/>
        <v>0</v>
      </c>
      <c r="W357" s="29">
        <f t="shared" ca="1" si="250"/>
        <v>0</v>
      </c>
      <c r="X357" s="12"/>
      <c r="Y357" s="7">
        <f t="shared" ca="1" si="265"/>
        <v>0</v>
      </c>
      <c r="Z357" s="7">
        <f t="shared" ca="1" si="265"/>
        <v>0</v>
      </c>
      <c r="AA357" s="7">
        <f t="shared" ca="1" si="265"/>
        <v>0</v>
      </c>
      <c r="AB357" s="7">
        <f t="shared" ca="1" si="265"/>
        <v>0</v>
      </c>
      <c r="AC357" s="7">
        <f t="shared" ca="1" si="265"/>
        <v>0</v>
      </c>
      <c r="AD357" s="7">
        <f t="shared" ca="1" si="265"/>
        <v>0</v>
      </c>
      <c r="AE357" s="7">
        <f t="shared" ca="1" si="265"/>
        <v>0</v>
      </c>
      <c r="AF357" s="7">
        <f t="shared" ca="1" si="265"/>
        <v>0</v>
      </c>
      <c r="AG357" s="7">
        <f t="shared" ca="1" si="265"/>
        <v>0</v>
      </c>
      <c r="AH357" s="7">
        <f t="shared" ca="1" si="265"/>
        <v>0</v>
      </c>
      <c r="AI357" s="7">
        <f t="shared" ca="1" si="265"/>
        <v>0</v>
      </c>
      <c r="AJ357" s="7">
        <f t="shared" ca="1" si="265"/>
        <v>0</v>
      </c>
      <c r="AK357" s="7">
        <f t="shared" ca="1" si="265"/>
        <v>0</v>
      </c>
      <c r="AL357" s="7">
        <f t="shared" ca="1" si="265"/>
        <v>0</v>
      </c>
      <c r="AM357" s="7">
        <f t="shared" ca="1" si="265"/>
        <v>0</v>
      </c>
      <c r="AN357" s="7">
        <f t="shared" ca="1" si="264"/>
        <v>0</v>
      </c>
      <c r="AO357" s="7">
        <f t="shared" ca="1" si="264"/>
        <v>0</v>
      </c>
      <c r="AP357" s="7">
        <f t="shared" ca="1" si="264"/>
        <v>0</v>
      </c>
      <c r="AQ357" s="7">
        <f t="shared" ca="1" si="264"/>
        <v>0</v>
      </c>
      <c r="AR357" s="7">
        <f t="shared" ca="1" si="264"/>
        <v>0</v>
      </c>
      <c r="AS357" s="2"/>
      <c r="AT357" s="7">
        <f t="shared" ca="1" si="266"/>
        <v>0</v>
      </c>
      <c r="AU357" s="7">
        <f t="shared" ca="1" si="266"/>
        <v>0</v>
      </c>
      <c r="AV357" s="7">
        <f t="shared" ca="1" si="266"/>
        <v>0</v>
      </c>
      <c r="AW357" s="7">
        <f t="shared" ca="1" si="266"/>
        <v>0</v>
      </c>
      <c r="AX357" s="7">
        <f t="shared" ca="1" si="266"/>
        <v>0</v>
      </c>
      <c r="AY357" s="7">
        <f t="shared" ca="1" si="266"/>
        <v>0</v>
      </c>
      <c r="AZ357" s="7">
        <f t="shared" ca="1" si="266"/>
        <v>0</v>
      </c>
      <c r="BA357" s="7">
        <f t="shared" ca="1" si="266"/>
        <v>0</v>
      </c>
      <c r="BB357" s="7">
        <f t="shared" ca="1" si="266"/>
        <v>0</v>
      </c>
      <c r="BC357" s="7">
        <f t="shared" ca="1" si="266"/>
        <v>0</v>
      </c>
      <c r="BD357" s="7">
        <f t="shared" ca="1" si="266"/>
        <v>0</v>
      </c>
      <c r="BE357" s="7">
        <f t="shared" ca="1" si="266"/>
        <v>0</v>
      </c>
      <c r="BF357" s="7">
        <f t="shared" ca="1" si="266"/>
        <v>0</v>
      </c>
      <c r="BG357" s="7">
        <f t="shared" ca="1" si="266"/>
        <v>0</v>
      </c>
      <c r="BH357" s="7">
        <f t="shared" ca="1" si="266"/>
        <v>0</v>
      </c>
      <c r="BI357" s="7">
        <f t="shared" ca="1" si="266"/>
        <v>0</v>
      </c>
      <c r="BJ357" s="7">
        <f t="shared" ca="1" si="267"/>
        <v>0</v>
      </c>
      <c r="BK357" s="7">
        <f t="shared" ca="1" si="267"/>
        <v>0</v>
      </c>
      <c r="BL357" s="7">
        <f t="shared" ca="1" si="267"/>
        <v>0</v>
      </c>
      <c r="BM357" s="7">
        <f t="shared" ca="1" si="267"/>
        <v>0</v>
      </c>
      <c r="BN357" s="4"/>
      <c r="BO357" s="7">
        <f t="shared" ca="1" si="255"/>
        <v>0</v>
      </c>
      <c r="BP357" s="7">
        <f t="shared" ca="1" si="255"/>
        <v>0</v>
      </c>
      <c r="BQ357" s="7">
        <f t="shared" ca="1" si="255"/>
        <v>0</v>
      </c>
      <c r="BR357" s="7">
        <f t="shared" ca="1" si="252"/>
        <v>0</v>
      </c>
      <c r="BS357" s="7">
        <f t="shared" ca="1" si="252"/>
        <v>0</v>
      </c>
      <c r="BT357" s="7">
        <f t="shared" ca="1" si="252"/>
        <v>0</v>
      </c>
      <c r="BU357" s="7">
        <f t="shared" ca="1" si="252"/>
        <v>0</v>
      </c>
      <c r="BV357" s="7">
        <f t="shared" ca="1" si="252"/>
        <v>0</v>
      </c>
      <c r="BW357" s="7">
        <f t="shared" ca="1" si="252"/>
        <v>0</v>
      </c>
      <c r="BX357" s="7">
        <f t="shared" ca="1" si="251"/>
        <v>0</v>
      </c>
      <c r="BY357" s="7">
        <f t="shared" ca="1" si="251"/>
        <v>0</v>
      </c>
      <c r="BZ357" s="7">
        <f t="shared" ca="1" si="251"/>
        <v>0</v>
      </c>
      <c r="CA357" s="7">
        <f t="shared" ca="1" si="251"/>
        <v>0</v>
      </c>
      <c r="CB357" s="7">
        <f t="shared" ca="1" si="251"/>
        <v>0</v>
      </c>
      <c r="CC357" s="7">
        <f t="shared" ca="1" si="251"/>
        <v>0</v>
      </c>
      <c r="CD357" s="7">
        <f t="shared" ca="1" si="262"/>
        <v>0</v>
      </c>
      <c r="CE357" s="7">
        <f t="shared" ca="1" si="262"/>
        <v>0</v>
      </c>
      <c r="CF357" s="7">
        <f t="shared" ca="1" si="262"/>
        <v>0</v>
      </c>
      <c r="CG357" s="7">
        <f t="shared" ca="1" si="262"/>
        <v>0</v>
      </c>
      <c r="CH357" s="7">
        <f t="shared" ca="1" si="262"/>
        <v>0</v>
      </c>
      <c r="CI357" s="9">
        <f t="shared" ca="1" si="236"/>
        <v>0</v>
      </c>
      <c r="CJ357" s="9"/>
      <c r="CK357" s="13">
        <f t="shared" ca="1" si="259"/>
        <v>0</v>
      </c>
      <c r="CL357" s="7">
        <f ca="1">IF(NOT(snowball),0,IF(Z356=0,0,IF($C357&lt;=SUM($CK357:CK357),0,IF(BP357+$C357-SUM($CK357:CK357)&gt;Z356+AU357,Z356+AU357-BP357,$C357-SUM($CK357:CK357)))))</f>
        <v>0</v>
      </c>
      <c r="CM357" s="7">
        <f ca="1">IF(NOT(snowball),0,IF(AA356=0,0,IF($C357&lt;=SUM($CK357:CL357),0,IF(BQ357+$C357-SUM($CK357:CL357)&gt;AA356+AV357,AA356+AV357-BQ357,$C357-SUM($CK357:CL357)))))</f>
        <v>0</v>
      </c>
      <c r="CN357" s="7">
        <f ca="1">IF(NOT(snowball),0,IF(AB356=0,0,IF($C357&lt;=SUM($CK357:CM357),0,IF(BR357+$C357-SUM($CK357:CM357)&gt;AB356+AW357,AB356+AW357-BR357,$C357-SUM($CK357:CM357)))))</f>
        <v>0</v>
      </c>
      <c r="CO357" s="7">
        <f ca="1">IF(NOT(snowball),0,IF(AC356=0,0,IF($C357&lt;=SUM($CK357:CN357),0,IF(BS357+$C357-SUM($CK357:CN357)&gt;AC356+AX357,AC356+AX357-BS357,$C357-SUM($CK357:CN357)))))</f>
        <v>0</v>
      </c>
      <c r="CP357" s="7">
        <f ca="1">IF(NOT(snowball),0,IF(AD356=0,0,IF($C357&lt;=SUM($CK357:CO357),0,IF(BT357+$C357-SUM($CK357:CO357)&gt;AD356+AY357,AD356+AY357-BT357,$C357-SUM($CK357:CO357)))))</f>
        <v>0</v>
      </c>
      <c r="CQ357" s="7">
        <f ca="1">IF(NOT(snowball),0,IF(AE356=0,0,IF($C357&lt;=SUM($CK357:CP357),0,IF(BU357+$C357-SUM($CK357:CP357)&gt;AE356+AZ357,AE356+AZ357-BU357,$C357-SUM($CK357:CP357)))))</f>
        <v>0</v>
      </c>
      <c r="CR357" s="7">
        <f ca="1">IF(NOT(snowball),0,IF(AF356=0,0,IF($C357&lt;=SUM($CK357:CQ357),0,IF(BV357+$C357-SUM($CK357:CQ357)&gt;AF356+BA357,AF356+BA357-BV357,$C357-SUM($CK357:CQ357)))))</f>
        <v>0</v>
      </c>
      <c r="CS357" s="7">
        <f ca="1">IF(NOT(snowball),0,IF(AG356=0,0,IF($C357&lt;=SUM($CK357:CR357),0,IF(BW357+$C357-SUM($CK357:CR357)&gt;AG356+BB357,AG356+BB357-BW357,$C357-SUM($CK357:CR357)))))</f>
        <v>0</v>
      </c>
      <c r="CT357" s="7">
        <f ca="1">IF(NOT(snowball),0,IF(AH356=0,0,IF($C357&lt;=SUM($CK357:CS357),0,IF(BX357+$C357-SUM($CK357:CS357)&gt;AH356+BC357,AH356+BC357-BX357,$C357-SUM($CK357:CS357)))))</f>
        <v>0</v>
      </c>
      <c r="CU357" s="7">
        <f ca="1">IF(NOT(snowball),0,IF(AI356=0,0,IF($C357&lt;=SUM($CK357:CT357),0,IF(BY357+$C357-SUM($CK357:CT357)&gt;AI356+BD357,AI356+BD357-BY357,$C357-SUM($CK357:CT357)))))</f>
        <v>0</v>
      </c>
      <c r="CV357" s="7">
        <f ca="1">IF(NOT(snowball),0,IF(AJ356=0,0,IF($C357&lt;=SUM($CK357:CU357),0,IF(BZ357+$C357-SUM($CK357:CU357)&gt;AJ356+BE357,AJ356+BE357-BZ357,$C357-SUM($CK357:CU357)))))</f>
        <v>0</v>
      </c>
      <c r="CW357" s="7">
        <f ca="1">IF(NOT(snowball),0,IF(AK356=0,0,IF($C357&lt;=SUM($CK357:CV357),0,IF(CA357+$C357-SUM($CK357:CV357)&gt;AK356+BF357,AK356+BF357-CA357,$C357-SUM($CK357:CV357)))))</f>
        <v>0</v>
      </c>
      <c r="CX357" s="7">
        <f ca="1">IF(NOT(snowball),0,IF(AL356=0,0,IF($C357&lt;=SUM($CK357:CW357),0,IF(CB357+$C357-SUM($CK357:CW357)&gt;AL356+BG357,AL356+BG357-CB357,$C357-SUM($CK357:CW357)))))</f>
        <v>0</v>
      </c>
      <c r="CY357" s="7">
        <f ca="1">IF(NOT(snowball),0,IF(AM356=0,0,IF($C357&lt;=SUM($CK357:CX357),0,IF(CC357+$C357-SUM($CK357:CX357)&gt;AM356+BH357,AM356+BH357-CC357,$C357-SUM($CK357:CX357)))))</f>
        <v>0</v>
      </c>
      <c r="CZ357" s="7">
        <f ca="1">IF(NOT(snowball),0,IF(AN356=0,0,IF($C357&lt;=SUM($CK357:CY357),0,IF(CD357+$C357-SUM($CK357:CY357)&gt;AN356+BI357,AN356+BI357-CD357,$C357-SUM($CK357:CY357)))))</f>
        <v>0</v>
      </c>
      <c r="DA357" s="7">
        <f ca="1">IF(NOT(snowball),0,IF(AO356=0,0,IF($C357&lt;=SUM($CK357:CZ357),0,IF(CE357+$C357-SUM($CK357:CZ357)&gt;AO356+BJ357,AO356+BJ357-CE357,$C357-SUM($CK357:CZ357)))))</f>
        <v>0</v>
      </c>
      <c r="DB357" s="7">
        <f ca="1">IF(NOT(snowball),0,IF(AP356=0,0,IF($C357&lt;=SUM($CK357:DA357),0,IF(CF357+$C357-SUM($CK357:DA357)&gt;AP356+BK357,AP356+BK357-CF357,$C357-SUM($CK357:DA357)))))</f>
        <v>0</v>
      </c>
      <c r="DC357" s="7">
        <f ca="1">IF(NOT(snowball),0,IF(AQ356=0,0,IF($C357&lt;=SUM($CK357:DB357),0,IF(CG357+$C357-SUM($CK357:DB357)&gt;AQ356+BL357,AQ356+BL357-CG357,$C357-SUM($CK357:DB357)))))</f>
        <v>0</v>
      </c>
      <c r="DD357" s="7">
        <f ca="1">IF(NOT(snowball),0,IF(AR356=0,0,IF($C357&lt;=SUM($CK357:DC357),0,IF(CH357+$C357-SUM($CK357:DC357)&gt;AR356+BM357,AR356+BM357-CH357,$C357-SUM($CK357:DC357)))))</f>
        <v>0</v>
      </c>
    </row>
    <row r="358" spans="1:108">
      <c r="A358" s="27" t="str">
        <f t="shared" ca="1" si="261"/>
        <v/>
      </c>
      <c r="B358" s="30" t="str">
        <f t="shared" ca="1" si="260"/>
        <v/>
      </c>
      <c r="C358" s="28" t="str">
        <f t="shared" ca="1" si="258"/>
        <v/>
      </c>
      <c r="D358" s="29">
        <f t="shared" ca="1" si="253"/>
        <v>0</v>
      </c>
      <c r="E358" s="29">
        <f t="shared" ca="1" si="253"/>
        <v>0</v>
      </c>
      <c r="F358" s="29">
        <f t="shared" ca="1" si="253"/>
        <v>0</v>
      </c>
      <c r="G358" s="29">
        <f t="shared" ca="1" si="253"/>
        <v>0</v>
      </c>
      <c r="H358" s="29">
        <f t="shared" ca="1" si="253"/>
        <v>0</v>
      </c>
      <c r="I358" s="29">
        <f t="shared" ca="1" si="253"/>
        <v>0</v>
      </c>
      <c r="J358" s="29">
        <f t="shared" ca="1" si="253"/>
        <v>0</v>
      </c>
      <c r="K358" s="29">
        <f t="shared" ca="1" si="253"/>
        <v>0</v>
      </c>
      <c r="L358" s="29">
        <f t="shared" ca="1" si="253"/>
        <v>0</v>
      </c>
      <c r="M358" s="29">
        <f t="shared" ca="1" si="253"/>
        <v>0</v>
      </c>
      <c r="N358" s="29">
        <f t="shared" ca="1" si="253"/>
        <v>0</v>
      </c>
      <c r="O358" s="29">
        <f t="shared" ca="1" si="263"/>
        <v>0</v>
      </c>
      <c r="P358" s="29">
        <f t="shared" ca="1" si="263"/>
        <v>0</v>
      </c>
      <c r="Q358" s="29">
        <f t="shared" ca="1" si="263"/>
        <v>0</v>
      </c>
      <c r="R358" s="29">
        <f t="shared" ca="1" si="263"/>
        <v>0</v>
      </c>
      <c r="S358" s="29">
        <f t="shared" ca="1" si="263"/>
        <v>0</v>
      </c>
      <c r="T358" s="29">
        <f t="shared" ca="1" si="263"/>
        <v>0</v>
      </c>
      <c r="U358" s="29">
        <f t="shared" ca="1" si="250"/>
        <v>0</v>
      </c>
      <c r="V358" s="29">
        <f t="shared" ca="1" si="250"/>
        <v>0</v>
      </c>
      <c r="W358" s="29">
        <f t="shared" ca="1" si="250"/>
        <v>0</v>
      </c>
      <c r="X358" s="12"/>
      <c r="Y358" s="7">
        <f t="shared" ca="1" si="265"/>
        <v>0</v>
      </c>
      <c r="Z358" s="7">
        <f t="shared" ca="1" si="265"/>
        <v>0</v>
      </c>
      <c r="AA358" s="7">
        <f t="shared" ca="1" si="265"/>
        <v>0</v>
      </c>
      <c r="AB358" s="7">
        <f t="shared" ca="1" si="265"/>
        <v>0</v>
      </c>
      <c r="AC358" s="7">
        <f t="shared" ca="1" si="265"/>
        <v>0</v>
      </c>
      <c r="AD358" s="7">
        <f t="shared" ca="1" si="265"/>
        <v>0</v>
      </c>
      <c r="AE358" s="7">
        <f t="shared" ca="1" si="265"/>
        <v>0</v>
      </c>
      <c r="AF358" s="7">
        <f t="shared" ca="1" si="265"/>
        <v>0</v>
      </c>
      <c r="AG358" s="7">
        <f t="shared" ca="1" si="265"/>
        <v>0</v>
      </c>
      <c r="AH358" s="7">
        <f t="shared" ca="1" si="265"/>
        <v>0</v>
      </c>
      <c r="AI358" s="7">
        <f t="shared" ca="1" si="265"/>
        <v>0</v>
      </c>
      <c r="AJ358" s="7">
        <f t="shared" ca="1" si="265"/>
        <v>0</v>
      </c>
      <c r="AK358" s="7">
        <f t="shared" ca="1" si="265"/>
        <v>0</v>
      </c>
      <c r="AL358" s="7">
        <f t="shared" ca="1" si="265"/>
        <v>0</v>
      </c>
      <c r="AM358" s="7">
        <f t="shared" ca="1" si="265"/>
        <v>0</v>
      </c>
      <c r="AN358" s="7">
        <f t="shared" ca="1" si="264"/>
        <v>0</v>
      </c>
      <c r="AO358" s="7">
        <f t="shared" ca="1" si="264"/>
        <v>0</v>
      </c>
      <c r="AP358" s="7">
        <f t="shared" ca="1" si="264"/>
        <v>0</v>
      </c>
      <c r="AQ358" s="7">
        <f t="shared" ca="1" si="264"/>
        <v>0</v>
      </c>
      <c r="AR358" s="7">
        <f t="shared" ca="1" si="264"/>
        <v>0</v>
      </c>
      <c r="AS358" s="2"/>
      <c r="AT358" s="7">
        <f t="shared" ca="1" si="266"/>
        <v>0</v>
      </c>
      <c r="AU358" s="7">
        <f t="shared" ca="1" si="266"/>
        <v>0</v>
      </c>
      <c r="AV358" s="7">
        <f t="shared" ca="1" si="266"/>
        <v>0</v>
      </c>
      <c r="AW358" s="7">
        <f t="shared" ca="1" si="266"/>
        <v>0</v>
      </c>
      <c r="AX358" s="7">
        <f t="shared" ca="1" si="266"/>
        <v>0</v>
      </c>
      <c r="AY358" s="7">
        <f t="shared" ca="1" si="266"/>
        <v>0</v>
      </c>
      <c r="AZ358" s="7">
        <f t="shared" ca="1" si="266"/>
        <v>0</v>
      </c>
      <c r="BA358" s="7">
        <f t="shared" ca="1" si="266"/>
        <v>0</v>
      </c>
      <c r="BB358" s="7">
        <f t="shared" ca="1" si="266"/>
        <v>0</v>
      </c>
      <c r="BC358" s="7">
        <f t="shared" ca="1" si="266"/>
        <v>0</v>
      </c>
      <c r="BD358" s="7">
        <f t="shared" ca="1" si="266"/>
        <v>0</v>
      </c>
      <c r="BE358" s="7">
        <f t="shared" ca="1" si="266"/>
        <v>0</v>
      </c>
      <c r="BF358" s="7">
        <f t="shared" ca="1" si="266"/>
        <v>0</v>
      </c>
      <c r="BG358" s="7">
        <f t="shared" ca="1" si="266"/>
        <v>0</v>
      </c>
      <c r="BH358" s="7">
        <f t="shared" ca="1" si="266"/>
        <v>0</v>
      </c>
      <c r="BI358" s="7">
        <f t="shared" ca="1" si="266"/>
        <v>0</v>
      </c>
      <c r="BJ358" s="7">
        <f t="shared" ca="1" si="267"/>
        <v>0</v>
      </c>
      <c r="BK358" s="7">
        <f t="shared" ca="1" si="267"/>
        <v>0</v>
      </c>
      <c r="BL358" s="7">
        <f t="shared" ca="1" si="267"/>
        <v>0</v>
      </c>
      <c r="BM358" s="7">
        <f t="shared" ca="1" si="267"/>
        <v>0</v>
      </c>
      <c r="BN358" s="4"/>
      <c r="BO358" s="7">
        <f t="shared" ca="1" si="255"/>
        <v>0</v>
      </c>
      <c r="BP358" s="7">
        <f t="shared" ca="1" si="255"/>
        <v>0</v>
      </c>
      <c r="BQ358" s="7">
        <f t="shared" ca="1" si="255"/>
        <v>0</v>
      </c>
      <c r="BR358" s="7">
        <f t="shared" ca="1" si="252"/>
        <v>0</v>
      </c>
      <c r="BS358" s="7">
        <f t="shared" ca="1" si="252"/>
        <v>0</v>
      </c>
      <c r="BT358" s="7">
        <f t="shared" ca="1" si="252"/>
        <v>0</v>
      </c>
      <c r="BU358" s="7">
        <f t="shared" ca="1" si="252"/>
        <v>0</v>
      </c>
      <c r="BV358" s="7">
        <f t="shared" ca="1" si="252"/>
        <v>0</v>
      </c>
      <c r="BW358" s="7">
        <f t="shared" ca="1" si="252"/>
        <v>0</v>
      </c>
      <c r="BX358" s="7">
        <f t="shared" ca="1" si="251"/>
        <v>0</v>
      </c>
      <c r="BY358" s="7">
        <f t="shared" ca="1" si="251"/>
        <v>0</v>
      </c>
      <c r="BZ358" s="7">
        <f t="shared" ca="1" si="251"/>
        <v>0</v>
      </c>
      <c r="CA358" s="7">
        <f t="shared" ca="1" si="251"/>
        <v>0</v>
      </c>
      <c r="CB358" s="7">
        <f t="shared" ca="1" si="251"/>
        <v>0</v>
      </c>
      <c r="CC358" s="7">
        <f t="shared" ca="1" si="251"/>
        <v>0</v>
      </c>
      <c r="CD358" s="7">
        <f t="shared" ca="1" si="262"/>
        <v>0</v>
      </c>
      <c r="CE358" s="7">
        <f t="shared" ca="1" si="262"/>
        <v>0</v>
      </c>
      <c r="CF358" s="7">
        <f t="shared" ca="1" si="262"/>
        <v>0</v>
      </c>
      <c r="CG358" s="7">
        <f t="shared" ca="1" si="262"/>
        <v>0</v>
      </c>
      <c r="CH358" s="7">
        <f t="shared" ca="1" si="262"/>
        <v>0</v>
      </c>
      <c r="CI358" s="9">
        <f t="shared" ca="1" si="236"/>
        <v>0</v>
      </c>
      <c r="CJ358" s="9"/>
      <c r="CK358" s="13">
        <f t="shared" ca="1" si="259"/>
        <v>0</v>
      </c>
      <c r="CL358" s="7">
        <f ca="1">IF(NOT(snowball),0,IF(Z357=0,0,IF($C358&lt;=SUM($CK358:CK358),0,IF(BP358+$C358-SUM($CK358:CK358)&gt;Z357+AU358,Z357+AU358-BP358,$C358-SUM($CK358:CK358)))))</f>
        <v>0</v>
      </c>
      <c r="CM358" s="7">
        <f ca="1">IF(NOT(snowball),0,IF(AA357=0,0,IF($C358&lt;=SUM($CK358:CL358),0,IF(BQ358+$C358-SUM($CK358:CL358)&gt;AA357+AV358,AA357+AV358-BQ358,$C358-SUM($CK358:CL358)))))</f>
        <v>0</v>
      </c>
      <c r="CN358" s="7">
        <f ca="1">IF(NOT(snowball),0,IF(AB357=0,0,IF($C358&lt;=SUM($CK358:CM358),0,IF(BR358+$C358-SUM($CK358:CM358)&gt;AB357+AW358,AB357+AW358-BR358,$C358-SUM($CK358:CM358)))))</f>
        <v>0</v>
      </c>
      <c r="CO358" s="7">
        <f ca="1">IF(NOT(snowball),0,IF(AC357=0,0,IF($C358&lt;=SUM($CK358:CN358),0,IF(BS358+$C358-SUM($CK358:CN358)&gt;AC357+AX358,AC357+AX358-BS358,$C358-SUM($CK358:CN358)))))</f>
        <v>0</v>
      </c>
      <c r="CP358" s="7">
        <f ca="1">IF(NOT(snowball),0,IF(AD357=0,0,IF($C358&lt;=SUM($CK358:CO358),0,IF(BT358+$C358-SUM($CK358:CO358)&gt;AD357+AY358,AD357+AY358-BT358,$C358-SUM($CK358:CO358)))))</f>
        <v>0</v>
      </c>
      <c r="CQ358" s="7">
        <f ca="1">IF(NOT(snowball),0,IF(AE357=0,0,IF($C358&lt;=SUM($CK358:CP358),0,IF(BU358+$C358-SUM($CK358:CP358)&gt;AE357+AZ358,AE357+AZ358-BU358,$C358-SUM($CK358:CP358)))))</f>
        <v>0</v>
      </c>
      <c r="CR358" s="7">
        <f ca="1">IF(NOT(snowball),0,IF(AF357=0,0,IF($C358&lt;=SUM($CK358:CQ358),0,IF(BV358+$C358-SUM($CK358:CQ358)&gt;AF357+BA358,AF357+BA358-BV358,$C358-SUM($CK358:CQ358)))))</f>
        <v>0</v>
      </c>
      <c r="CS358" s="7">
        <f ca="1">IF(NOT(snowball),0,IF(AG357=0,0,IF($C358&lt;=SUM($CK358:CR358),0,IF(BW358+$C358-SUM($CK358:CR358)&gt;AG357+BB358,AG357+BB358-BW358,$C358-SUM($CK358:CR358)))))</f>
        <v>0</v>
      </c>
      <c r="CT358" s="7">
        <f ca="1">IF(NOT(snowball),0,IF(AH357=0,0,IF($C358&lt;=SUM($CK358:CS358),0,IF(BX358+$C358-SUM($CK358:CS358)&gt;AH357+BC358,AH357+BC358-BX358,$C358-SUM($CK358:CS358)))))</f>
        <v>0</v>
      </c>
      <c r="CU358" s="7">
        <f ca="1">IF(NOT(snowball),0,IF(AI357=0,0,IF($C358&lt;=SUM($CK358:CT358),0,IF(BY358+$C358-SUM($CK358:CT358)&gt;AI357+BD358,AI357+BD358-BY358,$C358-SUM($CK358:CT358)))))</f>
        <v>0</v>
      </c>
      <c r="CV358" s="7">
        <f ca="1">IF(NOT(snowball),0,IF(AJ357=0,0,IF($C358&lt;=SUM($CK358:CU358),0,IF(BZ358+$C358-SUM($CK358:CU358)&gt;AJ357+BE358,AJ357+BE358-BZ358,$C358-SUM($CK358:CU358)))))</f>
        <v>0</v>
      </c>
      <c r="CW358" s="7">
        <f ca="1">IF(NOT(snowball),0,IF(AK357=0,0,IF($C358&lt;=SUM($CK358:CV358),0,IF(CA358+$C358-SUM($CK358:CV358)&gt;AK357+BF358,AK357+BF358-CA358,$C358-SUM($CK358:CV358)))))</f>
        <v>0</v>
      </c>
      <c r="CX358" s="7">
        <f ca="1">IF(NOT(snowball),0,IF(AL357=0,0,IF($C358&lt;=SUM($CK358:CW358),0,IF(CB358+$C358-SUM($CK358:CW358)&gt;AL357+BG358,AL357+BG358-CB358,$C358-SUM($CK358:CW358)))))</f>
        <v>0</v>
      </c>
      <c r="CY358" s="7">
        <f ca="1">IF(NOT(snowball),0,IF(AM357=0,0,IF($C358&lt;=SUM($CK358:CX358),0,IF(CC358+$C358-SUM($CK358:CX358)&gt;AM357+BH358,AM357+BH358-CC358,$C358-SUM($CK358:CX358)))))</f>
        <v>0</v>
      </c>
      <c r="CZ358" s="7">
        <f ca="1">IF(NOT(snowball),0,IF(AN357=0,0,IF($C358&lt;=SUM($CK358:CY358),0,IF(CD358+$C358-SUM($CK358:CY358)&gt;AN357+BI358,AN357+BI358-CD358,$C358-SUM($CK358:CY358)))))</f>
        <v>0</v>
      </c>
      <c r="DA358" s="7">
        <f ca="1">IF(NOT(snowball),0,IF(AO357=0,0,IF($C358&lt;=SUM($CK358:CZ358),0,IF(CE358+$C358-SUM($CK358:CZ358)&gt;AO357+BJ358,AO357+BJ358-CE358,$C358-SUM($CK358:CZ358)))))</f>
        <v>0</v>
      </c>
      <c r="DB358" s="7">
        <f ca="1">IF(NOT(snowball),0,IF(AP357=0,0,IF($C358&lt;=SUM($CK358:DA358),0,IF(CF358+$C358-SUM($CK358:DA358)&gt;AP357+BK358,AP357+BK358-CF358,$C358-SUM($CK358:DA358)))))</f>
        <v>0</v>
      </c>
      <c r="DC358" s="7">
        <f ca="1">IF(NOT(snowball),0,IF(AQ357=0,0,IF($C358&lt;=SUM($CK358:DB358),0,IF(CG358+$C358-SUM($CK358:DB358)&gt;AQ357+BL358,AQ357+BL358-CG358,$C358-SUM($CK358:DB358)))))</f>
        <v>0</v>
      </c>
      <c r="DD358" s="7">
        <f ca="1">IF(NOT(snowball),0,IF(AR357=0,0,IF($C358&lt;=SUM($CK358:DC358),0,IF(CH358+$C358-SUM($CK358:DC358)&gt;AR357+BM358,AR357+BM358-CH358,$C358-SUM($CK358:DC358)))))</f>
        <v>0</v>
      </c>
    </row>
    <row r="359" spans="1:108">
      <c r="A359" s="27" t="str">
        <f t="shared" ca="1" si="261"/>
        <v/>
      </c>
      <c r="B359" s="30" t="str">
        <f t="shared" ca="1" si="260"/>
        <v/>
      </c>
      <c r="C359" s="28" t="str">
        <f t="shared" ca="1" si="258"/>
        <v/>
      </c>
      <c r="D359" s="29">
        <f t="shared" ca="1" si="253"/>
        <v>0</v>
      </c>
      <c r="E359" s="29">
        <f t="shared" ca="1" si="253"/>
        <v>0</v>
      </c>
      <c r="F359" s="29">
        <f t="shared" ca="1" si="253"/>
        <v>0</v>
      </c>
      <c r="G359" s="29">
        <f t="shared" ca="1" si="253"/>
        <v>0</v>
      </c>
      <c r="H359" s="29">
        <f t="shared" ca="1" si="253"/>
        <v>0</v>
      </c>
      <c r="I359" s="29">
        <f t="shared" ca="1" si="253"/>
        <v>0</v>
      </c>
      <c r="J359" s="29">
        <f t="shared" ca="1" si="253"/>
        <v>0</v>
      </c>
      <c r="K359" s="29">
        <f t="shared" ca="1" si="253"/>
        <v>0</v>
      </c>
      <c r="L359" s="29">
        <f t="shared" ca="1" si="253"/>
        <v>0</v>
      </c>
      <c r="M359" s="29">
        <f t="shared" ca="1" si="253"/>
        <v>0</v>
      </c>
      <c r="N359" s="29">
        <f t="shared" ca="1" si="253"/>
        <v>0</v>
      </c>
      <c r="O359" s="29">
        <f t="shared" ca="1" si="263"/>
        <v>0</v>
      </c>
      <c r="P359" s="29">
        <f t="shared" ca="1" si="263"/>
        <v>0</v>
      </c>
      <c r="Q359" s="29">
        <f t="shared" ca="1" si="263"/>
        <v>0</v>
      </c>
      <c r="R359" s="29">
        <f t="shared" ca="1" si="263"/>
        <v>0</v>
      </c>
      <c r="S359" s="29">
        <f t="shared" ca="1" si="263"/>
        <v>0</v>
      </c>
      <c r="T359" s="29">
        <f t="shared" ca="1" si="263"/>
        <v>0</v>
      </c>
      <c r="U359" s="29">
        <f t="shared" ca="1" si="250"/>
        <v>0</v>
      </c>
      <c r="V359" s="29">
        <f t="shared" ca="1" si="250"/>
        <v>0</v>
      </c>
      <c r="W359" s="29">
        <f t="shared" ca="1" si="250"/>
        <v>0</v>
      </c>
      <c r="X359" s="12"/>
      <c r="Y359" s="7">
        <f t="shared" ca="1" si="265"/>
        <v>0</v>
      </c>
      <c r="Z359" s="7">
        <f t="shared" ca="1" si="265"/>
        <v>0</v>
      </c>
      <c r="AA359" s="7">
        <f t="shared" ca="1" si="265"/>
        <v>0</v>
      </c>
      <c r="AB359" s="7">
        <f t="shared" ca="1" si="265"/>
        <v>0</v>
      </c>
      <c r="AC359" s="7">
        <f t="shared" ca="1" si="265"/>
        <v>0</v>
      </c>
      <c r="AD359" s="7">
        <f t="shared" ca="1" si="265"/>
        <v>0</v>
      </c>
      <c r="AE359" s="7">
        <f t="shared" ca="1" si="265"/>
        <v>0</v>
      </c>
      <c r="AF359" s="7">
        <f t="shared" ca="1" si="265"/>
        <v>0</v>
      </c>
      <c r="AG359" s="7">
        <f t="shared" ca="1" si="265"/>
        <v>0</v>
      </c>
      <c r="AH359" s="7">
        <f t="shared" ca="1" si="265"/>
        <v>0</v>
      </c>
      <c r="AI359" s="7">
        <f t="shared" ca="1" si="265"/>
        <v>0</v>
      </c>
      <c r="AJ359" s="7">
        <f t="shared" ca="1" si="265"/>
        <v>0</v>
      </c>
      <c r="AK359" s="7">
        <f t="shared" ca="1" si="265"/>
        <v>0</v>
      </c>
      <c r="AL359" s="7">
        <f t="shared" ca="1" si="265"/>
        <v>0</v>
      </c>
      <c r="AM359" s="7">
        <f t="shared" ca="1" si="265"/>
        <v>0</v>
      </c>
      <c r="AN359" s="7">
        <f t="shared" ca="1" si="264"/>
        <v>0</v>
      </c>
      <c r="AO359" s="7">
        <f t="shared" ca="1" si="264"/>
        <v>0</v>
      </c>
      <c r="AP359" s="7">
        <f t="shared" ca="1" si="264"/>
        <v>0</v>
      </c>
      <c r="AQ359" s="7">
        <f t="shared" ca="1" si="264"/>
        <v>0</v>
      </c>
      <c r="AR359" s="7">
        <f t="shared" ca="1" si="264"/>
        <v>0</v>
      </c>
      <c r="AS359" s="2"/>
      <c r="AT359" s="7">
        <f t="shared" ca="1" si="266"/>
        <v>0</v>
      </c>
      <c r="AU359" s="7">
        <f t="shared" ca="1" si="266"/>
        <v>0</v>
      </c>
      <c r="AV359" s="7">
        <f t="shared" ca="1" si="266"/>
        <v>0</v>
      </c>
      <c r="AW359" s="7">
        <f t="shared" ca="1" si="266"/>
        <v>0</v>
      </c>
      <c r="AX359" s="7">
        <f t="shared" ca="1" si="266"/>
        <v>0</v>
      </c>
      <c r="AY359" s="7">
        <f t="shared" ca="1" si="266"/>
        <v>0</v>
      </c>
      <c r="AZ359" s="7">
        <f t="shared" ca="1" si="266"/>
        <v>0</v>
      </c>
      <c r="BA359" s="7">
        <f t="shared" ca="1" si="266"/>
        <v>0</v>
      </c>
      <c r="BB359" s="7">
        <f t="shared" ca="1" si="266"/>
        <v>0</v>
      </c>
      <c r="BC359" s="7">
        <f t="shared" ca="1" si="266"/>
        <v>0</v>
      </c>
      <c r="BD359" s="7">
        <f t="shared" ca="1" si="266"/>
        <v>0</v>
      </c>
      <c r="BE359" s="7">
        <f t="shared" ca="1" si="266"/>
        <v>0</v>
      </c>
      <c r="BF359" s="7">
        <f t="shared" ca="1" si="266"/>
        <v>0</v>
      </c>
      <c r="BG359" s="7">
        <f t="shared" ca="1" si="266"/>
        <v>0</v>
      </c>
      <c r="BH359" s="7">
        <f t="shared" ca="1" si="266"/>
        <v>0</v>
      </c>
      <c r="BI359" s="7">
        <f t="shared" ca="1" si="266"/>
        <v>0</v>
      </c>
      <c r="BJ359" s="7">
        <f t="shared" ca="1" si="267"/>
        <v>0</v>
      </c>
      <c r="BK359" s="7">
        <f t="shared" ca="1" si="267"/>
        <v>0</v>
      </c>
      <c r="BL359" s="7">
        <f t="shared" ca="1" si="267"/>
        <v>0</v>
      </c>
      <c r="BM359" s="7">
        <f t="shared" ca="1" si="267"/>
        <v>0</v>
      </c>
      <c r="BN359" s="4"/>
      <c r="BO359" s="7">
        <f t="shared" ca="1" si="255"/>
        <v>0</v>
      </c>
      <c r="BP359" s="7">
        <f t="shared" ca="1" si="255"/>
        <v>0</v>
      </c>
      <c r="BQ359" s="7">
        <f t="shared" ca="1" si="255"/>
        <v>0</v>
      </c>
      <c r="BR359" s="7">
        <f t="shared" ca="1" si="252"/>
        <v>0</v>
      </c>
      <c r="BS359" s="7">
        <f t="shared" ca="1" si="252"/>
        <v>0</v>
      </c>
      <c r="BT359" s="7">
        <f t="shared" ca="1" si="252"/>
        <v>0</v>
      </c>
      <c r="BU359" s="7">
        <f t="shared" ca="1" si="252"/>
        <v>0</v>
      </c>
      <c r="BV359" s="7">
        <f t="shared" ca="1" si="252"/>
        <v>0</v>
      </c>
      <c r="BW359" s="7">
        <f t="shared" ca="1" si="252"/>
        <v>0</v>
      </c>
      <c r="BX359" s="7">
        <f t="shared" ca="1" si="251"/>
        <v>0</v>
      </c>
      <c r="BY359" s="7">
        <f t="shared" ca="1" si="251"/>
        <v>0</v>
      </c>
      <c r="BZ359" s="7">
        <f t="shared" ca="1" si="251"/>
        <v>0</v>
      </c>
      <c r="CA359" s="7">
        <f t="shared" ca="1" si="251"/>
        <v>0</v>
      </c>
      <c r="CB359" s="7">
        <f t="shared" ca="1" si="251"/>
        <v>0</v>
      </c>
      <c r="CC359" s="7">
        <f t="shared" ca="1" si="251"/>
        <v>0</v>
      </c>
      <c r="CD359" s="7">
        <f t="shared" ca="1" si="262"/>
        <v>0</v>
      </c>
      <c r="CE359" s="7">
        <f t="shared" ca="1" si="262"/>
        <v>0</v>
      </c>
      <c r="CF359" s="7">
        <f t="shared" ca="1" si="262"/>
        <v>0</v>
      </c>
      <c r="CG359" s="7">
        <f t="shared" ca="1" si="262"/>
        <v>0</v>
      </c>
      <c r="CH359" s="7">
        <f t="shared" ca="1" si="262"/>
        <v>0</v>
      </c>
      <c r="CI359" s="9">
        <f t="shared" ca="1" si="236"/>
        <v>0</v>
      </c>
      <c r="CJ359" s="9"/>
      <c r="CK359" s="13">
        <f t="shared" ca="1" si="259"/>
        <v>0</v>
      </c>
      <c r="CL359" s="7">
        <f ca="1">IF(NOT(snowball),0,IF(Z358=0,0,IF($C359&lt;=SUM($CK359:CK359),0,IF(BP359+$C359-SUM($CK359:CK359)&gt;Z358+AU359,Z358+AU359-BP359,$C359-SUM($CK359:CK359)))))</f>
        <v>0</v>
      </c>
      <c r="CM359" s="7">
        <f ca="1">IF(NOT(snowball),0,IF(AA358=0,0,IF($C359&lt;=SUM($CK359:CL359),0,IF(BQ359+$C359-SUM($CK359:CL359)&gt;AA358+AV359,AA358+AV359-BQ359,$C359-SUM($CK359:CL359)))))</f>
        <v>0</v>
      </c>
      <c r="CN359" s="7">
        <f ca="1">IF(NOT(snowball),0,IF(AB358=0,0,IF($C359&lt;=SUM($CK359:CM359),0,IF(BR359+$C359-SUM($CK359:CM359)&gt;AB358+AW359,AB358+AW359-BR359,$C359-SUM($CK359:CM359)))))</f>
        <v>0</v>
      </c>
      <c r="CO359" s="7">
        <f ca="1">IF(NOT(snowball),0,IF(AC358=0,0,IF($C359&lt;=SUM($CK359:CN359),0,IF(BS359+$C359-SUM($CK359:CN359)&gt;AC358+AX359,AC358+AX359-BS359,$C359-SUM($CK359:CN359)))))</f>
        <v>0</v>
      </c>
      <c r="CP359" s="7">
        <f ca="1">IF(NOT(snowball),0,IF(AD358=0,0,IF($C359&lt;=SUM($CK359:CO359),0,IF(BT359+$C359-SUM($CK359:CO359)&gt;AD358+AY359,AD358+AY359-BT359,$C359-SUM($CK359:CO359)))))</f>
        <v>0</v>
      </c>
      <c r="CQ359" s="7">
        <f ca="1">IF(NOT(snowball),0,IF(AE358=0,0,IF($C359&lt;=SUM($CK359:CP359),0,IF(BU359+$C359-SUM($CK359:CP359)&gt;AE358+AZ359,AE358+AZ359-BU359,$C359-SUM($CK359:CP359)))))</f>
        <v>0</v>
      </c>
      <c r="CR359" s="7">
        <f ca="1">IF(NOT(snowball),0,IF(AF358=0,0,IF($C359&lt;=SUM($CK359:CQ359),0,IF(BV359+$C359-SUM($CK359:CQ359)&gt;AF358+BA359,AF358+BA359-BV359,$C359-SUM($CK359:CQ359)))))</f>
        <v>0</v>
      </c>
      <c r="CS359" s="7">
        <f ca="1">IF(NOT(snowball),0,IF(AG358=0,0,IF($C359&lt;=SUM($CK359:CR359),0,IF(BW359+$C359-SUM($CK359:CR359)&gt;AG358+BB359,AG358+BB359-BW359,$C359-SUM($CK359:CR359)))))</f>
        <v>0</v>
      </c>
      <c r="CT359" s="7">
        <f ca="1">IF(NOT(snowball),0,IF(AH358=0,0,IF($C359&lt;=SUM($CK359:CS359),0,IF(BX359+$C359-SUM($CK359:CS359)&gt;AH358+BC359,AH358+BC359-BX359,$C359-SUM($CK359:CS359)))))</f>
        <v>0</v>
      </c>
      <c r="CU359" s="7">
        <f ca="1">IF(NOT(snowball),0,IF(AI358=0,0,IF($C359&lt;=SUM($CK359:CT359),0,IF(BY359+$C359-SUM($CK359:CT359)&gt;AI358+BD359,AI358+BD359-BY359,$C359-SUM($CK359:CT359)))))</f>
        <v>0</v>
      </c>
      <c r="CV359" s="7">
        <f ca="1">IF(NOT(snowball),0,IF(AJ358=0,0,IF($C359&lt;=SUM($CK359:CU359),0,IF(BZ359+$C359-SUM($CK359:CU359)&gt;AJ358+BE359,AJ358+BE359-BZ359,$C359-SUM($CK359:CU359)))))</f>
        <v>0</v>
      </c>
      <c r="CW359" s="7">
        <f ca="1">IF(NOT(snowball),0,IF(AK358=0,0,IF($C359&lt;=SUM($CK359:CV359),0,IF(CA359+$C359-SUM($CK359:CV359)&gt;AK358+BF359,AK358+BF359-CA359,$C359-SUM($CK359:CV359)))))</f>
        <v>0</v>
      </c>
      <c r="CX359" s="7">
        <f ca="1">IF(NOT(snowball),0,IF(AL358=0,0,IF($C359&lt;=SUM($CK359:CW359),0,IF(CB359+$C359-SUM($CK359:CW359)&gt;AL358+BG359,AL358+BG359-CB359,$C359-SUM($CK359:CW359)))))</f>
        <v>0</v>
      </c>
      <c r="CY359" s="7">
        <f ca="1">IF(NOT(snowball),0,IF(AM358=0,0,IF($C359&lt;=SUM($CK359:CX359),0,IF(CC359+$C359-SUM($CK359:CX359)&gt;AM358+BH359,AM358+BH359-CC359,$C359-SUM($CK359:CX359)))))</f>
        <v>0</v>
      </c>
      <c r="CZ359" s="7">
        <f ca="1">IF(NOT(snowball),0,IF(AN358=0,0,IF($C359&lt;=SUM($CK359:CY359),0,IF(CD359+$C359-SUM($CK359:CY359)&gt;AN358+BI359,AN358+BI359-CD359,$C359-SUM($CK359:CY359)))))</f>
        <v>0</v>
      </c>
      <c r="DA359" s="7">
        <f ca="1">IF(NOT(snowball),0,IF(AO358=0,0,IF($C359&lt;=SUM($CK359:CZ359),0,IF(CE359+$C359-SUM($CK359:CZ359)&gt;AO358+BJ359,AO358+BJ359-CE359,$C359-SUM($CK359:CZ359)))))</f>
        <v>0</v>
      </c>
      <c r="DB359" s="7">
        <f ca="1">IF(NOT(snowball),0,IF(AP358=0,0,IF($C359&lt;=SUM($CK359:DA359),0,IF(CF359+$C359-SUM($CK359:DA359)&gt;AP358+BK359,AP358+BK359-CF359,$C359-SUM($CK359:DA359)))))</f>
        <v>0</v>
      </c>
      <c r="DC359" s="7">
        <f ca="1">IF(NOT(snowball),0,IF(AQ358=0,0,IF($C359&lt;=SUM($CK359:DB359),0,IF(CG359+$C359-SUM($CK359:DB359)&gt;AQ358+BL359,AQ358+BL359-CG359,$C359-SUM($CK359:DB359)))))</f>
        <v>0</v>
      </c>
      <c r="DD359" s="7">
        <f ca="1">IF(NOT(snowball),0,IF(AR358=0,0,IF($C359&lt;=SUM($CK359:DC359),0,IF(CH359+$C359-SUM($CK359:DC359)&gt;AR358+BM359,AR358+BM359-CH359,$C359-SUM($CK359:DC359)))))</f>
        <v>0</v>
      </c>
    </row>
    <row r="360" spans="1:108">
      <c r="A360" s="27" t="str">
        <f t="shared" ca="1" si="261"/>
        <v/>
      </c>
      <c r="B360" s="30" t="str">
        <f t="shared" ca="1" si="260"/>
        <v/>
      </c>
      <c r="C360" s="28" t="str">
        <f t="shared" ca="1" si="258"/>
        <v/>
      </c>
      <c r="D360" s="29">
        <f t="shared" ca="1" si="253"/>
        <v>0</v>
      </c>
      <c r="E360" s="29">
        <f t="shared" ca="1" si="253"/>
        <v>0</v>
      </c>
      <c r="F360" s="29">
        <f t="shared" ca="1" si="253"/>
        <v>0</v>
      </c>
      <c r="G360" s="29">
        <f t="shared" ca="1" si="253"/>
        <v>0</v>
      </c>
      <c r="H360" s="29">
        <f t="shared" ca="1" si="253"/>
        <v>0</v>
      </c>
      <c r="I360" s="29">
        <f t="shared" ca="1" si="253"/>
        <v>0</v>
      </c>
      <c r="J360" s="29">
        <f t="shared" ca="1" si="253"/>
        <v>0</v>
      </c>
      <c r="K360" s="29">
        <f t="shared" ca="1" si="253"/>
        <v>0</v>
      </c>
      <c r="L360" s="29">
        <f t="shared" ca="1" si="253"/>
        <v>0</v>
      </c>
      <c r="M360" s="29">
        <f t="shared" ca="1" si="253"/>
        <v>0</v>
      </c>
      <c r="N360" s="29">
        <f t="shared" ca="1" si="253"/>
        <v>0</v>
      </c>
      <c r="O360" s="29">
        <f t="shared" ca="1" si="263"/>
        <v>0</v>
      </c>
      <c r="P360" s="29">
        <f t="shared" ca="1" si="263"/>
        <v>0</v>
      </c>
      <c r="Q360" s="29">
        <f t="shared" ca="1" si="263"/>
        <v>0</v>
      </c>
      <c r="R360" s="29">
        <f t="shared" ca="1" si="263"/>
        <v>0</v>
      </c>
      <c r="S360" s="29">
        <f t="shared" ca="1" si="263"/>
        <v>0</v>
      </c>
      <c r="T360" s="29">
        <f t="shared" ca="1" si="263"/>
        <v>0</v>
      </c>
      <c r="U360" s="29">
        <f t="shared" ca="1" si="250"/>
        <v>0</v>
      </c>
      <c r="V360" s="29">
        <f t="shared" ca="1" si="250"/>
        <v>0</v>
      </c>
      <c r="W360" s="29">
        <f t="shared" ca="1" si="250"/>
        <v>0</v>
      </c>
      <c r="X360" s="12"/>
      <c r="Y360" s="7">
        <f t="shared" ca="1" si="265"/>
        <v>0</v>
      </c>
      <c r="Z360" s="7">
        <f t="shared" ca="1" si="265"/>
        <v>0</v>
      </c>
      <c r="AA360" s="7">
        <f t="shared" ca="1" si="265"/>
        <v>0</v>
      </c>
      <c r="AB360" s="7">
        <f t="shared" ca="1" si="265"/>
        <v>0</v>
      </c>
      <c r="AC360" s="7">
        <f t="shared" ca="1" si="265"/>
        <v>0</v>
      </c>
      <c r="AD360" s="7">
        <f t="shared" ca="1" si="265"/>
        <v>0</v>
      </c>
      <c r="AE360" s="7">
        <f t="shared" ca="1" si="265"/>
        <v>0</v>
      </c>
      <c r="AF360" s="7">
        <f t="shared" ca="1" si="265"/>
        <v>0</v>
      </c>
      <c r="AG360" s="7">
        <f t="shared" ca="1" si="265"/>
        <v>0</v>
      </c>
      <c r="AH360" s="7">
        <f t="shared" ca="1" si="265"/>
        <v>0</v>
      </c>
      <c r="AI360" s="7">
        <f t="shared" ca="1" si="265"/>
        <v>0</v>
      </c>
      <c r="AJ360" s="7">
        <f t="shared" ca="1" si="265"/>
        <v>0</v>
      </c>
      <c r="AK360" s="7">
        <f t="shared" ca="1" si="265"/>
        <v>0</v>
      </c>
      <c r="AL360" s="7">
        <f t="shared" ca="1" si="265"/>
        <v>0</v>
      </c>
      <c r="AM360" s="7">
        <f t="shared" ca="1" si="265"/>
        <v>0</v>
      </c>
      <c r="AN360" s="7">
        <f t="shared" ca="1" si="264"/>
        <v>0</v>
      </c>
      <c r="AO360" s="7">
        <f t="shared" ca="1" si="264"/>
        <v>0</v>
      </c>
      <c r="AP360" s="7">
        <f t="shared" ca="1" si="264"/>
        <v>0</v>
      </c>
      <c r="AQ360" s="7">
        <f t="shared" ca="1" si="264"/>
        <v>0</v>
      </c>
      <c r="AR360" s="7">
        <f t="shared" ca="1" si="264"/>
        <v>0</v>
      </c>
      <c r="AS360" s="2"/>
      <c r="AT360" s="7">
        <f t="shared" ca="1" si="266"/>
        <v>0</v>
      </c>
      <c r="AU360" s="7">
        <f t="shared" ca="1" si="266"/>
        <v>0</v>
      </c>
      <c r="AV360" s="7">
        <f t="shared" ca="1" si="266"/>
        <v>0</v>
      </c>
      <c r="AW360" s="7">
        <f t="shared" ca="1" si="266"/>
        <v>0</v>
      </c>
      <c r="AX360" s="7">
        <f t="shared" ca="1" si="266"/>
        <v>0</v>
      </c>
      <c r="AY360" s="7">
        <f t="shared" ca="1" si="266"/>
        <v>0</v>
      </c>
      <c r="AZ360" s="7">
        <f t="shared" ca="1" si="266"/>
        <v>0</v>
      </c>
      <c r="BA360" s="7">
        <f t="shared" ca="1" si="266"/>
        <v>0</v>
      </c>
      <c r="BB360" s="7">
        <f t="shared" ca="1" si="266"/>
        <v>0</v>
      </c>
      <c r="BC360" s="7">
        <f t="shared" ca="1" si="266"/>
        <v>0</v>
      </c>
      <c r="BD360" s="7">
        <f t="shared" ca="1" si="266"/>
        <v>0</v>
      </c>
      <c r="BE360" s="7">
        <f t="shared" ca="1" si="266"/>
        <v>0</v>
      </c>
      <c r="BF360" s="7">
        <f t="shared" ca="1" si="266"/>
        <v>0</v>
      </c>
      <c r="BG360" s="7">
        <f t="shared" ca="1" si="266"/>
        <v>0</v>
      </c>
      <c r="BH360" s="7">
        <f t="shared" ca="1" si="266"/>
        <v>0</v>
      </c>
      <c r="BI360" s="7">
        <f t="shared" ca="1" si="266"/>
        <v>0</v>
      </c>
      <c r="BJ360" s="7">
        <f t="shared" ca="1" si="267"/>
        <v>0</v>
      </c>
      <c r="BK360" s="7">
        <f t="shared" ca="1" si="267"/>
        <v>0</v>
      </c>
      <c r="BL360" s="7">
        <f t="shared" ca="1" si="267"/>
        <v>0</v>
      </c>
      <c r="BM360" s="7">
        <f t="shared" ca="1" si="267"/>
        <v>0</v>
      </c>
      <c r="BN360" s="4"/>
      <c r="BO360" s="7">
        <f t="shared" ca="1" si="255"/>
        <v>0</v>
      </c>
      <c r="BP360" s="7">
        <f t="shared" ca="1" si="255"/>
        <v>0</v>
      </c>
      <c r="BQ360" s="7">
        <f t="shared" ca="1" si="255"/>
        <v>0</v>
      </c>
      <c r="BR360" s="7">
        <f t="shared" ca="1" si="252"/>
        <v>0</v>
      </c>
      <c r="BS360" s="7">
        <f t="shared" ca="1" si="252"/>
        <v>0</v>
      </c>
      <c r="BT360" s="7">
        <f t="shared" ca="1" si="252"/>
        <v>0</v>
      </c>
      <c r="BU360" s="7">
        <f t="shared" ca="1" si="252"/>
        <v>0</v>
      </c>
      <c r="BV360" s="7">
        <f t="shared" ca="1" si="252"/>
        <v>0</v>
      </c>
      <c r="BW360" s="7">
        <f t="shared" ca="1" si="252"/>
        <v>0</v>
      </c>
      <c r="BX360" s="7">
        <f t="shared" ca="1" si="251"/>
        <v>0</v>
      </c>
      <c r="BY360" s="7">
        <f t="shared" ca="1" si="251"/>
        <v>0</v>
      </c>
      <c r="BZ360" s="7">
        <f t="shared" ca="1" si="251"/>
        <v>0</v>
      </c>
      <c r="CA360" s="7">
        <f t="shared" ca="1" si="251"/>
        <v>0</v>
      </c>
      <c r="CB360" s="7">
        <f t="shared" ca="1" si="251"/>
        <v>0</v>
      </c>
      <c r="CC360" s="7">
        <f t="shared" ca="1" si="251"/>
        <v>0</v>
      </c>
      <c r="CD360" s="7">
        <f t="shared" ca="1" si="262"/>
        <v>0</v>
      </c>
      <c r="CE360" s="7">
        <f t="shared" ca="1" si="262"/>
        <v>0</v>
      </c>
      <c r="CF360" s="7">
        <f t="shared" ca="1" si="262"/>
        <v>0</v>
      </c>
      <c r="CG360" s="7">
        <f t="shared" ca="1" si="262"/>
        <v>0</v>
      </c>
      <c r="CH360" s="7">
        <f t="shared" ca="1" si="262"/>
        <v>0</v>
      </c>
      <c r="CI360" s="9">
        <f t="shared" ca="1" si="236"/>
        <v>0</v>
      </c>
      <c r="CJ360" s="9"/>
      <c r="CK360" s="13">
        <f t="shared" ca="1" si="259"/>
        <v>0</v>
      </c>
      <c r="CL360" s="7">
        <f ca="1">IF(NOT(snowball),0,IF(Z359=0,0,IF($C360&lt;=SUM($CK360:CK360),0,IF(BP360+$C360-SUM($CK360:CK360)&gt;Z359+AU360,Z359+AU360-BP360,$C360-SUM($CK360:CK360)))))</f>
        <v>0</v>
      </c>
      <c r="CM360" s="7">
        <f ca="1">IF(NOT(snowball),0,IF(AA359=0,0,IF($C360&lt;=SUM($CK360:CL360),0,IF(BQ360+$C360-SUM($CK360:CL360)&gt;AA359+AV360,AA359+AV360-BQ360,$C360-SUM($CK360:CL360)))))</f>
        <v>0</v>
      </c>
      <c r="CN360" s="7">
        <f ca="1">IF(NOT(snowball),0,IF(AB359=0,0,IF($C360&lt;=SUM($CK360:CM360),0,IF(BR360+$C360-SUM($CK360:CM360)&gt;AB359+AW360,AB359+AW360-BR360,$C360-SUM($CK360:CM360)))))</f>
        <v>0</v>
      </c>
      <c r="CO360" s="7">
        <f ca="1">IF(NOT(snowball),0,IF(AC359=0,0,IF($C360&lt;=SUM($CK360:CN360),0,IF(BS360+$C360-SUM($CK360:CN360)&gt;AC359+AX360,AC359+AX360-BS360,$C360-SUM($CK360:CN360)))))</f>
        <v>0</v>
      </c>
      <c r="CP360" s="7">
        <f ca="1">IF(NOT(snowball),0,IF(AD359=0,0,IF($C360&lt;=SUM($CK360:CO360),0,IF(BT360+$C360-SUM($CK360:CO360)&gt;AD359+AY360,AD359+AY360-BT360,$C360-SUM($CK360:CO360)))))</f>
        <v>0</v>
      </c>
      <c r="CQ360" s="7">
        <f ca="1">IF(NOT(snowball),0,IF(AE359=0,0,IF($C360&lt;=SUM($CK360:CP360),0,IF(BU360+$C360-SUM($CK360:CP360)&gt;AE359+AZ360,AE359+AZ360-BU360,$C360-SUM($CK360:CP360)))))</f>
        <v>0</v>
      </c>
      <c r="CR360" s="7">
        <f ca="1">IF(NOT(snowball),0,IF(AF359=0,0,IF($C360&lt;=SUM($CK360:CQ360),0,IF(BV360+$C360-SUM($CK360:CQ360)&gt;AF359+BA360,AF359+BA360-BV360,$C360-SUM($CK360:CQ360)))))</f>
        <v>0</v>
      </c>
      <c r="CS360" s="7">
        <f ca="1">IF(NOT(snowball),0,IF(AG359=0,0,IF($C360&lt;=SUM($CK360:CR360),0,IF(BW360+$C360-SUM($CK360:CR360)&gt;AG359+BB360,AG359+BB360-BW360,$C360-SUM($CK360:CR360)))))</f>
        <v>0</v>
      </c>
      <c r="CT360" s="7">
        <f ca="1">IF(NOT(snowball),0,IF(AH359=0,0,IF($C360&lt;=SUM($CK360:CS360),0,IF(BX360+$C360-SUM($CK360:CS360)&gt;AH359+BC360,AH359+BC360-BX360,$C360-SUM($CK360:CS360)))))</f>
        <v>0</v>
      </c>
      <c r="CU360" s="7">
        <f ca="1">IF(NOT(snowball),0,IF(AI359=0,0,IF($C360&lt;=SUM($CK360:CT360),0,IF(BY360+$C360-SUM($CK360:CT360)&gt;AI359+BD360,AI359+BD360-BY360,$C360-SUM($CK360:CT360)))))</f>
        <v>0</v>
      </c>
      <c r="CV360" s="7">
        <f ca="1">IF(NOT(snowball),0,IF(AJ359=0,0,IF($C360&lt;=SUM($CK360:CU360),0,IF(BZ360+$C360-SUM($CK360:CU360)&gt;AJ359+BE360,AJ359+BE360-BZ360,$C360-SUM($CK360:CU360)))))</f>
        <v>0</v>
      </c>
      <c r="CW360" s="7">
        <f ca="1">IF(NOT(snowball),0,IF(AK359=0,0,IF($C360&lt;=SUM($CK360:CV360),0,IF(CA360+$C360-SUM($CK360:CV360)&gt;AK359+BF360,AK359+BF360-CA360,$C360-SUM($CK360:CV360)))))</f>
        <v>0</v>
      </c>
      <c r="CX360" s="7">
        <f ca="1">IF(NOT(snowball),0,IF(AL359=0,0,IF($C360&lt;=SUM($CK360:CW360),0,IF(CB360+$C360-SUM($CK360:CW360)&gt;AL359+BG360,AL359+BG360-CB360,$C360-SUM($CK360:CW360)))))</f>
        <v>0</v>
      </c>
      <c r="CY360" s="7">
        <f ca="1">IF(NOT(snowball),0,IF(AM359=0,0,IF($C360&lt;=SUM($CK360:CX360),0,IF(CC360+$C360-SUM($CK360:CX360)&gt;AM359+BH360,AM359+BH360-CC360,$C360-SUM($CK360:CX360)))))</f>
        <v>0</v>
      </c>
      <c r="CZ360" s="7">
        <f ca="1">IF(NOT(snowball),0,IF(AN359=0,0,IF($C360&lt;=SUM($CK360:CY360),0,IF(CD360+$C360-SUM($CK360:CY360)&gt;AN359+BI360,AN359+BI360-CD360,$C360-SUM($CK360:CY360)))))</f>
        <v>0</v>
      </c>
      <c r="DA360" s="7">
        <f ca="1">IF(NOT(snowball),0,IF(AO359=0,0,IF($C360&lt;=SUM($CK360:CZ360),0,IF(CE360+$C360-SUM($CK360:CZ360)&gt;AO359+BJ360,AO359+BJ360-CE360,$C360-SUM($CK360:CZ360)))))</f>
        <v>0</v>
      </c>
      <c r="DB360" s="7">
        <f ca="1">IF(NOT(snowball),0,IF(AP359=0,0,IF($C360&lt;=SUM($CK360:DA360),0,IF(CF360+$C360-SUM($CK360:DA360)&gt;AP359+BK360,AP359+BK360-CF360,$C360-SUM($CK360:DA360)))))</f>
        <v>0</v>
      </c>
      <c r="DC360" s="7">
        <f ca="1">IF(NOT(snowball),0,IF(AQ359=0,0,IF($C360&lt;=SUM($CK360:DB360),0,IF(CG360+$C360-SUM($CK360:DB360)&gt;AQ359+BL360,AQ359+BL360-CG360,$C360-SUM($CK360:DB360)))))</f>
        <v>0</v>
      </c>
      <c r="DD360" s="7">
        <f ca="1">IF(NOT(snowball),0,IF(AR359=0,0,IF($C360&lt;=SUM($CK360:DC360),0,IF(CH360+$C360-SUM($CK360:DC360)&gt;AR359+BM360,AR359+BM360-CH360,$C360-SUM($CK360:DC360)))))</f>
        <v>0</v>
      </c>
    </row>
    <row r="361" spans="1:108">
      <c r="A361" s="27" t="str">
        <f t="shared" ca="1" si="261"/>
        <v/>
      </c>
      <c r="B361" s="30" t="str">
        <f t="shared" ca="1" si="260"/>
        <v/>
      </c>
      <c r="C361" s="28" t="str">
        <f t="shared" ca="1" si="258"/>
        <v/>
      </c>
      <c r="D361" s="29">
        <f t="shared" ca="1" si="253"/>
        <v>0</v>
      </c>
      <c r="E361" s="29">
        <f t="shared" ca="1" si="253"/>
        <v>0</v>
      </c>
      <c r="F361" s="29">
        <f t="shared" ca="1" si="253"/>
        <v>0</v>
      </c>
      <c r="G361" s="29">
        <f t="shared" ca="1" si="253"/>
        <v>0</v>
      </c>
      <c r="H361" s="29">
        <f t="shared" ca="1" si="253"/>
        <v>0</v>
      </c>
      <c r="I361" s="29">
        <f t="shared" ca="1" si="253"/>
        <v>0</v>
      </c>
      <c r="J361" s="29">
        <f t="shared" ref="J361:N380" ca="1" si="268">BU361+CQ361</f>
        <v>0</v>
      </c>
      <c r="K361" s="29">
        <f t="shared" ca="1" si="268"/>
        <v>0</v>
      </c>
      <c r="L361" s="29">
        <f t="shared" ca="1" si="268"/>
        <v>0</v>
      </c>
      <c r="M361" s="29">
        <f t="shared" ca="1" si="268"/>
        <v>0</v>
      </c>
      <c r="N361" s="29">
        <f t="shared" ca="1" si="268"/>
        <v>0</v>
      </c>
      <c r="O361" s="29">
        <f t="shared" ca="1" si="263"/>
        <v>0</v>
      </c>
      <c r="P361" s="29">
        <f t="shared" ca="1" si="263"/>
        <v>0</v>
      </c>
      <c r="Q361" s="29">
        <f t="shared" ca="1" si="263"/>
        <v>0</v>
      </c>
      <c r="R361" s="29">
        <f t="shared" ca="1" si="263"/>
        <v>0</v>
      </c>
      <c r="S361" s="29">
        <f t="shared" ca="1" si="263"/>
        <v>0</v>
      </c>
      <c r="T361" s="29">
        <f t="shared" ca="1" si="263"/>
        <v>0</v>
      </c>
      <c r="U361" s="29">
        <f t="shared" ca="1" si="250"/>
        <v>0</v>
      </c>
      <c r="V361" s="29">
        <f t="shared" ca="1" si="250"/>
        <v>0</v>
      </c>
      <c r="W361" s="29">
        <f t="shared" ca="1" si="250"/>
        <v>0</v>
      </c>
      <c r="X361" s="12"/>
      <c r="Y361" s="7">
        <f t="shared" ca="1" si="265"/>
        <v>0</v>
      </c>
      <c r="Z361" s="7">
        <f t="shared" ca="1" si="265"/>
        <v>0</v>
      </c>
      <c r="AA361" s="7">
        <f t="shared" ca="1" si="265"/>
        <v>0</v>
      </c>
      <c r="AB361" s="7">
        <f t="shared" ca="1" si="265"/>
        <v>0</v>
      </c>
      <c r="AC361" s="7">
        <f t="shared" ca="1" si="265"/>
        <v>0</v>
      </c>
      <c r="AD361" s="7">
        <f t="shared" ca="1" si="265"/>
        <v>0</v>
      </c>
      <c r="AE361" s="7">
        <f t="shared" ca="1" si="265"/>
        <v>0</v>
      </c>
      <c r="AF361" s="7">
        <f t="shared" ca="1" si="265"/>
        <v>0</v>
      </c>
      <c r="AG361" s="7">
        <f t="shared" ca="1" si="265"/>
        <v>0</v>
      </c>
      <c r="AH361" s="7">
        <f t="shared" ca="1" si="265"/>
        <v>0</v>
      </c>
      <c r="AI361" s="7">
        <f t="shared" ca="1" si="265"/>
        <v>0</v>
      </c>
      <c r="AJ361" s="7">
        <f t="shared" ca="1" si="265"/>
        <v>0</v>
      </c>
      <c r="AK361" s="7">
        <f t="shared" ca="1" si="265"/>
        <v>0</v>
      </c>
      <c r="AL361" s="7">
        <f t="shared" ca="1" si="265"/>
        <v>0</v>
      </c>
      <c r="AM361" s="7">
        <f t="shared" ca="1" si="265"/>
        <v>0</v>
      </c>
      <c r="AN361" s="7">
        <f t="shared" ca="1" si="264"/>
        <v>0</v>
      </c>
      <c r="AO361" s="7">
        <f t="shared" ca="1" si="264"/>
        <v>0</v>
      </c>
      <c r="AP361" s="7">
        <f t="shared" ca="1" si="264"/>
        <v>0</v>
      </c>
      <c r="AQ361" s="7">
        <f t="shared" ca="1" si="264"/>
        <v>0</v>
      </c>
      <c r="AR361" s="7">
        <f t="shared" ca="1" si="264"/>
        <v>0</v>
      </c>
      <c r="AS361" s="2"/>
      <c r="AT361" s="7">
        <f t="shared" ca="1" si="266"/>
        <v>0</v>
      </c>
      <c r="AU361" s="7">
        <f t="shared" ca="1" si="266"/>
        <v>0</v>
      </c>
      <c r="AV361" s="7">
        <f t="shared" ca="1" si="266"/>
        <v>0</v>
      </c>
      <c r="AW361" s="7">
        <f t="shared" ca="1" si="266"/>
        <v>0</v>
      </c>
      <c r="AX361" s="7">
        <f t="shared" ca="1" si="266"/>
        <v>0</v>
      </c>
      <c r="AY361" s="7">
        <f t="shared" ca="1" si="266"/>
        <v>0</v>
      </c>
      <c r="AZ361" s="7">
        <f t="shared" ca="1" si="266"/>
        <v>0</v>
      </c>
      <c r="BA361" s="7">
        <f t="shared" ca="1" si="266"/>
        <v>0</v>
      </c>
      <c r="BB361" s="7">
        <f t="shared" ca="1" si="266"/>
        <v>0</v>
      </c>
      <c r="BC361" s="7">
        <f t="shared" ca="1" si="266"/>
        <v>0</v>
      </c>
      <c r="BD361" s="7">
        <f t="shared" ca="1" si="266"/>
        <v>0</v>
      </c>
      <c r="BE361" s="7">
        <f t="shared" ca="1" si="266"/>
        <v>0</v>
      </c>
      <c r="BF361" s="7">
        <f t="shared" ca="1" si="266"/>
        <v>0</v>
      </c>
      <c r="BG361" s="7">
        <f t="shared" ca="1" si="266"/>
        <v>0</v>
      </c>
      <c r="BH361" s="7">
        <f t="shared" ca="1" si="266"/>
        <v>0</v>
      </c>
      <c r="BI361" s="7">
        <f t="shared" ca="1" si="266"/>
        <v>0</v>
      </c>
      <c r="BJ361" s="7">
        <f t="shared" ca="1" si="267"/>
        <v>0</v>
      </c>
      <c r="BK361" s="7">
        <f t="shared" ca="1" si="267"/>
        <v>0</v>
      </c>
      <c r="BL361" s="7">
        <f t="shared" ca="1" si="267"/>
        <v>0</v>
      </c>
      <c r="BM361" s="7">
        <f t="shared" ca="1" si="267"/>
        <v>0</v>
      </c>
      <c r="BN361" s="4"/>
      <c r="BO361" s="7">
        <f t="shared" ca="1" si="255"/>
        <v>0</v>
      </c>
      <c r="BP361" s="7">
        <f t="shared" ca="1" si="255"/>
        <v>0</v>
      </c>
      <c r="BQ361" s="7">
        <f t="shared" ca="1" si="255"/>
        <v>0</v>
      </c>
      <c r="BR361" s="7">
        <f t="shared" ca="1" si="252"/>
        <v>0</v>
      </c>
      <c r="BS361" s="7">
        <f t="shared" ca="1" si="252"/>
        <v>0</v>
      </c>
      <c r="BT361" s="7">
        <f t="shared" ca="1" si="252"/>
        <v>0</v>
      </c>
      <c r="BU361" s="7">
        <f t="shared" ca="1" si="252"/>
        <v>0</v>
      </c>
      <c r="BV361" s="7">
        <f t="shared" ca="1" si="252"/>
        <v>0</v>
      </c>
      <c r="BW361" s="7">
        <f t="shared" ca="1" si="252"/>
        <v>0</v>
      </c>
      <c r="BX361" s="7">
        <f t="shared" ca="1" si="251"/>
        <v>0</v>
      </c>
      <c r="BY361" s="7">
        <f t="shared" ca="1" si="251"/>
        <v>0</v>
      </c>
      <c r="BZ361" s="7">
        <f t="shared" ca="1" si="251"/>
        <v>0</v>
      </c>
      <c r="CA361" s="7">
        <f t="shared" ca="1" si="251"/>
        <v>0</v>
      </c>
      <c r="CB361" s="7">
        <f t="shared" ca="1" si="251"/>
        <v>0</v>
      </c>
      <c r="CC361" s="7">
        <f t="shared" ca="1" si="251"/>
        <v>0</v>
      </c>
      <c r="CD361" s="7">
        <f t="shared" ca="1" si="262"/>
        <v>0</v>
      </c>
      <c r="CE361" s="7">
        <f t="shared" ca="1" si="262"/>
        <v>0</v>
      </c>
      <c r="CF361" s="7">
        <f t="shared" ca="1" si="262"/>
        <v>0</v>
      </c>
      <c r="CG361" s="7">
        <f t="shared" ca="1" si="262"/>
        <v>0</v>
      </c>
      <c r="CH361" s="7">
        <f t="shared" ca="1" si="262"/>
        <v>0</v>
      </c>
      <c r="CI361" s="9">
        <f t="shared" ca="1" si="236"/>
        <v>0</v>
      </c>
      <c r="CJ361" s="9"/>
      <c r="CK361" s="13">
        <f t="shared" ca="1" si="259"/>
        <v>0</v>
      </c>
      <c r="CL361" s="7">
        <f ca="1">IF(NOT(snowball),0,IF(Z360=0,0,IF($C361&lt;=SUM($CK361:CK361),0,IF(BP361+$C361-SUM($CK361:CK361)&gt;Z360+AU361,Z360+AU361-BP361,$C361-SUM($CK361:CK361)))))</f>
        <v>0</v>
      </c>
      <c r="CM361" s="7">
        <f ca="1">IF(NOT(snowball),0,IF(AA360=0,0,IF($C361&lt;=SUM($CK361:CL361),0,IF(BQ361+$C361-SUM($CK361:CL361)&gt;AA360+AV361,AA360+AV361-BQ361,$C361-SUM($CK361:CL361)))))</f>
        <v>0</v>
      </c>
      <c r="CN361" s="7">
        <f ca="1">IF(NOT(snowball),0,IF(AB360=0,0,IF($C361&lt;=SUM($CK361:CM361),0,IF(BR361+$C361-SUM($CK361:CM361)&gt;AB360+AW361,AB360+AW361-BR361,$C361-SUM($CK361:CM361)))))</f>
        <v>0</v>
      </c>
      <c r="CO361" s="7">
        <f ca="1">IF(NOT(snowball),0,IF(AC360=0,0,IF($C361&lt;=SUM($CK361:CN361),0,IF(BS361+$C361-SUM($CK361:CN361)&gt;AC360+AX361,AC360+AX361-BS361,$C361-SUM($CK361:CN361)))))</f>
        <v>0</v>
      </c>
      <c r="CP361" s="7">
        <f ca="1">IF(NOT(snowball),0,IF(AD360=0,0,IF($C361&lt;=SUM($CK361:CO361),0,IF(BT361+$C361-SUM($CK361:CO361)&gt;AD360+AY361,AD360+AY361-BT361,$C361-SUM($CK361:CO361)))))</f>
        <v>0</v>
      </c>
      <c r="CQ361" s="7">
        <f ca="1">IF(NOT(snowball),0,IF(AE360=0,0,IF($C361&lt;=SUM($CK361:CP361),0,IF(BU361+$C361-SUM($CK361:CP361)&gt;AE360+AZ361,AE360+AZ361-BU361,$C361-SUM($CK361:CP361)))))</f>
        <v>0</v>
      </c>
      <c r="CR361" s="7">
        <f ca="1">IF(NOT(snowball),0,IF(AF360=0,0,IF($C361&lt;=SUM($CK361:CQ361),0,IF(BV361+$C361-SUM($CK361:CQ361)&gt;AF360+BA361,AF360+BA361-BV361,$C361-SUM($CK361:CQ361)))))</f>
        <v>0</v>
      </c>
      <c r="CS361" s="7">
        <f ca="1">IF(NOT(snowball),0,IF(AG360=0,0,IF($C361&lt;=SUM($CK361:CR361),0,IF(BW361+$C361-SUM($CK361:CR361)&gt;AG360+BB361,AG360+BB361-BW361,$C361-SUM($CK361:CR361)))))</f>
        <v>0</v>
      </c>
      <c r="CT361" s="7">
        <f ca="1">IF(NOT(snowball),0,IF(AH360=0,0,IF($C361&lt;=SUM($CK361:CS361),0,IF(BX361+$C361-SUM($CK361:CS361)&gt;AH360+BC361,AH360+BC361-BX361,$C361-SUM($CK361:CS361)))))</f>
        <v>0</v>
      </c>
      <c r="CU361" s="7">
        <f ca="1">IF(NOT(snowball),0,IF(AI360=0,0,IF($C361&lt;=SUM($CK361:CT361),0,IF(BY361+$C361-SUM($CK361:CT361)&gt;AI360+BD361,AI360+BD361-BY361,$C361-SUM($CK361:CT361)))))</f>
        <v>0</v>
      </c>
      <c r="CV361" s="7">
        <f ca="1">IF(NOT(snowball),0,IF(AJ360=0,0,IF($C361&lt;=SUM($CK361:CU361),0,IF(BZ361+$C361-SUM($CK361:CU361)&gt;AJ360+BE361,AJ360+BE361-BZ361,$C361-SUM($CK361:CU361)))))</f>
        <v>0</v>
      </c>
      <c r="CW361" s="7">
        <f ca="1">IF(NOT(snowball),0,IF(AK360=0,0,IF($C361&lt;=SUM($CK361:CV361),0,IF(CA361+$C361-SUM($CK361:CV361)&gt;AK360+BF361,AK360+BF361-CA361,$C361-SUM($CK361:CV361)))))</f>
        <v>0</v>
      </c>
      <c r="CX361" s="7">
        <f ca="1">IF(NOT(snowball),0,IF(AL360=0,0,IF($C361&lt;=SUM($CK361:CW361),0,IF(CB361+$C361-SUM($CK361:CW361)&gt;AL360+BG361,AL360+BG361-CB361,$C361-SUM($CK361:CW361)))))</f>
        <v>0</v>
      </c>
      <c r="CY361" s="7">
        <f ca="1">IF(NOT(snowball),0,IF(AM360=0,0,IF($C361&lt;=SUM($CK361:CX361),0,IF(CC361+$C361-SUM($CK361:CX361)&gt;AM360+BH361,AM360+BH361-CC361,$C361-SUM($CK361:CX361)))))</f>
        <v>0</v>
      </c>
      <c r="CZ361" s="7">
        <f ca="1">IF(NOT(snowball),0,IF(AN360=0,0,IF($C361&lt;=SUM($CK361:CY361),0,IF(CD361+$C361-SUM($CK361:CY361)&gt;AN360+BI361,AN360+BI361-CD361,$C361-SUM($CK361:CY361)))))</f>
        <v>0</v>
      </c>
      <c r="DA361" s="7">
        <f ca="1">IF(NOT(snowball),0,IF(AO360=0,0,IF($C361&lt;=SUM($CK361:CZ361),0,IF(CE361+$C361-SUM($CK361:CZ361)&gt;AO360+BJ361,AO360+BJ361-CE361,$C361-SUM($CK361:CZ361)))))</f>
        <v>0</v>
      </c>
      <c r="DB361" s="7">
        <f ca="1">IF(NOT(snowball),0,IF(AP360=0,0,IF($C361&lt;=SUM($CK361:DA361),0,IF(CF361+$C361-SUM($CK361:DA361)&gt;AP360+BK361,AP360+BK361-CF361,$C361-SUM($CK361:DA361)))))</f>
        <v>0</v>
      </c>
      <c r="DC361" s="7">
        <f ca="1">IF(NOT(snowball),0,IF(AQ360=0,0,IF($C361&lt;=SUM($CK361:DB361),0,IF(CG361+$C361-SUM($CK361:DB361)&gt;AQ360+BL361,AQ360+BL361-CG361,$C361-SUM($CK361:DB361)))))</f>
        <v>0</v>
      </c>
      <c r="DD361" s="7">
        <f ca="1">IF(NOT(snowball),0,IF(AR360=0,0,IF($C361&lt;=SUM($CK361:DC361),0,IF(CH361+$C361-SUM($CK361:DC361)&gt;AR360+BM361,AR360+BM361-CH361,$C361-SUM($CK361:DC361)))))</f>
        <v>0</v>
      </c>
    </row>
    <row r="362" spans="1:108">
      <c r="A362" s="27" t="str">
        <f t="shared" ca="1" si="261"/>
        <v/>
      </c>
      <c r="B362" s="30" t="str">
        <f t="shared" ca="1" si="260"/>
        <v/>
      </c>
      <c r="C362" s="28" t="str">
        <f t="shared" ca="1" si="258"/>
        <v/>
      </c>
      <c r="D362" s="29">
        <f t="shared" ref="D362:J380" ca="1" si="269">BO362+CK362</f>
        <v>0</v>
      </c>
      <c r="E362" s="29">
        <f t="shared" ca="1" si="269"/>
        <v>0</v>
      </c>
      <c r="F362" s="29">
        <f t="shared" ca="1" si="269"/>
        <v>0</v>
      </c>
      <c r="G362" s="29">
        <f t="shared" ca="1" si="269"/>
        <v>0</v>
      </c>
      <c r="H362" s="29">
        <f t="shared" ca="1" si="269"/>
        <v>0</v>
      </c>
      <c r="I362" s="29">
        <f t="shared" ca="1" si="269"/>
        <v>0</v>
      </c>
      <c r="J362" s="29">
        <f t="shared" ca="1" si="268"/>
        <v>0</v>
      </c>
      <c r="K362" s="29">
        <f t="shared" ca="1" si="268"/>
        <v>0</v>
      </c>
      <c r="L362" s="29">
        <f t="shared" ca="1" si="268"/>
        <v>0</v>
      </c>
      <c r="M362" s="29">
        <f t="shared" ca="1" si="268"/>
        <v>0</v>
      </c>
      <c r="N362" s="29">
        <f t="shared" ca="1" si="268"/>
        <v>0</v>
      </c>
      <c r="O362" s="29">
        <f t="shared" ca="1" si="263"/>
        <v>0</v>
      </c>
      <c r="P362" s="29">
        <f t="shared" ca="1" si="263"/>
        <v>0</v>
      </c>
      <c r="Q362" s="29">
        <f t="shared" ca="1" si="263"/>
        <v>0</v>
      </c>
      <c r="R362" s="29">
        <f t="shared" ca="1" si="263"/>
        <v>0</v>
      </c>
      <c r="S362" s="29">
        <f t="shared" ca="1" si="263"/>
        <v>0</v>
      </c>
      <c r="T362" s="29">
        <f t="shared" ca="1" si="263"/>
        <v>0</v>
      </c>
      <c r="U362" s="29">
        <f t="shared" ca="1" si="250"/>
        <v>0</v>
      </c>
      <c r="V362" s="29">
        <f t="shared" ca="1" si="250"/>
        <v>0</v>
      </c>
      <c r="W362" s="29">
        <f t="shared" ca="1" si="250"/>
        <v>0</v>
      </c>
      <c r="X362" s="12"/>
      <c r="Y362" s="7">
        <f t="shared" ca="1" si="265"/>
        <v>0</v>
      </c>
      <c r="Z362" s="7">
        <f t="shared" ca="1" si="265"/>
        <v>0</v>
      </c>
      <c r="AA362" s="7">
        <f t="shared" ca="1" si="265"/>
        <v>0</v>
      </c>
      <c r="AB362" s="7">
        <f t="shared" ca="1" si="265"/>
        <v>0</v>
      </c>
      <c r="AC362" s="7">
        <f t="shared" ca="1" si="265"/>
        <v>0</v>
      </c>
      <c r="AD362" s="7">
        <f t="shared" ca="1" si="265"/>
        <v>0</v>
      </c>
      <c r="AE362" s="7">
        <f t="shared" ca="1" si="265"/>
        <v>0</v>
      </c>
      <c r="AF362" s="7">
        <f t="shared" ca="1" si="265"/>
        <v>0</v>
      </c>
      <c r="AG362" s="7">
        <f t="shared" ca="1" si="265"/>
        <v>0</v>
      </c>
      <c r="AH362" s="7">
        <f t="shared" ca="1" si="265"/>
        <v>0</v>
      </c>
      <c r="AI362" s="7">
        <f t="shared" ca="1" si="265"/>
        <v>0</v>
      </c>
      <c r="AJ362" s="7">
        <f t="shared" ca="1" si="265"/>
        <v>0</v>
      </c>
      <c r="AK362" s="7">
        <f t="shared" ca="1" si="265"/>
        <v>0</v>
      </c>
      <c r="AL362" s="7">
        <f t="shared" ca="1" si="265"/>
        <v>0</v>
      </c>
      <c r="AM362" s="7">
        <f t="shared" ca="1" si="265"/>
        <v>0</v>
      </c>
      <c r="AN362" s="7">
        <f t="shared" ca="1" si="264"/>
        <v>0</v>
      </c>
      <c r="AO362" s="7">
        <f t="shared" ca="1" si="264"/>
        <v>0</v>
      </c>
      <c r="AP362" s="7">
        <f t="shared" ca="1" si="264"/>
        <v>0</v>
      </c>
      <c r="AQ362" s="7">
        <f t="shared" ca="1" si="264"/>
        <v>0</v>
      </c>
      <c r="AR362" s="7">
        <f t="shared" ca="1" si="264"/>
        <v>0</v>
      </c>
      <c r="AS362" s="2"/>
      <c r="AT362" s="7">
        <f t="shared" ca="1" si="266"/>
        <v>0</v>
      </c>
      <c r="AU362" s="7">
        <f t="shared" ca="1" si="266"/>
        <v>0</v>
      </c>
      <c r="AV362" s="7">
        <f t="shared" ca="1" si="266"/>
        <v>0</v>
      </c>
      <c r="AW362" s="7">
        <f t="shared" ca="1" si="266"/>
        <v>0</v>
      </c>
      <c r="AX362" s="7">
        <f t="shared" ca="1" si="266"/>
        <v>0</v>
      </c>
      <c r="AY362" s="7">
        <f t="shared" ca="1" si="266"/>
        <v>0</v>
      </c>
      <c r="AZ362" s="7">
        <f t="shared" ca="1" si="266"/>
        <v>0</v>
      </c>
      <c r="BA362" s="7">
        <f t="shared" ca="1" si="266"/>
        <v>0</v>
      </c>
      <c r="BB362" s="7">
        <f t="shared" ca="1" si="266"/>
        <v>0</v>
      </c>
      <c r="BC362" s="7">
        <f t="shared" ca="1" si="266"/>
        <v>0</v>
      </c>
      <c r="BD362" s="7">
        <f t="shared" ca="1" si="266"/>
        <v>0</v>
      </c>
      <c r="BE362" s="7">
        <f t="shared" ca="1" si="266"/>
        <v>0</v>
      </c>
      <c r="BF362" s="7">
        <f t="shared" ca="1" si="266"/>
        <v>0</v>
      </c>
      <c r="BG362" s="7">
        <f t="shared" ca="1" si="266"/>
        <v>0</v>
      </c>
      <c r="BH362" s="7">
        <f t="shared" ca="1" si="266"/>
        <v>0</v>
      </c>
      <c r="BI362" s="7">
        <f t="shared" ca="1" si="266"/>
        <v>0</v>
      </c>
      <c r="BJ362" s="7">
        <f t="shared" ca="1" si="267"/>
        <v>0</v>
      </c>
      <c r="BK362" s="7">
        <f t="shared" ca="1" si="267"/>
        <v>0</v>
      </c>
      <c r="BL362" s="7">
        <f t="shared" ca="1" si="267"/>
        <v>0</v>
      </c>
      <c r="BM362" s="7">
        <f t="shared" ca="1" si="267"/>
        <v>0</v>
      </c>
      <c r="BN362" s="4"/>
      <c r="BO362" s="7">
        <f t="shared" ca="1" si="255"/>
        <v>0</v>
      </c>
      <c r="BP362" s="7">
        <f t="shared" ca="1" si="255"/>
        <v>0</v>
      </c>
      <c r="BQ362" s="7">
        <f t="shared" ca="1" si="255"/>
        <v>0</v>
      </c>
      <c r="BR362" s="7">
        <f t="shared" ca="1" si="252"/>
        <v>0</v>
      </c>
      <c r="BS362" s="7">
        <f t="shared" ca="1" si="252"/>
        <v>0</v>
      </c>
      <c r="BT362" s="7">
        <f t="shared" ca="1" si="252"/>
        <v>0</v>
      </c>
      <c r="BU362" s="7">
        <f t="shared" ca="1" si="252"/>
        <v>0</v>
      </c>
      <c r="BV362" s="7">
        <f t="shared" ca="1" si="252"/>
        <v>0</v>
      </c>
      <c r="BW362" s="7">
        <f t="shared" ca="1" si="252"/>
        <v>0</v>
      </c>
      <c r="BX362" s="7">
        <f t="shared" ca="1" si="251"/>
        <v>0</v>
      </c>
      <c r="BY362" s="7">
        <f t="shared" ca="1" si="251"/>
        <v>0</v>
      </c>
      <c r="BZ362" s="7">
        <f t="shared" ca="1" si="251"/>
        <v>0</v>
      </c>
      <c r="CA362" s="7">
        <f t="shared" ca="1" si="251"/>
        <v>0</v>
      </c>
      <c r="CB362" s="7">
        <f t="shared" ca="1" si="251"/>
        <v>0</v>
      </c>
      <c r="CC362" s="7">
        <f t="shared" ca="1" si="251"/>
        <v>0</v>
      </c>
      <c r="CD362" s="7">
        <f t="shared" ca="1" si="262"/>
        <v>0</v>
      </c>
      <c r="CE362" s="7">
        <f t="shared" ca="1" si="262"/>
        <v>0</v>
      </c>
      <c r="CF362" s="7">
        <f t="shared" ca="1" si="262"/>
        <v>0</v>
      </c>
      <c r="CG362" s="7">
        <f t="shared" ca="1" si="262"/>
        <v>0</v>
      </c>
      <c r="CH362" s="7">
        <f t="shared" ca="1" si="262"/>
        <v>0</v>
      </c>
      <c r="CI362" s="9">
        <f t="shared" ca="1" si="236"/>
        <v>0</v>
      </c>
      <c r="CJ362" s="9"/>
      <c r="CK362" s="13">
        <f t="shared" ca="1" si="259"/>
        <v>0</v>
      </c>
      <c r="CL362" s="7">
        <f ca="1">IF(NOT(snowball),0,IF(Z361=0,0,IF($C362&lt;=SUM($CK362:CK362),0,IF(BP362+$C362-SUM($CK362:CK362)&gt;Z361+AU362,Z361+AU362-BP362,$C362-SUM($CK362:CK362)))))</f>
        <v>0</v>
      </c>
      <c r="CM362" s="7">
        <f ca="1">IF(NOT(snowball),0,IF(AA361=0,0,IF($C362&lt;=SUM($CK362:CL362),0,IF(BQ362+$C362-SUM($CK362:CL362)&gt;AA361+AV362,AA361+AV362-BQ362,$C362-SUM($CK362:CL362)))))</f>
        <v>0</v>
      </c>
      <c r="CN362" s="7">
        <f ca="1">IF(NOT(snowball),0,IF(AB361=0,0,IF($C362&lt;=SUM($CK362:CM362),0,IF(BR362+$C362-SUM($CK362:CM362)&gt;AB361+AW362,AB361+AW362-BR362,$C362-SUM($CK362:CM362)))))</f>
        <v>0</v>
      </c>
      <c r="CO362" s="7">
        <f ca="1">IF(NOT(snowball),0,IF(AC361=0,0,IF($C362&lt;=SUM($CK362:CN362),0,IF(BS362+$C362-SUM($CK362:CN362)&gt;AC361+AX362,AC361+AX362-BS362,$C362-SUM($CK362:CN362)))))</f>
        <v>0</v>
      </c>
      <c r="CP362" s="7">
        <f ca="1">IF(NOT(snowball),0,IF(AD361=0,0,IF($C362&lt;=SUM($CK362:CO362),0,IF(BT362+$C362-SUM($CK362:CO362)&gt;AD361+AY362,AD361+AY362-BT362,$C362-SUM($CK362:CO362)))))</f>
        <v>0</v>
      </c>
      <c r="CQ362" s="7">
        <f ca="1">IF(NOT(snowball),0,IF(AE361=0,0,IF($C362&lt;=SUM($CK362:CP362),0,IF(BU362+$C362-SUM($CK362:CP362)&gt;AE361+AZ362,AE361+AZ362-BU362,$C362-SUM($CK362:CP362)))))</f>
        <v>0</v>
      </c>
      <c r="CR362" s="7">
        <f ca="1">IF(NOT(snowball),0,IF(AF361=0,0,IF($C362&lt;=SUM($CK362:CQ362),0,IF(BV362+$C362-SUM($CK362:CQ362)&gt;AF361+BA362,AF361+BA362-BV362,$C362-SUM($CK362:CQ362)))))</f>
        <v>0</v>
      </c>
      <c r="CS362" s="7">
        <f ca="1">IF(NOT(snowball),0,IF(AG361=0,0,IF($C362&lt;=SUM($CK362:CR362),0,IF(BW362+$C362-SUM($CK362:CR362)&gt;AG361+BB362,AG361+BB362-BW362,$C362-SUM($CK362:CR362)))))</f>
        <v>0</v>
      </c>
      <c r="CT362" s="7">
        <f ca="1">IF(NOT(snowball),0,IF(AH361=0,0,IF($C362&lt;=SUM($CK362:CS362),0,IF(BX362+$C362-SUM($CK362:CS362)&gt;AH361+BC362,AH361+BC362-BX362,$C362-SUM($CK362:CS362)))))</f>
        <v>0</v>
      </c>
      <c r="CU362" s="7">
        <f ca="1">IF(NOT(snowball),0,IF(AI361=0,0,IF($C362&lt;=SUM($CK362:CT362),0,IF(BY362+$C362-SUM($CK362:CT362)&gt;AI361+BD362,AI361+BD362-BY362,$C362-SUM($CK362:CT362)))))</f>
        <v>0</v>
      </c>
      <c r="CV362" s="7">
        <f ca="1">IF(NOT(snowball),0,IF(AJ361=0,0,IF($C362&lt;=SUM($CK362:CU362),0,IF(BZ362+$C362-SUM($CK362:CU362)&gt;AJ361+BE362,AJ361+BE362-BZ362,$C362-SUM($CK362:CU362)))))</f>
        <v>0</v>
      </c>
      <c r="CW362" s="7">
        <f ca="1">IF(NOT(snowball),0,IF(AK361=0,0,IF($C362&lt;=SUM($CK362:CV362),0,IF(CA362+$C362-SUM($CK362:CV362)&gt;AK361+BF362,AK361+BF362-CA362,$C362-SUM($CK362:CV362)))))</f>
        <v>0</v>
      </c>
      <c r="CX362" s="7">
        <f ca="1">IF(NOT(snowball),0,IF(AL361=0,0,IF($C362&lt;=SUM($CK362:CW362),0,IF(CB362+$C362-SUM($CK362:CW362)&gt;AL361+BG362,AL361+BG362-CB362,$C362-SUM($CK362:CW362)))))</f>
        <v>0</v>
      </c>
      <c r="CY362" s="7">
        <f ca="1">IF(NOT(snowball),0,IF(AM361=0,0,IF($C362&lt;=SUM($CK362:CX362),0,IF(CC362+$C362-SUM($CK362:CX362)&gt;AM361+BH362,AM361+BH362-CC362,$C362-SUM($CK362:CX362)))))</f>
        <v>0</v>
      </c>
      <c r="CZ362" s="7">
        <f ca="1">IF(NOT(snowball),0,IF(AN361=0,0,IF($C362&lt;=SUM($CK362:CY362),0,IF(CD362+$C362-SUM($CK362:CY362)&gt;AN361+BI362,AN361+BI362-CD362,$C362-SUM($CK362:CY362)))))</f>
        <v>0</v>
      </c>
      <c r="DA362" s="7">
        <f ca="1">IF(NOT(snowball),0,IF(AO361=0,0,IF($C362&lt;=SUM($CK362:CZ362),0,IF(CE362+$C362-SUM($CK362:CZ362)&gt;AO361+BJ362,AO361+BJ362-CE362,$C362-SUM($CK362:CZ362)))))</f>
        <v>0</v>
      </c>
      <c r="DB362" s="7">
        <f ca="1">IF(NOT(snowball),0,IF(AP361=0,0,IF($C362&lt;=SUM($CK362:DA362),0,IF(CF362+$C362-SUM($CK362:DA362)&gt;AP361+BK362,AP361+BK362-CF362,$C362-SUM($CK362:DA362)))))</f>
        <v>0</v>
      </c>
      <c r="DC362" s="7">
        <f ca="1">IF(NOT(snowball),0,IF(AQ361=0,0,IF($C362&lt;=SUM($CK362:DB362),0,IF(CG362+$C362-SUM($CK362:DB362)&gt;AQ361+BL362,AQ361+BL362-CG362,$C362-SUM($CK362:DB362)))))</f>
        <v>0</v>
      </c>
      <c r="DD362" s="7">
        <f ca="1">IF(NOT(snowball),0,IF(AR361=0,0,IF($C362&lt;=SUM($CK362:DC362),0,IF(CH362+$C362-SUM($CK362:DC362)&gt;AR361+BM362,AR361+BM362-CH362,$C362-SUM($CK362:DC362)))))</f>
        <v>0</v>
      </c>
    </row>
    <row r="363" spans="1:108">
      <c r="A363" s="27" t="str">
        <f t="shared" ca="1" si="261"/>
        <v/>
      </c>
      <c r="B363" s="30" t="str">
        <f t="shared" ca="1" si="260"/>
        <v/>
      </c>
      <c r="C363" s="28" t="str">
        <f t="shared" ca="1" si="258"/>
        <v/>
      </c>
      <c r="D363" s="29">
        <f t="shared" ca="1" si="269"/>
        <v>0</v>
      </c>
      <c r="E363" s="29">
        <f t="shared" ca="1" si="269"/>
        <v>0</v>
      </c>
      <c r="F363" s="29">
        <f t="shared" ca="1" si="269"/>
        <v>0</v>
      </c>
      <c r="G363" s="29">
        <f t="shared" ca="1" si="269"/>
        <v>0</v>
      </c>
      <c r="H363" s="29">
        <f t="shared" ca="1" si="269"/>
        <v>0</v>
      </c>
      <c r="I363" s="29">
        <f t="shared" ca="1" si="269"/>
        <v>0</v>
      </c>
      <c r="J363" s="29">
        <f t="shared" ca="1" si="268"/>
        <v>0</v>
      </c>
      <c r="K363" s="29">
        <f t="shared" ca="1" si="268"/>
        <v>0</v>
      </c>
      <c r="L363" s="29">
        <f t="shared" ca="1" si="268"/>
        <v>0</v>
      </c>
      <c r="M363" s="29">
        <f t="shared" ca="1" si="268"/>
        <v>0</v>
      </c>
      <c r="N363" s="29">
        <f t="shared" ca="1" si="268"/>
        <v>0</v>
      </c>
      <c r="O363" s="29">
        <f t="shared" ca="1" si="263"/>
        <v>0</v>
      </c>
      <c r="P363" s="29">
        <f t="shared" ca="1" si="263"/>
        <v>0</v>
      </c>
      <c r="Q363" s="29">
        <f t="shared" ca="1" si="263"/>
        <v>0</v>
      </c>
      <c r="R363" s="29">
        <f t="shared" ca="1" si="263"/>
        <v>0</v>
      </c>
      <c r="S363" s="29">
        <f t="shared" ca="1" si="263"/>
        <v>0</v>
      </c>
      <c r="T363" s="29">
        <f t="shared" ca="1" si="263"/>
        <v>0</v>
      </c>
      <c r="U363" s="29">
        <f t="shared" ca="1" si="250"/>
        <v>0</v>
      </c>
      <c r="V363" s="29">
        <f t="shared" ca="1" si="250"/>
        <v>0</v>
      </c>
      <c r="W363" s="29">
        <f t="shared" ca="1" si="250"/>
        <v>0</v>
      </c>
      <c r="X363" s="12"/>
      <c r="Y363" s="7">
        <f t="shared" ca="1" si="265"/>
        <v>0</v>
      </c>
      <c r="Z363" s="7">
        <f t="shared" ca="1" si="265"/>
        <v>0</v>
      </c>
      <c r="AA363" s="7">
        <f t="shared" ca="1" si="265"/>
        <v>0</v>
      </c>
      <c r="AB363" s="7">
        <f t="shared" ca="1" si="265"/>
        <v>0</v>
      </c>
      <c r="AC363" s="7">
        <f t="shared" ca="1" si="265"/>
        <v>0</v>
      </c>
      <c r="AD363" s="7">
        <f t="shared" ca="1" si="265"/>
        <v>0</v>
      </c>
      <c r="AE363" s="7">
        <f t="shared" ca="1" si="265"/>
        <v>0</v>
      </c>
      <c r="AF363" s="7">
        <f t="shared" ca="1" si="265"/>
        <v>0</v>
      </c>
      <c r="AG363" s="7">
        <f t="shared" ca="1" si="265"/>
        <v>0</v>
      </c>
      <c r="AH363" s="7">
        <f t="shared" ca="1" si="265"/>
        <v>0</v>
      </c>
      <c r="AI363" s="7">
        <f t="shared" ca="1" si="265"/>
        <v>0</v>
      </c>
      <c r="AJ363" s="7">
        <f t="shared" ca="1" si="265"/>
        <v>0</v>
      </c>
      <c r="AK363" s="7">
        <f t="shared" ca="1" si="265"/>
        <v>0</v>
      </c>
      <c r="AL363" s="7">
        <f t="shared" ca="1" si="265"/>
        <v>0</v>
      </c>
      <c r="AM363" s="7">
        <f t="shared" ca="1" si="265"/>
        <v>0</v>
      </c>
      <c r="AN363" s="7">
        <f t="shared" ca="1" si="264"/>
        <v>0</v>
      </c>
      <c r="AO363" s="7">
        <f t="shared" ca="1" si="264"/>
        <v>0</v>
      </c>
      <c r="AP363" s="7">
        <f t="shared" ca="1" si="264"/>
        <v>0</v>
      </c>
      <c r="AQ363" s="7">
        <f t="shared" ca="1" si="264"/>
        <v>0</v>
      </c>
      <c r="AR363" s="7">
        <f t="shared" ca="1" si="264"/>
        <v>0</v>
      </c>
      <c r="AS363" s="2"/>
      <c r="AT363" s="7">
        <f t="shared" ca="1" si="266"/>
        <v>0</v>
      </c>
      <c r="AU363" s="7">
        <f t="shared" ca="1" si="266"/>
        <v>0</v>
      </c>
      <c r="AV363" s="7">
        <f t="shared" ca="1" si="266"/>
        <v>0</v>
      </c>
      <c r="AW363" s="7">
        <f t="shared" ca="1" si="266"/>
        <v>0</v>
      </c>
      <c r="AX363" s="7">
        <f t="shared" ca="1" si="266"/>
        <v>0</v>
      </c>
      <c r="AY363" s="7">
        <f t="shared" ca="1" si="266"/>
        <v>0</v>
      </c>
      <c r="AZ363" s="7">
        <f t="shared" ca="1" si="266"/>
        <v>0</v>
      </c>
      <c r="BA363" s="7">
        <f t="shared" ca="1" si="266"/>
        <v>0</v>
      </c>
      <c r="BB363" s="7">
        <f t="shared" ca="1" si="266"/>
        <v>0</v>
      </c>
      <c r="BC363" s="7">
        <f t="shared" ca="1" si="266"/>
        <v>0</v>
      </c>
      <c r="BD363" s="7">
        <f t="shared" ca="1" si="266"/>
        <v>0</v>
      </c>
      <c r="BE363" s="7">
        <f t="shared" ca="1" si="266"/>
        <v>0</v>
      </c>
      <c r="BF363" s="7">
        <f t="shared" ca="1" si="266"/>
        <v>0</v>
      </c>
      <c r="BG363" s="7">
        <f t="shared" ca="1" si="266"/>
        <v>0</v>
      </c>
      <c r="BH363" s="7">
        <f t="shared" ca="1" si="266"/>
        <v>0</v>
      </c>
      <c r="BI363" s="7">
        <f t="shared" ca="1" si="266"/>
        <v>0</v>
      </c>
      <c r="BJ363" s="7">
        <f t="shared" ca="1" si="267"/>
        <v>0</v>
      </c>
      <c r="BK363" s="7">
        <f t="shared" ca="1" si="267"/>
        <v>0</v>
      </c>
      <c r="BL363" s="7">
        <f t="shared" ca="1" si="267"/>
        <v>0</v>
      </c>
      <c r="BM363" s="7">
        <f t="shared" ca="1" si="267"/>
        <v>0</v>
      </c>
      <c r="BN363" s="4"/>
      <c r="BO363" s="7">
        <f t="shared" ca="1" si="255"/>
        <v>0</v>
      </c>
      <c r="BP363" s="7">
        <f t="shared" ca="1" si="255"/>
        <v>0</v>
      </c>
      <c r="BQ363" s="7">
        <f t="shared" ca="1" si="255"/>
        <v>0</v>
      </c>
      <c r="BR363" s="7">
        <f t="shared" ca="1" si="252"/>
        <v>0</v>
      </c>
      <c r="BS363" s="7">
        <f t="shared" ca="1" si="252"/>
        <v>0</v>
      </c>
      <c r="BT363" s="7">
        <f t="shared" ca="1" si="252"/>
        <v>0</v>
      </c>
      <c r="BU363" s="7">
        <f t="shared" ca="1" si="252"/>
        <v>0</v>
      </c>
      <c r="BV363" s="7">
        <f t="shared" ca="1" si="252"/>
        <v>0</v>
      </c>
      <c r="BW363" s="7">
        <f t="shared" ca="1" si="252"/>
        <v>0</v>
      </c>
      <c r="BX363" s="7">
        <f t="shared" ca="1" si="251"/>
        <v>0</v>
      </c>
      <c r="BY363" s="7">
        <f t="shared" ca="1" si="251"/>
        <v>0</v>
      </c>
      <c r="BZ363" s="7">
        <f t="shared" ca="1" si="251"/>
        <v>0</v>
      </c>
      <c r="CA363" s="7">
        <f t="shared" ca="1" si="251"/>
        <v>0</v>
      </c>
      <c r="CB363" s="7">
        <f t="shared" ca="1" si="251"/>
        <v>0</v>
      </c>
      <c r="CC363" s="7">
        <f t="shared" ca="1" si="251"/>
        <v>0</v>
      </c>
      <c r="CD363" s="7">
        <f t="shared" ca="1" si="262"/>
        <v>0</v>
      </c>
      <c r="CE363" s="7">
        <f t="shared" ca="1" si="262"/>
        <v>0</v>
      </c>
      <c r="CF363" s="7">
        <f t="shared" ca="1" si="262"/>
        <v>0</v>
      </c>
      <c r="CG363" s="7">
        <f t="shared" ca="1" si="262"/>
        <v>0</v>
      </c>
      <c r="CH363" s="7">
        <f t="shared" ca="1" si="262"/>
        <v>0</v>
      </c>
      <c r="CI363" s="9">
        <f t="shared" ref="CI363:CI380" ca="1" si="270">SUM(BO363:CH363)</f>
        <v>0</v>
      </c>
      <c r="CJ363" s="9"/>
      <c r="CK363" s="13">
        <f t="shared" ca="1" si="259"/>
        <v>0</v>
      </c>
      <c r="CL363" s="7">
        <f ca="1">IF(NOT(snowball),0,IF(Z362=0,0,IF($C363&lt;=SUM($CK363:CK363),0,IF(BP363+$C363-SUM($CK363:CK363)&gt;Z362+AU363,Z362+AU363-BP363,$C363-SUM($CK363:CK363)))))</f>
        <v>0</v>
      </c>
      <c r="CM363" s="7">
        <f ca="1">IF(NOT(snowball),0,IF(AA362=0,0,IF($C363&lt;=SUM($CK363:CL363),0,IF(BQ363+$C363-SUM($CK363:CL363)&gt;AA362+AV363,AA362+AV363-BQ363,$C363-SUM($CK363:CL363)))))</f>
        <v>0</v>
      </c>
      <c r="CN363" s="7">
        <f ca="1">IF(NOT(snowball),0,IF(AB362=0,0,IF($C363&lt;=SUM($CK363:CM363),0,IF(BR363+$C363-SUM($CK363:CM363)&gt;AB362+AW363,AB362+AW363-BR363,$C363-SUM($CK363:CM363)))))</f>
        <v>0</v>
      </c>
      <c r="CO363" s="7">
        <f ca="1">IF(NOT(snowball),0,IF(AC362=0,0,IF($C363&lt;=SUM($CK363:CN363),0,IF(BS363+$C363-SUM($CK363:CN363)&gt;AC362+AX363,AC362+AX363-BS363,$C363-SUM($CK363:CN363)))))</f>
        <v>0</v>
      </c>
      <c r="CP363" s="7">
        <f ca="1">IF(NOT(snowball),0,IF(AD362=0,0,IF($C363&lt;=SUM($CK363:CO363),0,IF(BT363+$C363-SUM($CK363:CO363)&gt;AD362+AY363,AD362+AY363-BT363,$C363-SUM($CK363:CO363)))))</f>
        <v>0</v>
      </c>
      <c r="CQ363" s="7">
        <f ca="1">IF(NOT(snowball),0,IF(AE362=0,0,IF($C363&lt;=SUM($CK363:CP363),0,IF(BU363+$C363-SUM($CK363:CP363)&gt;AE362+AZ363,AE362+AZ363-BU363,$C363-SUM($CK363:CP363)))))</f>
        <v>0</v>
      </c>
      <c r="CR363" s="7">
        <f ca="1">IF(NOT(snowball),0,IF(AF362=0,0,IF($C363&lt;=SUM($CK363:CQ363),0,IF(BV363+$C363-SUM($CK363:CQ363)&gt;AF362+BA363,AF362+BA363-BV363,$C363-SUM($CK363:CQ363)))))</f>
        <v>0</v>
      </c>
      <c r="CS363" s="7">
        <f ca="1">IF(NOT(snowball),0,IF(AG362=0,0,IF($C363&lt;=SUM($CK363:CR363),0,IF(BW363+$C363-SUM($CK363:CR363)&gt;AG362+BB363,AG362+BB363-BW363,$C363-SUM($CK363:CR363)))))</f>
        <v>0</v>
      </c>
      <c r="CT363" s="7">
        <f ca="1">IF(NOT(snowball),0,IF(AH362=0,0,IF($C363&lt;=SUM($CK363:CS363),0,IF(BX363+$C363-SUM($CK363:CS363)&gt;AH362+BC363,AH362+BC363-BX363,$C363-SUM($CK363:CS363)))))</f>
        <v>0</v>
      </c>
      <c r="CU363" s="7">
        <f ca="1">IF(NOT(snowball),0,IF(AI362=0,0,IF($C363&lt;=SUM($CK363:CT363),0,IF(BY363+$C363-SUM($CK363:CT363)&gt;AI362+BD363,AI362+BD363-BY363,$C363-SUM($CK363:CT363)))))</f>
        <v>0</v>
      </c>
      <c r="CV363" s="7">
        <f ca="1">IF(NOT(snowball),0,IF(AJ362=0,0,IF($C363&lt;=SUM($CK363:CU363),0,IF(BZ363+$C363-SUM($CK363:CU363)&gt;AJ362+BE363,AJ362+BE363-BZ363,$C363-SUM($CK363:CU363)))))</f>
        <v>0</v>
      </c>
      <c r="CW363" s="7">
        <f ca="1">IF(NOT(snowball),0,IF(AK362=0,0,IF($C363&lt;=SUM($CK363:CV363),0,IF(CA363+$C363-SUM($CK363:CV363)&gt;AK362+BF363,AK362+BF363-CA363,$C363-SUM($CK363:CV363)))))</f>
        <v>0</v>
      </c>
      <c r="CX363" s="7">
        <f ca="1">IF(NOT(snowball),0,IF(AL362=0,0,IF($C363&lt;=SUM($CK363:CW363),0,IF(CB363+$C363-SUM($CK363:CW363)&gt;AL362+BG363,AL362+BG363-CB363,$C363-SUM($CK363:CW363)))))</f>
        <v>0</v>
      </c>
      <c r="CY363" s="7">
        <f ca="1">IF(NOT(snowball),0,IF(AM362=0,0,IF($C363&lt;=SUM($CK363:CX363),0,IF(CC363+$C363-SUM($CK363:CX363)&gt;AM362+BH363,AM362+BH363-CC363,$C363-SUM($CK363:CX363)))))</f>
        <v>0</v>
      </c>
      <c r="CZ363" s="7">
        <f ca="1">IF(NOT(snowball),0,IF(AN362=0,0,IF($C363&lt;=SUM($CK363:CY363),0,IF(CD363+$C363-SUM($CK363:CY363)&gt;AN362+BI363,AN362+BI363-CD363,$C363-SUM($CK363:CY363)))))</f>
        <v>0</v>
      </c>
      <c r="DA363" s="7">
        <f ca="1">IF(NOT(snowball),0,IF(AO362=0,0,IF($C363&lt;=SUM($CK363:CZ363),0,IF(CE363+$C363-SUM($CK363:CZ363)&gt;AO362+BJ363,AO362+BJ363-CE363,$C363-SUM($CK363:CZ363)))))</f>
        <v>0</v>
      </c>
      <c r="DB363" s="7">
        <f ca="1">IF(NOT(snowball),0,IF(AP362=0,0,IF($C363&lt;=SUM($CK363:DA363),0,IF(CF363+$C363-SUM($CK363:DA363)&gt;AP362+BK363,AP362+BK363-CF363,$C363-SUM($CK363:DA363)))))</f>
        <v>0</v>
      </c>
      <c r="DC363" s="7">
        <f ca="1">IF(NOT(snowball),0,IF(AQ362=0,0,IF($C363&lt;=SUM($CK363:DB363),0,IF(CG363+$C363-SUM($CK363:DB363)&gt;AQ362+BL363,AQ362+BL363-CG363,$C363-SUM($CK363:DB363)))))</f>
        <v>0</v>
      </c>
      <c r="DD363" s="7">
        <f ca="1">IF(NOT(snowball),0,IF(AR362=0,0,IF($C363&lt;=SUM($CK363:DC363),0,IF(CH363+$C363-SUM($CK363:DC363)&gt;AR362+BM363,AR362+BM363-CH363,$C363-SUM($CK363:DC363)))))</f>
        <v>0</v>
      </c>
    </row>
    <row r="364" spans="1:108">
      <c r="A364" s="27" t="str">
        <f t="shared" ca="1" si="261"/>
        <v/>
      </c>
      <c r="B364" s="30" t="str">
        <f t="shared" ca="1" si="260"/>
        <v/>
      </c>
      <c r="C364" s="28" t="str">
        <f t="shared" ca="1" si="258"/>
        <v/>
      </c>
      <c r="D364" s="29">
        <f t="shared" ca="1" si="269"/>
        <v>0</v>
      </c>
      <c r="E364" s="29">
        <f t="shared" ca="1" si="269"/>
        <v>0</v>
      </c>
      <c r="F364" s="29">
        <f t="shared" ca="1" si="269"/>
        <v>0</v>
      </c>
      <c r="G364" s="29">
        <f t="shared" ca="1" si="269"/>
        <v>0</v>
      </c>
      <c r="H364" s="29">
        <f t="shared" ca="1" si="269"/>
        <v>0</v>
      </c>
      <c r="I364" s="29">
        <f t="shared" ca="1" si="269"/>
        <v>0</v>
      </c>
      <c r="J364" s="29">
        <f t="shared" ca="1" si="268"/>
        <v>0</v>
      </c>
      <c r="K364" s="29">
        <f t="shared" ca="1" si="268"/>
        <v>0</v>
      </c>
      <c r="L364" s="29">
        <f t="shared" ca="1" si="268"/>
        <v>0</v>
      </c>
      <c r="M364" s="29">
        <f t="shared" ca="1" si="268"/>
        <v>0</v>
      </c>
      <c r="N364" s="29">
        <f t="shared" ca="1" si="268"/>
        <v>0</v>
      </c>
      <c r="O364" s="29">
        <f t="shared" ca="1" si="263"/>
        <v>0</v>
      </c>
      <c r="P364" s="29">
        <f t="shared" ca="1" si="263"/>
        <v>0</v>
      </c>
      <c r="Q364" s="29">
        <f t="shared" ca="1" si="263"/>
        <v>0</v>
      </c>
      <c r="R364" s="29">
        <f t="shared" ca="1" si="263"/>
        <v>0</v>
      </c>
      <c r="S364" s="29">
        <f t="shared" ca="1" si="263"/>
        <v>0</v>
      </c>
      <c r="T364" s="29">
        <f t="shared" ca="1" si="263"/>
        <v>0</v>
      </c>
      <c r="U364" s="29">
        <f t="shared" ca="1" si="250"/>
        <v>0</v>
      </c>
      <c r="V364" s="29">
        <f t="shared" ca="1" si="250"/>
        <v>0</v>
      </c>
      <c r="W364" s="29">
        <f t="shared" ca="1" si="250"/>
        <v>0</v>
      </c>
      <c r="X364" s="12"/>
      <c r="Y364" s="7">
        <f t="shared" ca="1" si="265"/>
        <v>0</v>
      </c>
      <c r="Z364" s="7">
        <f t="shared" ca="1" si="265"/>
        <v>0</v>
      </c>
      <c r="AA364" s="7">
        <f t="shared" ca="1" si="265"/>
        <v>0</v>
      </c>
      <c r="AB364" s="7">
        <f t="shared" ca="1" si="265"/>
        <v>0</v>
      </c>
      <c r="AC364" s="7">
        <f t="shared" ca="1" si="265"/>
        <v>0</v>
      </c>
      <c r="AD364" s="7">
        <f t="shared" ca="1" si="265"/>
        <v>0</v>
      </c>
      <c r="AE364" s="7">
        <f t="shared" ca="1" si="265"/>
        <v>0</v>
      </c>
      <c r="AF364" s="7">
        <f t="shared" ca="1" si="265"/>
        <v>0</v>
      </c>
      <c r="AG364" s="7">
        <f t="shared" ca="1" si="265"/>
        <v>0</v>
      </c>
      <c r="AH364" s="7">
        <f t="shared" ca="1" si="265"/>
        <v>0</v>
      </c>
      <c r="AI364" s="7">
        <f t="shared" ca="1" si="265"/>
        <v>0</v>
      </c>
      <c r="AJ364" s="7">
        <f t="shared" ca="1" si="265"/>
        <v>0</v>
      </c>
      <c r="AK364" s="7">
        <f t="shared" ca="1" si="265"/>
        <v>0</v>
      </c>
      <c r="AL364" s="7">
        <f t="shared" ca="1" si="265"/>
        <v>0</v>
      </c>
      <c r="AM364" s="7">
        <f t="shared" ca="1" si="265"/>
        <v>0</v>
      </c>
      <c r="AN364" s="7">
        <f t="shared" ca="1" si="264"/>
        <v>0</v>
      </c>
      <c r="AO364" s="7">
        <f t="shared" ca="1" si="264"/>
        <v>0</v>
      </c>
      <c r="AP364" s="7">
        <f t="shared" ca="1" si="264"/>
        <v>0</v>
      </c>
      <c r="AQ364" s="7">
        <f t="shared" ca="1" si="264"/>
        <v>0</v>
      </c>
      <c r="AR364" s="7">
        <f t="shared" ca="1" si="264"/>
        <v>0</v>
      </c>
      <c r="AS364" s="2"/>
      <c r="AT364" s="7">
        <f t="shared" ca="1" si="266"/>
        <v>0</v>
      </c>
      <c r="AU364" s="7">
        <f t="shared" ca="1" si="266"/>
        <v>0</v>
      </c>
      <c r="AV364" s="7">
        <f t="shared" ca="1" si="266"/>
        <v>0</v>
      </c>
      <c r="AW364" s="7">
        <f t="shared" ca="1" si="266"/>
        <v>0</v>
      </c>
      <c r="AX364" s="7">
        <f t="shared" ca="1" si="266"/>
        <v>0</v>
      </c>
      <c r="AY364" s="7">
        <f t="shared" ca="1" si="266"/>
        <v>0</v>
      </c>
      <c r="AZ364" s="7">
        <f t="shared" ca="1" si="266"/>
        <v>0</v>
      </c>
      <c r="BA364" s="7">
        <f t="shared" ca="1" si="266"/>
        <v>0</v>
      </c>
      <c r="BB364" s="7">
        <f t="shared" ca="1" si="266"/>
        <v>0</v>
      </c>
      <c r="BC364" s="7">
        <f t="shared" ca="1" si="266"/>
        <v>0</v>
      </c>
      <c r="BD364" s="7">
        <f t="shared" ca="1" si="266"/>
        <v>0</v>
      </c>
      <c r="BE364" s="7">
        <f t="shared" ca="1" si="266"/>
        <v>0</v>
      </c>
      <c r="BF364" s="7">
        <f t="shared" ca="1" si="266"/>
        <v>0</v>
      </c>
      <c r="BG364" s="7">
        <f t="shared" ca="1" si="266"/>
        <v>0</v>
      </c>
      <c r="BH364" s="7">
        <f t="shared" ca="1" si="266"/>
        <v>0</v>
      </c>
      <c r="BI364" s="7">
        <f t="shared" ca="1" si="266"/>
        <v>0</v>
      </c>
      <c r="BJ364" s="7">
        <f t="shared" ca="1" si="267"/>
        <v>0</v>
      </c>
      <c r="BK364" s="7">
        <f t="shared" ca="1" si="267"/>
        <v>0</v>
      </c>
      <c r="BL364" s="7">
        <f t="shared" ca="1" si="267"/>
        <v>0</v>
      </c>
      <c r="BM364" s="7">
        <f t="shared" ca="1" si="267"/>
        <v>0</v>
      </c>
      <c r="BN364" s="4"/>
      <c r="BO364" s="7">
        <f t="shared" ca="1" si="255"/>
        <v>0</v>
      </c>
      <c r="BP364" s="7">
        <f t="shared" ca="1" si="255"/>
        <v>0</v>
      </c>
      <c r="BQ364" s="7">
        <f t="shared" ca="1" si="255"/>
        <v>0</v>
      </c>
      <c r="BR364" s="7">
        <f t="shared" ca="1" si="252"/>
        <v>0</v>
      </c>
      <c r="BS364" s="7">
        <f t="shared" ca="1" si="252"/>
        <v>0</v>
      </c>
      <c r="BT364" s="7">
        <f t="shared" ca="1" si="252"/>
        <v>0</v>
      </c>
      <c r="BU364" s="7">
        <f t="shared" ca="1" si="252"/>
        <v>0</v>
      </c>
      <c r="BV364" s="7">
        <f t="shared" ca="1" si="252"/>
        <v>0</v>
      </c>
      <c r="BW364" s="7">
        <f t="shared" ca="1" si="252"/>
        <v>0</v>
      </c>
      <c r="BX364" s="7">
        <f t="shared" ca="1" si="251"/>
        <v>0</v>
      </c>
      <c r="BY364" s="7">
        <f t="shared" ca="1" si="251"/>
        <v>0</v>
      </c>
      <c r="BZ364" s="7">
        <f t="shared" ca="1" si="251"/>
        <v>0</v>
      </c>
      <c r="CA364" s="7">
        <f t="shared" ca="1" si="251"/>
        <v>0</v>
      </c>
      <c r="CB364" s="7">
        <f t="shared" ca="1" si="251"/>
        <v>0</v>
      </c>
      <c r="CC364" s="7">
        <f t="shared" ca="1" si="251"/>
        <v>0</v>
      </c>
      <c r="CD364" s="7">
        <f t="shared" ca="1" si="262"/>
        <v>0</v>
      </c>
      <c r="CE364" s="7">
        <f t="shared" ca="1" si="262"/>
        <v>0</v>
      </c>
      <c r="CF364" s="7">
        <f t="shared" ca="1" si="262"/>
        <v>0</v>
      </c>
      <c r="CG364" s="7">
        <f t="shared" ca="1" si="262"/>
        <v>0</v>
      </c>
      <c r="CH364" s="7">
        <f t="shared" ca="1" si="262"/>
        <v>0</v>
      </c>
      <c r="CI364" s="9">
        <f t="shared" ca="1" si="270"/>
        <v>0</v>
      </c>
      <c r="CJ364" s="9"/>
      <c r="CK364" s="13">
        <f t="shared" ca="1" si="259"/>
        <v>0</v>
      </c>
      <c r="CL364" s="7">
        <f ca="1">IF(NOT(snowball),0,IF(Z363=0,0,IF($C364&lt;=SUM($CK364:CK364),0,IF(BP364+$C364-SUM($CK364:CK364)&gt;Z363+AU364,Z363+AU364-BP364,$C364-SUM($CK364:CK364)))))</f>
        <v>0</v>
      </c>
      <c r="CM364" s="7">
        <f ca="1">IF(NOT(snowball),0,IF(AA363=0,0,IF($C364&lt;=SUM($CK364:CL364),0,IF(BQ364+$C364-SUM($CK364:CL364)&gt;AA363+AV364,AA363+AV364-BQ364,$C364-SUM($CK364:CL364)))))</f>
        <v>0</v>
      </c>
      <c r="CN364" s="7">
        <f ca="1">IF(NOT(snowball),0,IF(AB363=0,0,IF($C364&lt;=SUM($CK364:CM364),0,IF(BR364+$C364-SUM($CK364:CM364)&gt;AB363+AW364,AB363+AW364-BR364,$C364-SUM($CK364:CM364)))))</f>
        <v>0</v>
      </c>
      <c r="CO364" s="7">
        <f ca="1">IF(NOT(snowball),0,IF(AC363=0,0,IF($C364&lt;=SUM($CK364:CN364),0,IF(BS364+$C364-SUM($CK364:CN364)&gt;AC363+AX364,AC363+AX364-BS364,$C364-SUM($CK364:CN364)))))</f>
        <v>0</v>
      </c>
      <c r="CP364" s="7">
        <f ca="1">IF(NOT(snowball),0,IF(AD363=0,0,IF($C364&lt;=SUM($CK364:CO364),0,IF(BT364+$C364-SUM($CK364:CO364)&gt;AD363+AY364,AD363+AY364-BT364,$C364-SUM($CK364:CO364)))))</f>
        <v>0</v>
      </c>
      <c r="CQ364" s="7">
        <f ca="1">IF(NOT(snowball),0,IF(AE363=0,0,IF($C364&lt;=SUM($CK364:CP364),0,IF(BU364+$C364-SUM($CK364:CP364)&gt;AE363+AZ364,AE363+AZ364-BU364,$C364-SUM($CK364:CP364)))))</f>
        <v>0</v>
      </c>
      <c r="CR364" s="7">
        <f ca="1">IF(NOT(snowball),0,IF(AF363=0,0,IF($C364&lt;=SUM($CK364:CQ364),0,IF(BV364+$C364-SUM($CK364:CQ364)&gt;AF363+BA364,AF363+BA364-BV364,$C364-SUM($CK364:CQ364)))))</f>
        <v>0</v>
      </c>
      <c r="CS364" s="7">
        <f ca="1">IF(NOT(snowball),0,IF(AG363=0,0,IF($C364&lt;=SUM($CK364:CR364),0,IF(BW364+$C364-SUM($CK364:CR364)&gt;AG363+BB364,AG363+BB364-BW364,$C364-SUM($CK364:CR364)))))</f>
        <v>0</v>
      </c>
      <c r="CT364" s="7">
        <f ca="1">IF(NOT(snowball),0,IF(AH363=0,0,IF($C364&lt;=SUM($CK364:CS364),0,IF(BX364+$C364-SUM($CK364:CS364)&gt;AH363+BC364,AH363+BC364-BX364,$C364-SUM($CK364:CS364)))))</f>
        <v>0</v>
      </c>
      <c r="CU364" s="7">
        <f ca="1">IF(NOT(snowball),0,IF(AI363=0,0,IF($C364&lt;=SUM($CK364:CT364),0,IF(BY364+$C364-SUM($CK364:CT364)&gt;AI363+BD364,AI363+BD364-BY364,$C364-SUM($CK364:CT364)))))</f>
        <v>0</v>
      </c>
      <c r="CV364" s="7">
        <f ca="1">IF(NOT(snowball),0,IF(AJ363=0,0,IF($C364&lt;=SUM($CK364:CU364),0,IF(BZ364+$C364-SUM($CK364:CU364)&gt;AJ363+BE364,AJ363+BE364-BZ364,$C364-SUM($CK364:CU364)))))</f>
        <v>0</v>
      </c>
      <c r="CW364" s="7">
        <f ca="1">IF(NOT(snowball),0,IF(AK363=0,0,IF($C364&lt;=SUM($CK364:CV364),0,IF(CA364+$C364-SUM($CK364:CV364)&gt;AK363+BF364,AK363+BF364-CA364,$C364-SUM($CK364:CV364)))))</f>
        <v>0</v>
      </c>
      <c r="CX364" s="7">
        <f ca="1">IF(NOT(snowball),0,IF(AL363=0,0,IF($C364&lt;=SUM($CK364:CW364),0,IF(CB364+$C364-SUM($CK364:CW364)&gt;AL363+BG364,AL363+BG364-CB364,$C364-SUM($CK364:CW364)))))</f>
        <v>0</v>
      </c>
      <c r="CY364" s="7">
        <f ca="1">IF(NOT(snowball),0,IF(AM363=0,0,IF($C364&lt;=SUM($CK364:CX364),0,IF(CC364+$C364-SUM($CK364:CX364)&gt;AM363+BH364,AM363+BH364-CC364,$C364-SUM($CK364:CX364)))))</f>
        <v>0</v>
      </c>
      <c r="CZ364" s="7">
        <f ca="1">IF(NOT(snowball),0,IF(AN363=0,0,IF($C364&lt;=SUM($CK364:CY364),0,IF(CD364+$C364-SUM($CK364:CY364)&gt;AN363+BI364,AN363+BI364-CD364,$C364-SUM($CK364:CY364)))))</f>
        <v>0</v>
      </c>
      <c r="DA364" s="7">
        <f ca="1">IF(NOT(snowball),0,IF(AO363=0,0,IF($C364&lt;=SUM($CK364:CZ364),0,IF(CE364+$C364-SUM($CK364:CZ364)&gt;AO363+BJ364,AO363+BJ364-CE364,$C364-SUM($CK364:CZ364)))))</f>
        <v>0</v>
      </c>
      <c r="DB364" s="7">
        <f ca="1">IF(NOT(snowball),0,IF(AP363=0,0,IF($C364&lt;=SUM($CK364:DA364),0,IF(CF364+$C364-SUM($CK364:DA364)&gt;AP363+BK364,AP363+BK364-CF364,$C364-SUM($CK364:DA364)))))</f>
        <v>0</v>
      </c>
      <c r="DC364" s="7">
        <f ca="1">IF(NOT(snowball),0,IF(AQ363=0,0,IF($C364&lt;=SUM($CK364:DB364),0,IF(CG364+$C364-SUM($CK364:DB364)&gt;AQ363+BL364,AQ363+BL364-CG364,$C364-SUM($CK364:DB364)))))</f>
        <v>0</v>
      </c>
      <c r="DD364" s="7">
        <f ca="1">IF(NOT(snowball),0,IF(AR363=0,0,IF($C364&lt;=SUM($CK364:DC364),0,IF(CH364+$C364-SUM($CK364:DC364)&gt;AR363+BM364,AR363+BM364-CH364,$C364-SUM($CK364:DC364)))))</f>
        <v>0</v>
      </c>
    </row>
    <row r="365" spans="1:108">
      <c r="A365" s="27" t="str">
        <f t="shared" ca="1" si="261"/>
        <v/>
      </c>
      <c r="B365" s="30" t="str">
        <f t="shared" ca="1" si="260"/>
        <v/>
      </c>
      <c r="C365" s="28" t="str">
        <f t="shared" ca="1" si="258"/>
        <v/>
      </c>
      <c r="D365" s="29">
        <f t="shared" ca="1" si="269"/>
        <v>0</v>
      </c>
      <c r="E365" s="29">
        <f t="shared" ca="1" si="269"/>
        <v>0</v>
      </c>
      <c r="F365" s="29">
        <f t="shared" ca="1" si="269"/>
        <v>0</v>
      </c>
      <c r="G365" s="29">
        <f t="shared" ca="1" si="269"/>
        <v>0</v>
      </c>
      <c r="H365" s="29">
        <f t="shared" ca="1" si="269"/>
        <v>0</v>
      </c>
      <c r="I365" s="29">
        <f t="shared" ca="1" si="269"/>
        <v>0</v>
      </c>
      <c r="J365" s="29">
        <f t="shared" ca="1" si="268"/>
        <v>0</v>
      </c>
      <c r="K365" s="29">
        <f t="shared" ca="1" si="268"/>
        <v>0</v>
      </c>
      <c r="L365" s="29">
        <f t="shared" ca="1" si="268"/>
        <v>0</v>
      </c>
      <c r="M365" s="29">
        <f t="shared" ca="1" si="268"/>
        <v>0</v>
      </c>
      <c r="N365" s="29">
        <f t="shared" ca="1" si="268"/>
        <v>0</v>
      </c>
      <c r="O365" s="29">
        <f t="shared" ca="1" si="263"/>
        <v>0</v>
      </c>
      <c r="P365" s="29">
        <f t="shared" ca="1" si="263"/>
        <v>0</v>
      </c>
      <c r="Q365" s="29">
        <f t="shared" ca="1" si="263"/>
        <v>0</v>
      </c>
      <c r="R365" s="29">
        <f t="shared" ca="1" si="263"/>
        <v>0</v>
      </c>
      <c r="S365" s="29">
        <f t="shared" ca="1" si="263"/>
        <v>0</v>
      </c>
      <c r="T365" s="29">
        <f t="shared" ca="1" si="263"/>
        <v>0</v>
      </c>
      <c r="U365" s="29">
        <f t="shared" ca="1" si="250"/>
        <v>0</v>
      </c>
      <c r="V365" s="29">
        <f t="shared" ca="1" si="250"/>
        <v>0</v>
      </c>
      <c r="W365" s="29">
        <f t="shared" ca="1" si="250"/>
        <v>0</v>
      </c>
      <c r="X365" s="12"/>
      <c r="Y365" s="7">
        <f t="shared" ca="1" si="265"/>
        <v>0</v>
      </c>
      <c r="Z365" s="7">
        <f t="shared" ca="1" si="265"/>
        <v>0</v>
      </c>
      <c r="AA365" s="7">
        <f t="shared" ca="1" si="265"/>
        <v>0</v>
      </c>
      <c r="AB365" s="7">
        <f t="shared" ca="1" si="265"/>
        <v>0</v>
      </c>
      <c r="AC365" s="7">
        <f t="shared" ca="1" si="265"/>
        <v>0</v>
      </c>
      <c r="AD365" s="7">
        <f t="shared" ca="1" si="265"/>
        <v>0</v>
      </c>
      <c r="AE365" s="7">
        <f t="shared" ca="1" si="265"/>
        <v>0</v>
      </c>
      <c r="AF365" s="7">
        <f t="shared" ca="1" si="265"/>
        <v>0</v>
      </c>
      <c r="AG365" s="7">
        <f t="shared" ca="1" si="265"/>
        <v>0</v>
      </c>
      <c r="AH365" s="7">
        <f t="shared" ca="1" si="265"/>
        <v>0</v>
      </c>
      <c r="AI365" s="7">
        <f t="shared" ca="1" si="265"/>
        <v>0</v>
      </c>
      <c r="AJ365" s="7">
        <f t="shared" ca="1" si="265"/>
        <v>0</v>
      </c>
      <c r="AK365" s="7">
        <f t="shared" ca="1" si="265"/>
        <v>0</v>
      </c>
      <c r="AL365" s="7">
        <f t="shared" ca="1" si="265"/>
        <v>0</v>
      </c>
      <c r="AM365" s="7">
        <f t="shared" ca="1" si="265"/>
        <v>0</v>
      </c>
      <c r="AN365" s="7">
        <f t="shared" ca="1" si="264"/>
        <v>0</v>
      </c>
      <c r="AO365" s="7">
        <f t="shared" ca="1" si="264"/>
        <v>0</v>
      </c>
      <c r="AP365" s="7">
        <f t="shared" ca="1" si="264"/>
        <v>0</v>
      </c>
      <c r="AQ365" s="7">
        <f t="shared" ca="1" si="264"/>
        <v>0</v>
      </c>
      <c r="AR365" s="7">
        <f t="shared" ca="1" si="264"/>
        <v>0</v>
      </c>
      <c r="AS365" s="2"/>
      <c r="AT365" s="7">
        <f t="shared" ca="1" si="266"/>
        <v>0</v>
      </c>
      <c r="AU365" s="7">
        <f t="shared" ca="1" si="266"/>
        <v>0</v>
      </c>
      <c r="AV365" s="7">
        <f t="shared" ca="1" si="266"/>
        <v>0</v>
      </c>
      <c r="AW365" s="7">
        <f t="shared" ca="1" si="266"/>
        <v>0</v>
      </c>
      <c r="AX365" s="7">
        <f t="shared" ca="1" si="266"/>
        <v>0</v>
      </c>
      <c r="AY365" s="7">
        <f t="shared" ca="1" si="266"/>
        <v>0</v>
      </c>
      <c r="AZ365" s="7">
        <f t="shared" ca="1" si="266"/>
        <v>0</v>
      </c>
      <c r="BA365" s="7">
        <f t="shared" ca="1" si="266"/>
        <v>0</v>
      </c>
      <c r="BB365" s="7">
        <f t="shared" ca="1" si="266"/>
        <v>0</v>
      </c>
      <c r="BC365" s="7">
        <f t="shared" ca="1" si="266"/>
        <v>0</v>
      </c>
      <c r="BD365" s="7">
        <f t="shared" ca="1" si="266"/>
        <v>0</v>
      </c>
      <c r="BE365" s="7">
        <f t="shared" ca="1" si="266"/>
        <v>0</v>
      </c>
      <c r="BF365" s="7">
        <f t="shared" ca="1" si="266"/>
        <v>0</v>
      </c>
      <c r="BG365" s="7">
        <f t="shared" ca="1" si="266"/>
        <v>0</v>
      </c>
      <c r="BH365" s="7">
        <f t="shared" ca="1" si="266"/>
        <v>0</v>
      </c>
      <c r="BI365" s="7">
        <f t="shared" ca="1" si="266"/>
        <v>0</v>
      </c>
      <c r="BJ365" s="7">
        <f t="shared" ca="1" si="267"/>
        <v>0</v>
      </c>
      <c r="BK365" s="7">
        <f t="shared" ca="1" si="267"/>
        <v>0</v>
      </c>
      <c r="BL365" s="7">
        <f t="shared" ca="1" si="267"/>
        <v>0</v>
      </c>
      <c r="BM365" s="7">
        <f t="shared" ca="1" si="267"/>
        <v>0</v>
      </c>
      <c r="BN365" s="4"/>
      <c r="BO365" s="7">
        <f t="shared" ca="1" si="255"/>
        <v>0</v>
      </c>
      <c r="BP365" s="7">
        <f t="shared" ca="1" si="255"/>
        <v>0</v>
      </c>
      <c r="BQ365" s="7">
        <f t="shared" ca="1" si="255"/>
        <v>0</v>
      </c>
      <c r="BR365" s="7">
        <f t="shared" ca="1" si="252"/>
        <v>0</v>
      </c>
      <c r="BS365" s="7">
        <f t="shared" ca="1" si="252"/>
        <v>0</v>
      </c>
      <c r="BT365" s="7">
        <f t="shared" ca="1" si="252"/>
        <v>0</v>
      </c>
      <c r="BU365" s="7">
        <f t="shared" ca="1" si="252"/>
        <v>0</v>
      </c>
      <c r="BV365" s="7">
        <f t="shared" ca="1" si="252"/>
        <v>0</v>
      </c>
      <c r="BW365" s="7">
        <f t="shared" ca="1" si="252"/>
        <v>0</v>
      </c>
      <c r="BX365" s="7">
        <f t="shared" ca="1" si="251"/>
        <v>0</v>
      </c>
      <c r="BY365" s="7">
        <f t="shared" ca="1" si="251"/>
        <v>0</v>
      </c>
      <c r="BZ365" s="7">
        <f t="shared" ca="1" si="251"/>
        <v>0</v>
      </c>
      <c r="CA365" s="7">
        <f t="shared" ca="1" si="251"/>
        <v>0</v>
      </c>
      <c r="CB365" s="7">
        <f t="shared" ca="1" si="251"/>
        <v>0</v>
      </c>
      <c r="CC365" s="7">
        <f t="shared" ca="1" si="251"/>
        <v>0</v>
      </c>
      <c r="CD365" s="7">
        <f t="shared" ca="1" si="262"/>
        <v>0</v>
      </c>
      <c r="CE365" s="7">
        <f t="shared" ca="1" si="262"/>
        <v>0</v>
      </c>
      <c r="CF365" s="7">
        <f t="shared" ca="1" si="262"/>
        <v>0</v>
      </c>
      <c r="CG365" s="7">
        <f t="shared" ca="1" si="262"/>
        <v>0</v>
      </c>
      <c r="CH365" s="7">
        <f t="shared" ca="1" si="262"/>
        <v>0</v>
      </c>
      <c r="CI365" s="9">
        <f t="shared" ca="1" si="270"/>
        <v>0</v>
      </c>
      <c r="CJ365" s="9"/>
      <c r="CK365" s="13">
        <f t="shared" ca="1" si="259"/>
        <v>0</v>
      </c>
      <c r="CL365" s="7">
        <f ca="1">IF(NOT(snowball),0,IF(Z364=0,0,IF($C365&lt;=SUM($CK365:CK365),0,IF(BP365+$C365-SUM($CK365:CK365)&gt;Z364+AU365,Z364+AU365-BP365,$C365-SUM($CK365:CK365)))))</f>
        <v>0</v>
      </c>
      <c r="CM365" s="7">
        <f ca="1">IF(NOT(snowball),0,IF(AA364=0,0,IF($C365&lt;=SUM($CK365:CL365),0,IF(BQ365+$C365-SUM($CK365:CL365)&gt;AA364+AV365,AA364+AV365-BQ365,$C365-SUM($CK365:CL365)))))</f>
        <v>0</v>
      </c>
      <c r="CN365" s="7">
        <f ca="1">IF(NOT(snowball),0,IF(AB364=0,0,IF($C365&lt;=SUM($CK365:CM365),0,IF(BR365+$C365-SUM($CK365:CM365)&gt;AB364+AW365,AB364+AW365-BR365,$C365-SUM($CK365:CM365)))))</f>
        <v>0</v>
      </c>
      <c r="CO365" s="7">
        <f ca="1">IF(NOT(snowball),0,IF(AC364=0,0,IF($C365&lt;=SUM($CK365:CN365),0,IF(BS365+$C365-SUM($CK365:CN365)&gt;AC364+AX365,AC364+AX365-BS365,$C365-SUM($CK365:CN365)))))</f>
        <v>0</v>
      </c>
      <c r="CP365" s="7">
        <f ca="1">IF(NOT(snowball),0,IF(AD364=0,0,IF($C365&lt;=SUM($CK365:CO365),0,IF(BT365+$C365-SUM($CK365:CO365)&gt;AD364+AY365,AD364+AY365-BT365,$C365-SUM($CK365:CO365)))))</f>
        <v>0</v>
      </c>
      <c r="CQ365" s="7">
        <f ca="1">IF(NOT(snowball),0,IF(AE364=0,0,IF($C365&lt;=SUM($CK365:CP365),0,IF(BU365+$C365-SUM($CK365:CP365)&gt;AE364+AZ365,AE364+AZ365-BU365,$C365-SUM($CK365:CP365)))))</f>
        <v>0</v>
      </c>
      <c r="CR365" s="7">
        <f ca="1">IF(NOT(snowball),0,IF(AF364=0,0,IF($C365&lt;=SUM($CK365:CQ365),0,IF(BV365+$C365-SUM($CK365:CQ365)&gt;AF364+BA365,AF364+BA365-BV365,$C365-SUM($CK365:CQ365)))))</f>
        <v>0</v>
      </c>
      <c r="CS365" s="7">
        <f ca="1">IF(NOT(snowball),0,IF(AG364=0,0,IF($C365&lt;=SUM($CK365:CR365),0,IF(BW365+$C365-SUM($CK365:CR365)&gt;AG364+BB365,AG364+BB365-BW365,$C365-SUM($CK365:CR365)))))</f>
        <v>0</v>
      </c>
      <c r="CT365" s="7">
        <f ca="1">IF(NOT(snowball),0,IF(AH364=0,0,IF($C365&lt;=SUM($CK365:CS365),0,IF(BX365+$C365-SUM($CK365:CS365)&gt;AH364+BC365,AH364+BC365-BX365,$C365-SUM($CK365:CS365)))))</f>
        <v>0</v>
      </c>
      <c r="CU365" s="7">
        <f ca="1">IF(NOT(snowball),0,IF(AI364=0,0,IF($C365&lt;=SUM($CK365:CT365),0,IF(BY365+$C365-SUM($CK365:CT365)&gt;AI364+BD365,AI364+BD365-BY365,$C365-SUM($CK365:CT365)))))</f>
        <v>0</v>
      </c>
      <c r="CV365" s="7">
        <f ca="1">IF(NOT(snowball),0,IF(AJ364=0,0,IF($C365&lt;=SUM($CK365:CU365),0,IF(BZ365+$C365-SUM($CK365:CU365)&gt;AJ364+BE365,AJ364+BE365-BZ365,$C365-SUM($CK365:CU365)))))</f>
        <v>0</v>
      </c>
      <c r="CW365" s="7">
        <f ca="1">IF(NOT(snowball),0,IF(AK364=0,0,IF($C365&lt;=SUM($CK365:CV365),0,IF(CA365+$C365-SUM($CK365:CV365)&gt;AK364+BF365,AK364+BF365-CA365,$C365-SUM($CK365:CV365)))))</f>
        <v>0</v>
      </c>
      <c r="CX365" s="7">
        <f ca="1">IF(NOT(snowball),0,IF(AL364=0,0,IF($C365&lt;=SUM($CK365:CW365),0,IF(CB365+$C365-SUM($CK365:CW365)&gt;AL364+BG365,AL364+BG365-CB365,$C365-SUM($CK365:CW365)))))</f>
        <v>0</v>
      </c>
      <c r="CY365" s="7">
        <f ca="1">IF(NOT(snowball),0,IF(AM364=0,0,IF($C365&lt;=SUM($CK365:CX365),0,IF(CC365+$C365-SUM($CK365:CX365)&gt;AM364+BH365,AM364+BH365-CC365,$C365-SUM($CK365:CX365)))))</f>
        <v>0</v>
      </c>
      <c r="CZ365" s="7">
        <f ca="1">IF(NOT(snowball),0,IF(AN364=0,0,IF($C365&lt;=SUM($CK365:CY365),0,IF(CD365+$C365-SUM($CK365:CY365)&gt;AN364+BI365,AN364+BI365-CD365,$C365-SUM($CK365:CY365)))))</f>
        <v>0</v>
      </c>
      <c r="DA365" s="7">
        <f ca="1">IF(NOT(snowball),0,IF(AO364=0,0,IF($C365&lt;=SUM($CK365:CZ365),0,IF(CE365+$C365-SUM($CK365:CZ365)&gt;AO364+BJ365,AO364+BJ365-CE365,$C365-SUM($CK365:CZ365)))))</f>
        <v>0</v>
      </c>
      <c r="DB365" s="7">
        <f ca="1">IF(NOT(snowball),0,IF(AP364=0,0,IF($C365&lt;=SUM($CK365:DA365),0,IF(CF365+$C365-SUM($CK365:DA365)&gt;AP364+BK365,AP364+BK365-CF365,$C365-SUM($CK365:DA365)))))</f>
        <v>0</v>
      </c>
      <c r="DC365" s="7">
        <f ca="1">IF(NOT(snowball),0,IF(AQ364=0,0,IF($C365&lt;=SUM($CK365:DB365),0,IF(CG365+$C365-SUM($CK365:DB365)&gt;AQ364+BL365,AQ364+BL365-CG365,$C365-SUM($CK365:DB365)))))</f>
        <v>0</v>
      </c>
      <c r="DD365" s="7">
        <f ca="1">IF(NOT(snowball),0,IF(AR364=0,0,IF($C365&lt;=SUM($CK365:DC365),0,IF(CH365+$C365-SUM($CK365:DC365)&gt;AR364+BM365,AR364+BM365-CH365,$C365-SUM($CK365:DC365)))))</f>
        <v>0</v>
      </c>
    </row>
    <row r="366" spans="1:108">
      <c r="A366" s="27" t="str">
        <f t="shared" ca="1" si="261"/>
        <v/>
      </c>
      <c r="B366" s="30" t="str">
        <f t="shared" ca="1" si="260"/>
        <v/>
      </c>
      <c r="C366" s="28" t="str">
        <f t="shared" ca="1" si="258"/>
        <v/>
      </c>
      <c r="D366" s="29">
        <f t="shared" ca="1" si="269"/>
        <v>0</v>
      </c>
      <c r="E366" s="29">
        <f t="shared" ca="1" si="269"/>
        <v>0</v>
      </c>
      <c r="F366" s="29">
        <f t="shared" ca="1" si="269"/>
        <v>0</v>
      </c>
      <c r="G366" s="29">
        <f t="shared" ca="1" si="269"/>
        <v>0</v>
      </c>
      <c r="H366" s="29">
        <f t="shared" ca="1" si="269"/>
        <v>0</v>
      </c>
      <c r="I366" s="29">
        <f t="shared" ca="1" si="269"/>
        <v>0</v>
      </c>
      <c r="J366" s="29">
        <f t="shared" ca="1" si="268"/>
        <v>0</v>
      </c>
      <c r="K366" s="29">
        <f t="shared" ca="1" si="268"/>
        <v>0</v>
      </c>
      <c r="L366" s="29">
        <f t="shared" ca="1" si="268"/>
        <v>0</v>
      </c>
      <c r="M366" s="29">
        <f t="shared" ca="1" si="268"/>
        <v>0</v>
      </c>
      <c r="N366" s="29">
        <f t="shared" ca="1" si="268"/>
        <v>0</v>
      </c>
      <c r="O366" s="29">
        <f t="shared" ca="1" si="263"/>
        <v>0</v>
      </c>
      <c r="P366" s="29">
        <f t="shared" ca="1" si="263"/>
        <v>0</v>
      </c>
      <c r="Q366" s="29">
        <f t="shared" ca="1" si="263"/>
        <v>0</v>
      </c>
      <c r="R366" s="29">
        <f t="shared" ca="1" si="263"/>
        <v>0</v>
      </c>
      <c r="S366" s="29">
        <f t="shared" ca="1" si="263"/>
        <v>0</v>
      </c>
      <c r="T366" s="29">
        <f t="shared" ca="1" si="263"/>
        <v>0</v>
      </c>
      <c r="U366" s="29">
        <f t="shared" ca="1" si="250"/>
        <v>0</v>
      </c>
      <c r="V366" s="29">
        <f t="shared" ca="1" si="250"/>
        <v>0</v>
      </c>
      <c r="W366" s="29">
        <f t="shared" ca="1" si="250"/>
        <v>0</v>
      </c>
      <c r="X366" s="12"/>
      <c r="Y366" s="7">
        <f t="shared" ca="1" si="265"/>
        <v>0</v>
      </c>
      <c r="Z366" s="7">
        <f t="shared" ca="1" si="265"/>
        <v>0</v>
      </c>
      <c r="AA366" s="7">
        <f t="shared" ca="1" si="265"/>
        <v>0</v>
      </c>
      <c r="AB366" s="7">
        <f t="shared" ca="1" si="265"/>
        <v>0</v>
      </c>
      <c r="AC366" s="7">
        <f t="shared" ca="1" si="265"/>
        <v>0</v>
      </c>
      <c r="AD366" s="7">
        <f t="shared" ca="1" si="265"/>
        <v>0</v>
      </c>
      <c r="AE366" s="7">
        <f t="shared" ca="1" si="265"/>
        <v>0</v>
      </c>
      <c r="AF366" s="7">
        <f t="shared" ca="1" si="265"/>
        <v>0</v>
      </c>
      <c r="AG366" s="7">
        <f t="shared" ca="1" si="265"/>
        <v>0</v>
      </c>
      <c r="AH366" s="7">
        <f t="shared" ca="1" si="265"/>
        <v>0</v>
      </c>
      <c r="AI366" s="7">
        <f t="shared" ca="1" si="265"/>
        <v>0</v>
      </c>
      <c r="AJ366" s="7">
        <f t="shared" ca="1" si="265"/>
        <v>0</v>
      </c>
      <c r="AK366" s="7">
        <f t="shared" ca="1" si="265"/>
        <v>0</v>
      </c>
      <c r="AL366" s="7">
        <f t="shared" ca="1" si="265"/>
        <v>0</v>
      </c>
      <c r="AM366" s="7">
        <f t="shared" ca="1" si="265"/>
        <v>0</v>
      </c>
      <c r="AN366" s="7">
        <f t="shared" ca="1" si="264"/>
        <v>0</v>
      </c>
      <c r="AO366" s="7">
        <f t="shared" ca="1" si="264"/>
        <v>0</v>
      </c>
      <c r="AP366" s="7">
        <f t="shared" ca="1" si="264"/>
        <v>0</v>
      </c>
      <c r="AQ366" s="7">
        <f t="shared" ca="1" si="264"/>
        <v>0</v>
      </c>
      <c r="AR366" s="7">
        <f t="shared" ca="1" si="264"/>
        <v>0</v>
      </c>
      <c r="AS366" s="2"/>
      <c r="AT366" s="7">
        <f t="shared" ca="1" si="266"/>
        <v>0</v>
      </c>
      <c r="AU366" s="7">
        <f t="shared" ca="1" si="266"/>
        <v>0</v>
      </c>
      <c r="AV366" s="7">
        <f t="shared" ca="1" si="266"/>
        <v>0</v>
      </c>
      <c r="AW366" s="7">
        <f t="shared" ca="1" si="266"/>
        <v>0</v>
      </c>
      <c r="AX366" s="7">
        <f t="shared" ca="1" si="266"/>
        <v>0</v>
      </c>
      <c r="AY366" s="7">
        <f t="shared" ca="1" si="266"/>
        <v>0</v>
      </c>
      <c r="AZ366" s="7">
        <f t="shared" ca="1" si="266"/>
        <v>0</v>
      </c>
      <c r="BA366" s="7">
        <f t="shared" ca="1" si="266"/>
        <v>0</v>
      </c>
      <c r="BB366" s="7">
        <f t="shared" ca="1" si="266"/>
        <v>0</v>
      </c>
      <c r="BC366" s="7">
        <f t="shared" ca="1" si="266"/>
        <v>0</v>
      </c>
      <c r="BD366" s="7">
        <f t="shared" ca="1" si="266"/>
        <v>0</v>
      </c>
      <c r="BE366" s="7">
        <f t="shared" ca="1" si="266"/>
        <v>0</v>
      </c>
      <c r="BF366" s="7">
        <f t="shared" ca="1" si="266"/>
        <v>0</v>
      </c>
      <c r="BG366" s="7">
        <f t="shared" ca="1" si="266"/>
        <v>0</v>
      </c>
      <c r="BH366" s="7">
        <f t="shared" ca="1" si="266"/>
        <v>0</v>
      </c>
      <c r="BI366" s="7">
        <f t="shared" ca="1" si="266"/>
        <v>0</v>
      </c>
      <c r="BJ366" s="7">
        <f t="shared" ca="1" si="267"/>
        <v>0</v>
      </c>
      <c r="BK366" s="7">
        <f t="shared" ca="1" si="267"/>
        <v>0</v>
      </c>
      <c r="BL366" s="7">
        <f t="shared" ca="1" si="267"/>
        <v>0</v>
      </c>
      <c r="BM366" s="7">
        <f t="shared" ca="1" si="267"/>
        <v>0</v>
      </c>
      <c r="BN366" s="4"/>
      <c r="BO366" s="7">
        <f t="shared" ca="1" si="255"/>
        <v>0</v>
      </c>
      <c r="BP366" s="7">
        <f t="shared" ca="1" si="255"/>
        <v>0</v>
      </c>
      <c r="BQ366" s="7">
        <f t="shared" ca="1" si="255"/>
        <v>0</v>
      </c>
      <c r="BR366" s="7">
        <f t="shared" ca="1" si="252"/>
        <v>0</v>
      </c>
      <c r="BS366" s="7">
        <f t="shared" ca="1" si="252"/>
        <v>0</v>
      </c>
      <c r="BT366" s="7">
        <f t="shared" ca="1" si="252"/>
        <v>0</v>
      </c>
      <c r="BU366" s="7">
        <f t="shared" ca="1" si="252"/>
        <v>0</v>
      </c>
      <c r="BV366" s="7">
        <f t="shared" ca="1" si="252"/>
        <v>0</v>
      </c>
      <c r="BW366" s="7">
        <f t="shared" ca="1" si="252"/>
        <v>0</v>
      </c>
      <c r="BX366" s="7">
        <f t="shared" ca="1" si="251"/>
        <v>0</v>
      </c>
      <c r="BY366" s="7">
        <f t="shared" ca="1" si="251"/>
        <v>0</v>
      </c>
      <c r="BZ366" s="7">
        <f t="shared" ca="1" si="251"/>
        <v>0</v>
      </c>
      <c r="CA366" s="7">
        <f t="shared" ca="1" si="251"/>
        <v>0</v>
      </c>
      <c r="CB366" s="7">
        <f t="shared" ca="1" si="251"/>
        <v>0</v>
      </c>
      <c r="CC366" s="7">
        <f t="shared" ca="1" si="251"/>
        <v>0</v>
      </c>
      <c r="CD366" s="7">
        <f t="shared" ca="1" si="262"/>
        <v>0</v>
      </c>
      <c r="CE366" s="7">
        <f t="shared" ca="1" si="262"/>
        <v>0</v>
      </c>
      <c r="CF366" s="7">
        <f t="shared" ca="1" si="262"/>
        <v>0</v>
      </c>
      <c r="CG366" s="7">
        <f t="shared" ca="1" si="262"/>
        <v>0</v>
      </c>
      <c r="CH366" s="7">
        <f t="shared" ca="1" si="262"/>
        <v>0</v>
      </c>
      <c r="CI366" s="9">
        <f t="shared" ca="1" si="270"/>
        <v>0</v>
      </c>
      <c r="CJ366" s="9"/>
      <c r="CK366" s="13">
        <f t="shared" ca="1" si="259"/>
        <v>0</v>
      </c>
      <c r="CL366" s="7">
        <f ca="1">IF(NOT(snowball),0,IF(Z365=0,0,IF($C366&lt;=SUM($CK366:CK366),0,IF(BP366+$C366-SUM($CK366:CK366)&gt;Z365+AU366,Z365+AU366-BP366,$C366-SUM($CK366:CK366)))))</f>
        <v>0</v>
      </c>
      <c r="CM366" s="7">
        <f ca="1">IF(NOT(snowball),0,IF(AA365=0,0,IF($C366&lt;=SUM($CK366:CL366),0,IF(BQ366+$C366-SUM($CK366:CL366)&gt;AA365+AV366,AA365+AV366-BQ366,$C366-SUM($CK366:CL366)))))</f>
        <v>0</v>
      </c>
      <c r="CN366" s="7">
        <f ca="1">IF(NOT(snowball),0,IF(AB365=0,0,IF($C366&lt;=SUM($CK366:CM366),0,IF(BR366+$C366-SUM($CK366:CM366)&gt;AB365+AW366,AB365+AW366-BR366,$C366-SUM($CK366:CM366)))))</f>
        <v>0</v>
      </c>
      <c r="CO366" s="7">
        <f ca="1">IF(NOT(snowball),0,IF(AC365=0,0,IF($C366&lt;=SUM($CK366:CN366),0,IF(BS366+$C366-SUM($CK366:CN366)&gt;AC365+AX366,AC365+AX366-BS366,$C366-SUM($CK366:CN366)))))</f>
        <v>0</v>
      </c>
      <c r="CP366" s="7">
        <f ca="1">IF(NOT(snowball),0,IF(AD365=0,0,IF($C366&lt;=SUM($CK366:CO366),0,IF(BT366+$C366-SUM($CK366:CO366)&gt;AD365+AY366,AD365+AY366-BT366,$C366-SUM($CK366:CO366)))))</f>
        <v>0</v>
      </c>
      <c r="CQ366" s="7">
        <f ca="1">IF(NOT(snowball),0,IF(AE365=0,0,IF($C366&lt;=SUM($CK366:CP366),0,IF(BU366+$C366-SUM($CK366:CP366)&gt;AE365+AZ366,AE365+AZ366-BU366,$C366-SUM($CK366:CP366)))))</f>
        <v>0</v>
      </c>
      <c r="CR366" s="7">
        <f ca="1">IF(NOT(snowball),0,IF(AF365=0,0,IF($C366&lt;=SUM($CK366:CQ366),0,IF(BV366+$C366-SUM($CK366:CQ366)&gt;AF365+BA366,AF365+BA366-BV366,$C366-SUM($CK366:CQ366)))))</f>
        <v>0</v>
      </c>
      <c r="CS366" s="7">
        <f ca="1">IF(NOT(snowball),0,IF(AG365=0,0,IF($C366&lt;=SUM($CK366:CR366),0,IF(BW366+$C366-SUM($CK366:CR366)&gt;AG365+BB366,AG365+BB366-BW366,$C366-SUM($CK366:CR366)))))</f>
        <v>0</v>
      </c>
      <c r="CT366" s="7">
        <f ca="1">IF(NOT(snowball),0,IF(AH365=0,0,IF($C366&lt;=SUM($CK366:CS366),0,IF(BX366+$C366-SUM($CK366:CS366)&gt;AH365+BC366,AH365+BC366-BX366,$C366-SUM($CK366:CS366)))))</f>
        <v>0</v>
      </c>
      <c r="CU366" s="7">
        <f ca="1">IF(NOT(snowball),0,IF(AI365=0,0,IF($C366&lt;=SUM($CK366:CT366),0,IF(BY366+$C366-SUM($CK366:CT366)&gt;AI365+BD366,AI365+BD366-BY366,$C366-SUM($CK366:CT366)))))</f>
        <v>0</v>
      </c>
      <c r="CV366" s="7">
        <f ca="1">IF(NOT(snowball),0,IF(AJ365=0,0,IF($C366&lt;=SUM($CK366:CU366),0,IF(BZ366+$C366-SUM($CK366:CU366)&gt;AJ365+BE366,AJ365+BE366-BZ366,$C366-SUM($CK366:CU366)))))</f>
        <v>0</v>
      </c>
      <c r="CW366" s="7">
        <f ca="1">IF(NOT(snowball),0,IF(AK365=0,0,IF($C366&lt;=SUM($CK366:CV366),0,IF(CA366+$C366-SUM($CK366:CV366)&gt;AK365+BF366,AK365+BF366-CA366,$C366-SUM($CK366:CV366)))))</f>
        <v>0</v>
      </c>
      <c r="CX366" s="7">
        <f ca="1">IF(NOT(snowball),0,IF(AL365=0,0,IF($C366&lt;=SUM($CK366:CW366),0,IF(CB366+$C366-SUM($CK366:CW366)&gt;AL365+BG366,AL365+BG366-CB366,$C366-SUM($CK366:CW366)))))</f>
        <v>0</v>
      </c>
      <c r="CY366" s="7">
        <f ca="1">IF(NOT(snowball),0,IF(AM365=0,0,IF($C366&lt;=SUM($CK366:CX366),0,IF(CC366+$C366-SUM($CK366:CX366)&gt;AM365+BH366,AM365+BH366-CC366,$C366-SUM($CK366:CX366)))))</f>
        <v>0</v>
      </c>
      <c r="CZ366" s="7">
        <f ca="1">IF(NOT(snowball),0,IF(AN365=0,0,IF($C366&lt;=SUM($CK366:CY366),0,IF(CD366+$C366-SUM($CK366:CY366)&gt;AN365+BI366,AN365+BI366-CD366,$C366-SUM($CK366:CY366)))))</f>
        <v>0</v>
      </c>
      <c r="DA366" s="7">
        <f ca="1">IF(NOT(snowball),0,IF(AO365=0,0,IF($C366&lt;=SUM($CK366:CZ366),0,IF(CE366+$C366-SUM($CK366:CZ366)&gt;AO365+BJ366,AO365+BJ366-CE366,$C366-SUM($CK366:CZ366)))))</f>
        <v>0</v>
      </c>
      <c r="DB366" s="7">
        <f ca="1">IF(NOT(snowball),0,IF(AP365=0,0,IF($C366&lt;=SUM($CK366:DA366),0,IF(CF366+$C366-SUM($CK366:DA366)&gt;AP365+BK366,AP365+BK366-CF366,$C366-SUM($CK366:DA366)))))</f>
        <v>0</v>
      </c>
      <c r="DC366" s="7">
        <f ca="1">IF(NOT(snowball),0,IF(AQ365=0,0,IF($C366&lt;=SUM($CK366:DB366),0,IF(CG366+$C366-SUM($CK366:DB366)&gt;AQ365+BL366,AQ365+BL366-CG366,$C366-SUM($CK366:DB366)))))</f>
        <v>0</v>
      </c>
      <c r="DD366" s="7">
        <f ca="1">IF(NOT(snowball),0,IF(AR365=0,0,IF($C366&lt;=SUM($CK366:DC366),0,IF(CH366+$C366-SUM($CK366:DC366)&gt;AR365+BM366,AR365+BM366-CH366,$C366-SUM($CK366:DC366)))))</f>
        <v>0</v>
      </c>
    </row>
    <row r="367" spans="1:108">
      <c r="A367" s="27" t="str">
        <f t="shared" ca="1" si="261"/>
        <v/>
      </c>
      <c r="B367" s="30" t="str">
        <f t="shared" ca="1" si="260"/>
        <v/>
      </c>
      <c r="C367" s="28" t="str">
        <f t="shared" ca="1" si="258"/>
        <v/>
      </c>
      <c r="D367" s="29">
        <f t="shared" ca="1" si="269"/>
        <v>0</v>
      </c>
      <c r="E367" s="29">
        <f t="shared" ca="1" si="269"/>
        <v>0</v>
      </c>
      <c r="F367" s="29">
        <f t="shared" ca="1" si="269"/>
        <v>0</v>
      </c>
      <c r="G367" s="29">
        <f t="shared" ca="1" si="269"/>
        <v>0</v>
      </c>
      <c r="H367" s="29">
        <f t="shared" ca="1" si="269"/>
        <v>0</v>
      </c>
      <c r="I367" s="29">
        <f t="shared" ca="1" si="269"/>
        <v>0</v>
      </c>
      <c r="J367" s="29">
        <f t="shared" ca="1" si="268"/>
        <v>0</v>
      </c>
      <c r="K367" s="29">
        <f t="shared" ca="1" si="268"/>
        <v>0</v>
      </c>
      <c r="L367" s="29">
        <f t="shared" ca="1" si="268"/>
        <v>0</v>
      </c>
      <c r="M367" s="29">
        <f t="shared" ca="1" si="268"/>
        <v>0</v>
      </c>
      <c r="N367" s="29">
        <f t="shared" ca="1" si="268"/>
        <v>0</v>
      </c>
      <c r="O367" s="29">
        <f t="shared" ca="1" si="263"/>
        <v>0</v>
      </c>
      <c r="P367" s="29">
        <f t="shared" ca="1" si="263"/>
        <v>0</v>
      </c>
      <c r="Q367" s="29">
        <f t="shared" ca="1" si="263"/>
        <v>0</v>
      </c>
      <c r="R367" s="29">
        <f t="shared" ca="1" si="263"/>
        <v>0</v>
      </c>
      <c r="S367" s="29">
        <f t="shared" ca="1" si="263"/>
        <v>0</v>
      </c>
      <c r="T367" s="29">
        <f t="shared" ca="1" si="263"/>
        <v>0</v>
      </c>
      <c r="U367" s="29">
        <f t="shared" ca="1" si="250"/>
        <v>0</v>
      </c>
      <c r="V367" s="29">
        <f t="shared" ca="1" si="250"/>
        <v>0</v>
      </c>
      <c r="W367" s="29">
        <f t="shared" ca="1" si="250"/>
        <v>0</v>
      </c>
      <c r="X367" s="12"/>
      <c r="Y367" s="7">
        <f t="shared" ca="1" si="265"/>
        <v>0</v>
      </c>
      <c r="Z367" s="7">
        <f t="shared" ca="1" si="265"/>
        <v>0</v>
      </c>
      <c r="AA367" s="7">
        <f t="shared" ca="1" si="265"/>
        <v>0</v>
      </c>
      <c r="AB367" s="7">
        <f t="shared" ca="1" si="265"/>
        <v>0</v>
      </c>
      <c r="AC367" s="7">
        <f t="shared" ca="1" si="265"/>
        <v>0</v>
      </c>
      <c r="AD367" s="7">
        <f t="shared" ca="1" si="265"/>
        <v>0</v>
      </c>
      <c r="AE367" s="7">
        <f t="shared" ca="1" si="265"/>
        <v>0</v>
      </c>
      <c r="AF367" s="7">
        <f t="shared" ca="1" si="265"/>
        <v>0</v>
      </c>
      <c r="AG367" s="7">
        <f t="shared" ca="1" si="265"/>
        <v>0</v>
      </c>
      <c r="AH367" s="7">
        <f t="shared" ca="1" si="265"/>
        <v>0</v>
      </c>
      <c r="AI367" s="7">
        <f t="shared" ca="1" si="265"/>
        <v>0</v>
      </c>
      <c r="AJ367" s="7">
        <f t="shared" ca="1" si="265"/>
        <v>0</v>
      </c>
      <c r="AK367" s="7">
        <f t="shared" ca="1" si="265"/>
        <v>0</v>
      </c>
      <c r="AL367" s="7">
        <f t="shared" ca="1" si="265"/>
        <v>0</v>
      </c>
      <c r="AM367" s="7">
        <f t="shared" ca="1" si="265"/>
        <v>0</v>
      </c>
      <c r="AN367" s="7">
        <f t="shared" ca="1" si="264"/>
        <v>0</v>
      </c>
      <c r="AO367" s="7">
        <f t="shared" ca="1" si="264"/>
        <v>0</v>
      </c>
      <c r="AP367" s="7">
        <f t="shared" ca="1" si="264"/>
        <v>0</v>
      </c>
      <c r="AQ367" s="7">
        <f t="shared" ca="1" si="264"/>
        <v>0</v>
      </c>
      <c r="AR367" s="7">
        <f t="shared" ca="1" si="264"/>
        <v>0</v>
      </c>
      <c r="AS367" s="2"/>
      <c r="AT367" s="7">
        <f t="shared" ca="1" si="266"/>
        <v>0</v>
      </c>
      <c r="AU367" s="7">
        <f t="shared" ca="1" si="266"/>
        <v>0</v>
      </c>
      <c r="AV367" s="7">
        <f t="shared" ca="1" si="266"/>
        <v>0</v>
      </c>
      <c r="AW367" s="7">
        <f t="shared" ca="1" si="266"/>
        <v>0</v>
      </c>
      <c r="AX367" s="7">
        <f t="shared" ca="1" si="266"/>
        <v>0</v>
      </c>
      <c r="AY367" s="7">
        <f t="shared" ca="1" si="266"/>
        <v>0</v>
      </c>
      <c r="AZ367" s="7">
        <f t="shared" ca="1" si="266"/>
        <v>0</v>
      </c>
      <c r="BA367" s="7">
        <f t="shared" ca="1" si="266"/>
        <v>0</v>
      </c>
      <c r="BB367" s="7">
        <f t="shared" ca="1" si="266"/>
        <v>0</v>
      </c>
      <c r="BC367" s="7">
        <f t="shared" ca="1" si="266"/>
        <v>0</v>
      </c>
      <c r="BD367" s="7">
        <f t="shared" ca="1" si="266"/>
        <v>0</v>
      </c>
      <c r="BE367" s="7">
        <f t="shared" ca="1" si="266"/>
        <v>0</v>
      </c>
      <c r="BF367" s="7">
        <f t="shared" ca="1" si="266"/>
        <v>0</v>
      </c>
      <c r="BG367" s="7">
        <f t="shared" ca="1" si="266"/>
        <v>0</v>
      </c>
      <c r="BH367" s="7">
        <f t="shared" ca="1" si="266"/>
        <v>0</v>
      </c>
      <c r="BI367" s="7">
        <f t="shared" ca="1" si="266"/>
        <v>0</v>
      </c>
      <c r="BJ367" s="7">
        <f t="shared" ca="1" si="267"/>
        <v>0</v>
      </c>
      <c r="BK367" s="7">
        <f t="shared" ca="1" si="267"/>
        <v>0</v>
      </c>
      <c r="BL367" s="7">
        <f t="shared" ca="1" si="267"/>
        <v>0</v>
      </c>
      <c r="BM367" s="7">
        <f t="shared" ca="1" si="267"/>
        <v>0</v>
      </c>
      <c r="BN367" s="4"/>
      <c r="BO367" s="7">
        <f t="shared" ca="1" si="255"/>
        <v>0</v>
      </c>
      <c r="BP367" s="7">
        <f t="shared" ca="1" si="255"/>
        <v>0</v>
      </c>
      <c r="BQ367" s="7">
        <f t="shared" ca="1" si="255"/>
        <v>0</v>
      </c>
      <c r="BR367" s="7">
        <f t="shared" ca="1" si="252"/>
        <v>0</v>
      </c>
      <c r="BS367" s="7">
        <f t="shared" ca="1" si="252"/>
        <v>0</v>
      </c>
      <c r="BT367" s="7">
        <f t="shared" ca="1" si="252"/>
        <v>0</v>
      </c>
      <c r="BU367" s="7">
        <f t="shared" ca="1" si="252"/>
        <v>0</v>
      </c>
      <c r="BV367" s="7">
        <f t="shared" ca="1" si="252"/>
        <v>0</v>
      </c>
      <c r="BW367" s="7">
        <f t="shared" ca="1" si="252"/>
        <v>0</v>
      </c>
      <c r="BX367" s="7">
        <f t="shared" ca="1" si="251"/>
        <v>0</v>
      </c>
      <c r="BY367" s="7">
        <f t="shared" ca="1" si="251"/>
        <v>0</v>
      </c>
      <c r="BZ367" s="7">
        <f t="shared" ca="1" si="251"/>
        <v>0</v>
      </c>
      <c r="CA367" s="7">
        <f t="shared" ca="1" si="251"/>
        <v>0</v>
      </c>
      <c r="CB367" s="7">
        <f t="shared" ca="1" si="251"/>
        <v>0</v>
      </c>
      <c r="CC367" s="7">
        <f t="shared" ca="1" si="251"/>
        <v>0</v>
      </c>
      <c r="CD367" s="7">
        <f t="shared" ca="1" si="262"/>
        <v>0</v>
      </c>
      <c r="CE367" s="7">
        <f t="shared" ca="1" si="262"/>
        <v>0</v>
      </c>
      <c r="CF367" s="7">
        <f t="shared" ca="1" si="262"/>
        <v>0</v>
      </c>
      <c r="CG367" s="7">
        <f t="shared" ca="1" si="262"/>
        <v>0</v>
      </c>
      <c r="CH367" s="7">
        <f t="shared" ca="1" si="262"/>
        <v>0</v>
      </c>
      <c r="CI367" s="9">
        <f t="shared" ca="1" si="270"/>
        <v>0</v>
      </c>
      <c r="CJ367" s="9"/>
      <c r="CK367" s="13">
        <f t="shared" ca="1" si="259"/>
        <v>0</v>
      </c>
      <c r="CL367" s="7">
        <f ca="1">IF(NOT(snowball),0,IF(Z366=0,0,IF($C367&lt;=SUM($CK367:CK367),0,IF(BP367+$C367-SUM($CK367:CK367)&gt;Z366+AU367,Z366+AU367-BP367,$C367-SUM($CK367:CK367)))))</f>
        <v>0</v>
      </c>
      <c r="CM367" s="7">
        <f ca="1">IF(NOT(snowball),0,IF(AA366=0,0,IF($C367&lt;=SUM($CK367:CL367),0,IF(BQ367+$C367-SUM($CK367:CL367)&gt;AA366+AV367,AA366+AV367-BQ367,$C367-SUM($CK367:CL367)))))</f>
        <v>0</v>
      </c>
      <c r="CN367" s="7">
        <f ca="1">IF(NOT(snowball),0,IF(AB366=0,0,IF($C367&lt;=SUM($CK367:CM367),0,IF(BR367+$C367-SUM($CK367:CM367)&gt;AB366+AW367,AB366+AW367-BR367,$C367-SUM($CK367:CM367)))))</f>
        <v>0</v>
      </c>
      <c r="CO367" s="7">
        <f ca="1">IF(NOT(snowball),0,IF(AC366=0,0,IF($C367&lt;=SUM($CK367:CN367),0,IF(BS367+$C367-SUM($CK367:CN367)&gt;AC366+AX367,AC366+AX367-BS367,$C367-SUM($CK367:CN367)))))</f>
        <v>0</v>
      </c>
      <c r="CP367" s="7">
        <f ca="1">IF(NOT(snowball),0,IF(AD366=0,0,IF($C367&lt;=SUM($CK367:CO367),0,IF(BT367+$C367-SUM($CK367:CO367)&gt;AD366+AY367,AD366+AY367-BT367,$C367-SUM($CK367:CO367)))))</f>
        <v>0</v>
      </c>
      <c r="CQ367" s="7">
        <f ca="1">IF(NOT(snowball),0,IF(AE366=0,0,IF($C367&lt;=SUM($CK367:CP367),0,IF(BU367+$C367-SUM($CK367:CP367)&gt;AE366+AZ367,AE366+AZ367-BU367,$C367-SUM($CK367:CP367)))))</f>
        <v>0</v>
      </c>
      <c r="CR367" s="7">
        <f ca="1">IF(NOT(snowball),0,IF(AF366=0,0,IF($C367&lt;=SUM($CK367:CQ367),0,IF(BV367+$C367-SUM($CK367:CQ367)&gt;AF366+BA367,AF366+BA367-BV367,$C367-SUM($CK367:CQ367)))))</f>
        <v>0</v>
      </c>
      <c r="CS367" s="7">
        <f ca="1">IF(NOT(snowball),0,IF(AG366=0,0,IF($C367&lt;=SUM($CK367:CR367),0,IF(BW367+$C367-SUM($CK367:CR367)&gt;AG366+BB367,AG366+BB367-BW367,$C367-SUM($CK367:CR367)))))</f>
        <v>0</v>
      </c>
      <c r="CT367" s="7">
        <f ca="1">IF(NOT(snowball),0,IF(AH366=0,0,IF($C367&lt;=SUM($CK367:CS367),0,IF(BX367+$C367-SUM($CK367:CS367)&gt;AH366+BC367,AH366+BC367-BX367,$C367-SUM($CK367:CS367)))))</f>
        <v>0</v>
      </c>
      <c r="CU367" s="7">
        <f ca="1">IF(NOT(snowball),0,IF(AI366=0,0,IF($C367&lt;=SUM($CK367:CT367),0,IF(BY367+$C367-SUM($CK367:CT367)&gt;AI366+BD367,AI366+BD367-BY367,$C367-SUM($CK367:CT367)))))</f>
        <v>0</v>
      </c>
      <c r="CV367" s="7">
        <f ca="1">IF(NOT(snowball),0,IF(AJ366=0,0,IF($C367&lt;=SUM($CK367:CU367),0,IF(BZ367+$C367-SUM($CK367:CU367)&gt;AJ366+BE367,AJ366+BE367-BZ367,$C367-SUM($CK367:CU367)))))</f>
        <v>0</v>
      </c>
      <c r="CW367" s="7">
        <f ca="1">IF(NOT(snowball),0,IF(AK366=0,0,IF($C367&lt;=SUM($CK367:CV367),0,IF(CA367+$C367-SUM($CK367:CV367)&gt;AK366+BF367,AK366+BF367-CA367,$C367-SUM($CK367:CV367)))))</f>
        <v>0</v>
      </c>
      <c r="CX367" s="7">
        <f ca="1">IF(NOT(snowball),0,IF(AL366=0,0,IF($C367&lt;=SUM($CK367:CW367),0,IF(CB367+$C367-SUM($CK367:CW367)&gt;AL366+BG367,AL366+BG367-CB367,$C367-SUM($CK367:CW367)))))</f>
        <v>0</v>
      </c>
      <c r="CY367" s="7">
        <f ca="1">IF(NOT(snowball),0,IF(AM366=0,0,IF($C367&lt;=SUM($CK367:CX367),0,IF(CC367+$C367-SUM($CK367:CX367)&gt;AM366+BH367,AM366+BH367-CC367,$C367-SUM($CK367:CX367)))))</f>
        <v>0</v>
      </c>
      <c r="CZ367" s="7">
        <f ca="1">IF(NOT(snowball),0,IF(AN366=0,0,IF($C367&lt;=SUM($CK367:CY367),0,IF(CD367+$C367-SUM($CK367:CY367)&gt;AN366+BI367,AN366+BI367-CD367,$C367-SUM($CK367:CY367)))))</f>
        <v>0</v>
      </c>
      <c r="DA367" s="7">
        <f ca="1">IF(NOT(snowball),0,IF(AO366=0,0,IF($C367&lt;=SUM($CK367:CZ367),0,IF(CE367+$C367-SUM($CK367:CZ367)&gt;AO366+BJ367,AO366+BJ367-CE367,$C367-SUM($CK367:CZ367)))))</f>
        <v>0</v>
      </c>
      <c r="DB367" s="7">
        <f ca="1">IF(NOT(snowball),0,IF(AP366=0,0,IF($C367&lt;=SUM($CK367:DA367),0,IF(CF367+$C367-SUM($CK367:DA367)&gt;AP366+BK367,AP366+BK367-CF367,$C367-SUM($CK367:DA367)))))</f>
        <v>0</v>
      </c>
      <c r="DC367" s="7">
        <f ca="1">IF(NOT(snowball),0,IF(AQ366=0,0,IF($C367&lt;=SUM($CK367:DB367),0,IF(CG367+$C367-SUM($CK367:DB367)&gt;AQ366+BL367,AQ366+BL367-CG367,$C367-SUM($CK367:DB367)))))</f>
        <v>0</v>
      </c>
      <c r="DD367" s="7">
        <f ca="1">IF(NOT(snowball),0,IF(AR366=0,0,IF($C367&lt;=SUM($CK367:DC367),0,IF(CH367+$C367-SUM($CK367:DC367)&gt;AR366+BM367,AR366+BM367-CH367,$C367-SUM($CK367:DC367)))))</f>
        <v>0</v>
      </c>
    </row>
    <row r="368" spans="1:108">
      <c r="A368" s="27" t="str">
        <f t="shared" ca="1" si="261"/>
        <v/>
      </c>
      <c r="B368" s="30" t="str">
        <f t="shared" ca="1" si="260"/>
        <v/>
      </c>
      <c r="C368" s="28" t="str">
        <f t="shared" ca="1" si="258"/>
        <v/>
      </c>
      <c r="D368" s="29">
        <f t="shared" ca="1" si="269"/>
        <v>0</v>
      </c>
      <c r="E368" s="29">
        <f t="shared" ca="1" si="269"/>
        <v>0</v>
      </c>
      <c r="F368" s="29">
        <f t="shared" ca="1" si="269"/>
        <v>0</v>
      </c>
      <c r="G368" s="29">
        <f t="shared" ca="1" si="269"/>
        <v>0</v>
      </c>
      <c r="H368" s="29">
        <f t="shared" ca="1" si="269"/>
        <v>0</v>
      </c>
      <c r="I368" s="29">
        <f t="shared" ca="1" si="269"/>
        <v>0</v>
      </c>
      <c r="J368" s="29">
        <f t="shared" ca="1" si="268"/>
        <v>0</v>
      </c>
      <c r="K368" s="29">
        <f t="shared" ca="1" si="268"/>
        <v>0</v>
      </c>
      <c r="L368" s="29">
        <f t="shared" ca="1" si="268"/>
        <v>0</v>
      </c>
      <c r="M368" s="29">
        <f t="shared" ca="1" si="268"/>
        <v>0</v>
      </c>
      <c r="N368" s="29">
        <f t="shared" ca="1" si="268"/>
        <v>0</v>
      </c>
      <c r="O368" s="29">
        <f t="shared" ca="1" si="263"/>
        <v>0</v>
      </c>
      <c r="P368" s="29">
        <f t="shared" ca="1" si="263"/>
        <v>0</v>
      </c>
      <c r="Q368" s="29">
        <f t="shared" ca="1" si="263"/>
        <v>0</v>
      </c>
      <c r="R368" s="29">
        <f t="shared" ca="1" si="263"/>
        <v>0</v>
      </c>
      <c r="S368" s="29">
        <f t="shared" ca="1" si="263"/>
        <v>0</v>
      </c>
      <c r="T368" s="29">
        <f t="shared" ca="1" si="263"/>
        <v>0</v>
      </c>
      <c r="U368" s="29">
        <f t="shared" ca="1" si="250"/>
        <v>0</v>
      </c>
      <c r="V368" s="29">
        <f t="shared" ca="1" si="250"/>
        <v>0</v>
      </c>
      <c r="W368" s="29">
        <f t="shared" ca="1" si="250"/>
        <v>0</v>
      </c>
      <c r="X368" s="12"/>
      <c r="Y368" s="7">
        <f t="shared" ca="1" si="265"/>
        <v>0</v>
      </c>
      <c r="Z368" s="7">
        <f t="shared" ca="1" si="265"/>
        <v>0</v>
      </c>
      <c r="AA368" s="7">
        <f t="shared" ca="1" si="265"/>
        <v>0</v>
      </c>
      <c r="AB368" s="7">
        <f t="shared" ca="1" si="265"/>
        <v>0</v>
      </c>
      <c r="AC368" s="7">
        <f t="shared" ca="1" si="265"/>
        <v>0</v>
      </c>
      <c r="AD368" s="7">
        <f t="shared" ca="1" si="265"/>
        <v>0</v>
      </c>
      <c r="AE368" s="7">
        <f t="shared" ca="1" si="265"/>
        <v>0</v>
      </c>
      <c r="AF368" s="7">
        <f t="shared" ca="1" si="265"/>
        <v>0</v>
      </c>
      <c r="AG368" s="7">
        <f t="shared" ca="1" si="265"/>
        <v>0</v>
      </c>
      <c r="AH368" s="7">
        <f t="shared" ca="1" si="265"/>
        <v>0</v>
      </c>
      <c r="AI368" s="7">
        <f t="shared" ca="1" si="265"/>
        <v>0</v>
      </c>
      <c r="AJ368" s="7">
        <f t="shared" ca="1" si="265"/>
        <v>0</v>
      </c>
      <c r="AK368" s="7">
        <f t="shared" ca="1" si="265"/>
        <v>0</v>
      </c>
      <c r="AL368" s="7">
        <f t="shared" ca="1" si="265"/>
        <v>0</v>
      </c>
      <c r="AM368" s="7">
        <f t="shared" ca="1" si="265"/>
        <v>0</v>
      </c>
      <c r="AN368" s="7">
        <f t="shared" ca="1" si="264"/>
        <v>0</v>
      </c>
      <c r="AO368" s="7">
        <f t="shared" ca="1" si="264"/>
        <v>0</v>
      </c>
      <c r="AP368" s="7">
        <f t="shared" ca="1" si="264"/>
        <v>0</v>
      </c>
      <c r="AQ368" s="7">
        <f t="shared" ca="1" si="264"/>
        <v>0</v>
      </c>
      <c r="AR368" s="7">
        <f t="shared" ca="1" si="264"/>
        <v>0</v>
      </c>
      <c r="AS368" s="2"/>
      <c r="AT368" s="7">
        <f t="shared" ca="1" si="266"/>
        <v>0</v>
      </c>
      <c r="AU368" s="7">
        <f t="shared" ca="1" si="266"/>
        <v>0</v>
      </c>
      <c r="AV368" s="7">
        <f t="shared" ca="1" si="266"/>
        <v>0</v>
      </c>
      <c r="AW368" s="7">
        <f t="shared" ca="1" si="266"/>
        <v>0</v>
      </c>
      <c r="AX368" s="7">
        <f t="shared" ca="1" si="266"/>
        <v>0</v>
      </c>
      <c r="AY368" s="7">
        <f t="shared" ca="1" si="266"/>
        <v>0</v>
      </c>
      <c r="AZ368" s="7">
        <f t="shared" ca="1" si="266"/>
        <v>0</v>
      </c>
      <c r="BA368" s="7">
        <f t="shared" ca="1" si="266"/>
        <v>0</v>
      </c>
      <c r="BB368" s="7">
        <f t="shared" ca="1" si="266"/>
        <v>0</v>
      </c>
      <c r="BC368" s="7">
        <f t="shared" ca="1" si="266"/>
        <v>0</v>
      </c>
      <c r="BD368" s="7">
        <f t="shared" ca="1" si="266"/>
        <v>0</v>
      </c>
      <c r="BE368" s="7">
        <f t="shared" ca="1" si="266"/>
        <v>0</v>
      </c>
      <c r="BF368" s="7">
        <f t="shared" ca="1" si="266"/>
        <v>0</v>
      </c>
      <c r="BG368" s="7">
        <f t="shared" ca="1" si="266"/>
        <v>0</v>
      </c>
      <c r="BH368" s="7">
        <f t="shared" ca="1" si="266"/>
        <v>0</v>
      </c>
      <c r="BI368" s="7">
        <f t="shared" ca="1" si="266"/>
        <v>0</v>
      </c>
      <c r="BJ368" s="7">
        <f t="shared" ca="1" si="267"/>
        <v>0</v>
      </c>
      <c r="BK368" s="7">
        <f t="shared" ca="1" si="267"/>
        <v>0</v>
      </c>
      <c r="BL368" s="7">
        <f t="shared" ca="1" si="267"/>
        <v>0</v>
      </c>
      <c r="BM368" s="7">
        <f t="shared" ca="1" si="267"/>
        <v>0</v>
      </c>
      <c r="BN368" s="4"/>
      <c r="BO368" s="7">
        <f t="shared" ca="1" si="255"/>
        <v>0</v>
      </c>
      <c r="BP368" s="7">
        <f t="shared" ca="1" si="255"/>
        <v>0</v>
      </c>
      <c r="BQ368" s="7">
        <f t="shared" ca="1" si="255"/>
        <v>0</v>
      </c>
      <c r="BR368" s="7">
        <f t="shared" ca="1" si="252"/>
        <v>0</v>
      </c>
      <c r="BS368" s="7">
        <f t="shared" ca="1" si="252"/>
        <v>0</v>
      </c>
      <c r="BT368" s="7">
        <f t="shared" ca="1" si="252"/>
        <v>0</v>
      </c>
      <c r="BU368" s="7">
        <f t="shared" ca="1" si="252"/>
        <v>0</v>
      </c>
      <c r="BV368" s="7">
        <f t="shared" ca="1" si="252"/>
        <v>0</v>
      </c>
      <c r="BW368" s="7">
        <f t="shared" ca="1" si="252"/>
        <v>0</v>
      </c>
      <c r="BX368" s="7">
        <f t="shared" ca="1" si="251"/>
        <v>0</v>
      </c>
      <c r="BY368" s="7">
        <f t="shared" ca="1" si="251"/>
        <v>0</v>
      </c>
      <c r="BZ368" s="7">
        <f t="shared" ca="1" si="251"/>
        <v>0</v>
      </c>
      <c r="CA368" s="7">
        <f t="shared" ca="1" si="251"/>
        <v>0</v>
      </c>
      <c r="CB368" s="7">
        <f t="shared" ca="1" si="251"/>
        <v>0</v>
      </c>
      <c r="CC368" s="7">
        <f t="shared" ca="1" si="251"/>
        <v>0</v>
      </c>
      <c r="CD368" s="7">
        <f t="shared" ca="1" si="262"/>
        <v>0</v>
      </c>
      <c r="CE368" s="7">
        <f t="shared" ca="1" si="262"/>
        <v>0</v>
      </c>
      <c r="CF368" s="7">
        <f t="shared" ca="1" si="262"/>
        <v>0</v>
      </c>
      <c r="CG368" s="7">
        <f t="shared" ca="1" si="262"/>
        <v>0</v>
      </c>
      <c r="CH368" s="7">
        <f t="shared" ca="1" si="262"/>
        <v>0</v>
      </c>
      <c r="CI368" s="9">
        <f t="shared" ca="1" si="270"/>
        <v>0</v>
      </c>
      <c r="CJ368" s="9"/>
      <c r="CK368" s="13">
        <f t="shared" ca="1" si="259"/>
        <v>0</v>
      </c>
      <c r="CL368" s="7">
        <f ca="1">IF(NOT(snowball),0,IF(Z367=0,0,IF($C368&lt;=SUM($CK368:CK368),0,IF(BP368+$C368-SUM($CK368:CK368)&gt;Z367+AU368,Z367+AU368-BP368,$C368-SUM($CK368:CK368)))))</f>
        <v>0</v>
      </c>
      <c r="CM368" s="7">
        <f ca="1">IF(NOT(snowball),0,IF(AA367=0,0,IF($C368&lt;=SUM($CK368:CL368),0,IF(BQ368+$C368-SUM($CK368:CL368)&gt;AA367+AV368,AA367+AV368-BQ368,$C368-SUM($CK368:CL368)))))</f>
        <v>0</v>
      </c>
      <c r="CN368" s="7">
        <f ca="1">IF(NOT(snowball),0,IF(AB367=0,0,IF($C368&lt;=SUM($CK368:CM368),0,IF(BR368+$C368-SUM($CK368:CM368)&gt;AB367+AW368,AB367+AW368-BR368,$C368-SUM($CK368:CM368)))))</f>
        <v>0</v>
      </c>
      <c r="CO368" s="7">
        <f ca="1">IF(NOT(snowball),0,IF(AC367=0,0,IF($C368&lt;=SUM($CK368:CN368),0,IF(BS368+$C368-SUM($CK368:CN368)&gt;AC367+AX368,AC367+AX368-BS368,$C368-SUM($CK368:CN368)))))</f>
        <v>0</v>
      </c>
      <c r="CP368" s="7">
        <f ca="1">IF(NOT(snowball),0,IF(AD367=0,0,IF($C368&lt;=SUM($CK368:CO368),0,IF(BT368+$C368-SUM($CK368:CO368)&gt;AD367+AY368,AD367+AY368-BT368,$C368-SUM($CK368:CO368)))))</f>
        <v>0</v>
      </c>
      <c r="CQ368" s="7">
        <f ca="1">IF(NOT(snowball),0,IF(AE367=0,0,IF($C368&lt;=SUM($CK368:CP368),0,IF(BU368+$C368-SUM($CK368:CP368)&gt;AE367+AZ368,AE367+AZ368-BU368,$C368-SUM($CK368:CP368)))))</f>
        <v>0</v>
      </c>
      <c r="CR368" s="7">
        <f ca="1">IF(NOT(snowball),0,IF(AF367=0,0,IF($C368&lt;=SUM($CK368:CQ368),0,IF(BV368+$C368-SUM($CK368:CQ368)&gt;AF367+BA368,AF367+BA368-BV368,$C368-SUM($CK368:CQ368)))))</f>
        <v>0</v>
      </c>
      <c r="CS368" s="7">
        <f ca="1">IF(NOT(snowball),0,IF(AG367=0,0,IF($C368&lt;=SUM($CK368:CR368),0,IF(BW368+$C368-SUM($CK368:CR368)&gt;AG367+BB368,AG367+BB368-BW368,$C368-SUM($CK368:CR368)))))</f>
        <v>0</v>
      </c>
      <c r="CT368" s="7">
        <f ca="1">IF(NOT(snowball),0,IF(AH367=0,0,IF($C368&lt;=SUM($CK368:CS368),0,IF(BX368+$C368-SUM($CK368:CS368)&gt;AH367+BC368,AH367+BC368-BX368,$C368-SUM($CK368:CS368)))))</f>
        <v>0</v>
      </c>
      <c r="CU368" s="7">
        <f ca="1">IF(NOT(snowball),0,IF(AI367=0,0,IF($C368&lt;=SUM($CK368:CT368),0,IF(BY368+$C368-SUM($CK368:CT368)&gt;AI367+BD368,AI367+BD368-BY368,$C368-SUM($CK368:CT368)))))</f>
        <v>0</v>
      </c>
      <c r="CV368" s="7">
        <f ca="1">IF(NOT(snowball),0,IF(AJ367=0,0,IF($C368&lt;=SUM($CK368:CU368),0,IF(BZ368+$C368-SUM($CK368:CU368)&gt;AJ367+BE368,AJ367+BE368-BZ368,$C368-SUM($CK368:CU368)))))</f>
        <v>0</v>
      </c>
      <c r="CW368" s="7">
        <f ca="1">IF(NOT(snowball),0,IF(AK367=0,0,IF($C368&lt;=SUM($CK368:CV368),0,IF(CA368+$C368-SUM($CK368:CV368)&gt;AK367+BF368,AK367+BF368-CA368,$C368-SUM($CK368:CV368)))))</f>
        <v>0</v>
      </c>
      <c r="CX368" s="7">
        <f ca="1">IF(NOT(snowball),0,IF(AL367=0,0,IF($C368&lt;=SUM($CK368:CW368),0,IF(CB368+$C368-SUM($CK368:CW368)&gt;AL367+BG368,AL367+BG368-CB368,$C368-SUM($CK368:CW368)))))</f>
        <v>0</v>
      </c>
      <c r="CY368" s="7">
        <f ca="1">IF(NOT(snowball),0,IF(AM367=0,0,IF($C368&lt;=SUM($CK368:CX368),0,IF(CC368+$C368-SUM($CK368:CX368)&gt;AM367+BH368,AM367+BH368-CC368,$C368-SUM($CK368:CX368)))))</f>
        <v>0</v>
      </c>
      <c r="CZ368" s="7">
        <f ca="1">IF(NOT(snowball),0,IF(AN367=0,0,IF($C368&lt;=SUM($CK368:CY368),0,IF(CD368+$C368-SUM($CK368:CY368)&gt;AN367+BI368,AN367+BI368-CD368,$C368-SUM($CK368:CY368)))))</f>
        <v>0</v>
      </c>
      <c r="DA368" s="7">
        <f ca="1">IF(NOT(snowball),0,IF(AO367=0,0,IF($C368&lt;=SUM($CK368:CZ368),0,IF(CE368+$C368-SUM($CK368:CZ368)&gt;AO367+BJ368,AO367+BJ368-CE368,$C368-SUM($CK368:CZ368)))))</f>
        <v>0</v>
      </c>
      <c r="DB368" s="7">
        <f ca="1">IF(NOT(snowball),0,IF(AP367=0,0,IF($C368&lt;=SUM($CK368:DA368),0,IF(CF368+$C368-SUM($CK368:DA368)&gt;AP367+BK368,AP367+BK368-CF368,$C368-SUM($CK368:DA368)))))</f>
        <v>0</v>
      </c>
      <c r="DC368" s="7">
        <f ca="1">IF(NOT(snowball),0,IF(AQ367=0,0,IF($C368&lt;=SUM($CK368:DB368),0,IF(CG368+$C368-SUM($CK368:DB368)&gt;AQ367+BL368,AQ367+BL368-CG368,$C368-SUM($CK368:DB368)))))</f>
        <v>0</v>
      </c>
      <c r="DD368" s="7">
        <f ca="1">IF(NOT(snowball),0,IF(AR367=0,0,IF($C368&lt;=SUM($CK368:DC368),0,IF(CH368+$C368-SUM($CK368:DC368)&gt;AR367+BM368,AR367+BM368-CH368,$C368-SUM($CK368:DC368)))))</f>
        <v>0</v>
      </c>
    </row>
    <row r="369" spans="1:108">
      <c r="A369" s="27" t="str">
        <f t="shared" ca="1" si="261"/>
        <v/>
      </c>
      <c r="B369" s="30" t="str">
        <f t="shared" ca="1" si="260"/>
        <v/>
      </c>
      <c r="C369" s="28" t="str">
        <f t="shared" ca="1" si="258"/>
        <v/>
      </c>
      <c r="D369" s="29">
        <f t="shared" ca="1" si="269"/>
        <v>0</v>
      </c>
      <c r="E369" s="29">
        <f t="shared" ca="1" si="269"/>
        <v>0</v>
      </c>
      <c r="F369" s="29">
        <f t="shared" ca="1" si="269"/>
        <v>0</v>
      </c>
      <c r="G369" s="29">
        <f t="shared" ca="1" si="269"/>
        <v>0</v>
      </c>
      <c r="H369" s="29">
        <f t="shared" ca="1" si="269"/>
        <v>0</v>
      </c>
      <c r="I369" s="29">
        <f t="shared" ca="1" si="269"/>
        <v>0</v>
      </c>
      <c r="J369" s="29">
        <f t="shared" ca="1" si="268"/>
        <v>0</v>
      </c>
      <c r="K369" s="29">
        <f t="shared" ca="1" si="268"/>
        <v>0</v>
      </c>
      <c r="L369" s="29">
        <f t="shared" ca="1" si="268"/>
        <v>0</v>
      </c>
      <c r="M369" s="29">
        <f t="shared" ca="1" si="268"/>
        <v>0</v>
      </c>
      <c r="N369" s="29">
        <f t="shared" ca="1" si="268"/>
        <v>0</v>
      </c>
      <c r="O369" s="29">
        <f t="shared" ca="1" si="263"/>
        <v>0</v>
      </c>
      <c r="P369" s="29">
        <f t="shared" ca="1" si="263"/>
        <v>0</v>
      </c>
      <c r="Q369" s="29">
        <f t="shared" ca="1" si="263"/>
        <v>0</v>
      </c>
      <c r="R369" s="29">
        <f t="shared" ca="1" si="263"/>
        <v>0</v>
      </c>
      <c r="S369" s="29">
        <f t="shared" ca="1" si="263"/>
        <v>0</v>
      </c>
      <c r="T369" s="29">
        <f t="shared" ca="1" si="263"/>
        <v>0</v>
      </c>
      <c r="U369" s="29">
        <f t="shared" ca="1" si="250"/>
        <v>0</v>
      </c>
      <c r="V369" s="29">
        <f t="shared" ca="1" si="250"/>
        <v>0</v>
      </c>
      <c r="W369" s="29">
        <f t="shared" ca="1" si="250"/>
        <v>0</v>
      </c>
      <c r="X369" s="12"/>
      <c r="Y369" s="7">
        <f t="shared" ca="1" si="265"/>
        <v>0</v>
      </c>
      <c r="Z369" s="7">
        <f t="shared" ca="1" si="265"/>
        <v>0</v>
      </c>
      <c r="AA369" s="7">
        <f t="shared" ca="1" si="265"/>
        <v>0</v>
      </c>
      <c r="AB369" s="7">
        <f t="shared" ca="1" si="265"/>
        <v>0</v>
      </c>
      <c r="AC369" s="7">
        <f t="shared" ca="1" si="265"/>
        <v>0</v>
      </c>
      <c r="AD369" s="7">
        <f t="shared" ca="1" si="265"/>
        <v>0</v>
      </c>
      <c r="AE369" s="7">
        <f t="shared" ca="1" si="265"/>
        <v>0</v>
      </c>
      <c r="AF369" s="7">
        <f t="shared" ca="1" si="265"/>
        <v>0</v>
      </c>
      <c r="AG369" s="7">
        <f t="shared" ca="1" si="265"/>
        <v>0</v>
      </c>
      <c r="AH369" s="7">
        <f t="shared" ca="1" si="265"/>
        <v>0</v>
      </c>
      <c r="AI369" s="7">
        <f t="shared" ca="1" si="265"/>
        <v>0</v>
      </c>
      <c r="AJ369" s="7">
        <f t="shared" ca="1" si="265"/>
        <v>0</v>
      </c>
      <c r="AK369" s="7">
        <f t="shared" ca="1" si="265"/>
        <v>0</v>
      </c>
      <c r="AL369" s="7">
        <f t="shared" ca="1" si="265"/>
        <v>0</v>
      </c>
      <c r="AM369" s="7">
        <f t="shared" ca="1" si="265"/>
        <v>0</v>
      </c>
      <c r="AN369" s="7">
        <f t="shared" ca="1" si="265"/>
        <v>0</v>
      </c>
      <c r="AO369" s="7">
        <f t="shared" ref="AO369:AR380" ca="1" si="271">IF(T$8=0,0,AO368-(T369-BJ369))</f>
        <v>0</v>
      </c>
      <c r="AP369" s="7">
        <f t="shared" ca="1" si="271"/>
        <v>0</v>
      </c>
      <c r="AQ369" s="7">
        <f t="shared" ca="1" si="271"/>
        <v>0</v>
      </c>
      <c r="AR369" s="7">
        <f t="shared" ca="1" si="271"/>
        <v>0</v>
      </c>
      <c r="AS369" s="2"/>
      <c r="AT369" s="7">
        <f t="shared" ca="1" si="266"/>
        <v>0</v>
      </c>
      <c r="AU369" s="7">
        <f t="shared" ca="1" si="266"/>
        <v>0</v>
      </c>
      <c r="AV369" s="7">
        <f t="shared" ca="1" si="266"/>
        <v>0</v>
      </c>
      <c r="AW369" s="7">
        <f t="shared" ca="1" si="266"/>
        <v>0</v>
      </c>
      <c r="AX369" s="7">
        <f t="shared" ca="1" si="266"/>
        <v>0</v>
      </c>
      <c r="AY369" s="7">
        <f t="shared" ca="1" si="266"/>
        <v>0</v>
      </c>
      <c r="AZ369" s="7">
        <f t="shared" ca="1" si="266"/>
        <v>0</v>
      </c>
      <c r="BA369" s="7">
        <f t="shared" ca="1" si="266"/>
        <v>0</v>
      </c>
      <c r="BB369" s="7">
        <f t="shared" ca="1" si="266"/>
        <v>0</v>
      </c>
      <c r="BC369" s="7">
        <f t="shared" ca="1" si="266"/>
        <v>0</v>
      </c>
      <c r="BD369" s="7">
        <f t="shared" ca="1" si="266"/>
        <v>0</v>
      </c>
      <c r="BE369" s="7">
        <f t="shared" ca="1" si="266"/>
        <v>0</v>
      </c>
      <c r="BF369" s="7">
        <f t="shared" ca="1" si="266"/>
        <v>0</v>
      </c>
      <c r="BG369" s="7">
        <f t="shared" ca="1" si="266"/>
        <v>0</v>
      </c>
      <c r="BH369" s="7">
        <f t="shared" ca="1" si="266"/>
        <v>0</v>
      </c>
      <c r="BI369" s="7">
        <f t="shared" ca="1" si="266"/>
        <v>0</v>
      </c>
      <c r="BJ369" s="7">
        <f t="shared" ca="1" si="267"/>
        <v>0</v>
      </c>
      <c r="BK369" s="7">
        <f t="shared" ca="1" si="267"/>
        <v>0</v>
      </c>
      <c r="BL369" s="7">
        <f t="shared" ca="1" si="267"/>
        <v>0</v>
      </c>
      <c r="BM369" s="7">
        <f t="shared" ca="1" si="267"/>
        <v>0</v>
      </c>
      <c r="BN369" s="4"/>
      <c r="BO369" s="7">
        <f t="shared" ca="1" si="255"/>
        <v>0</v>
      </c>
      <c r="BP369" s="7">
        <f t="shared" ca="1" si="255"/>
        <v>0</v>
      </c>
      <c r="BQ369" s="7">
        <f t="shared" ca="1" si="255"/>
        <v>0</v>
      </c>
      <c r="BR369" s="7">
        <f t="shared" ca="1" si="252"/>
        <v>0</v>
      </c>
      <c r="BS369" s="7">
        <f t="shared" ca="1" si="252"/>
        <v>0</v>
      </c>
      <c r="BT369" s="7">
        <f t="shared" ca="1" si="252"/>
        <v>0</v>
      </c>
      <c r="BU369" s="7">
        <f t="shared" ca="1" si="252"/>
        <v>0</v>
      </c>
      <c r="BV369" s="7">
        <f t="shared" ca="1" si="252"/>
        <v>0</v>
      </c>
      <c r="BW369" s="7">
        <f t="shared" ca="1" si="252"/>
        <v>0</v>
      </c>
      <c r="BX369" s="7">
        <f t="shared" ca="1" si="251"/>
        <v>0</v>
      </c>
      <c r="BY369" s="7">
        <f t="shared" ca="1" si="251"/>
        <v>0</v>
      </c>
      <c r="BZ369" s="7">
        <f t="shared" ca="1" si="251"/>
        <v>0</v>
      </c>
      <c r="CA369" s="7">
        <f t="shared" ca="1" si="251"/>
        <v>0</v>
      </c>
      <c r="CB369" s="7">
        <f t="shared" ca="1" si="251"/>
        <v>0</v>
      </c>
      <c r="CC369" s="7">
        <f t="shared" ca="1" si="251"/>
        <v>0</v>
      </c>
      <c r="CD369" s="7">
        <f t="shared" ca="1" si="262"/>
        <v>0</v>
      </c>
      <c r="CE369" s="7">
        <f t="shared" ca="1" si="262"/>
        <v>0</v>
      </c>
      <c r="CF369" s="7">
        <f t="shared" ca="1" si="262"/>
        <v>0</v>
      </c>
      <c r="CG369" s="7">
        <f t="shared" ca="1" si="262"/>
        <v>0</v>
      </c>
      <c r="CH369" s="7">
        <f t="shared" ca="1" si="262"/>
        <v>0</v>
      </c>
      <c r="CI369" s="9">
        <f t="shared" ca="1" si="270"/>
        <v>0</v>
      </c>
      <c r="CJ369" s="9"/>
      <c r="CK369" s="13">
        <f t="shared" ca="1" si="259"/>
        <v>0</v>
      </c>
      <c r="CL369" s="7">
        <f ca="1">IF(NOT(snowball),0,IF(Z368=0,0,IF($C369&lt;=SUM($CK369:CK369),0,IF(BP369+$C369-SUM($CK369:CK369)&gt;Z368+AU369,Z368+AU369-BP369,$C369-SUM($CK369:CK369)))))</f>
        <v>0</v>
      </c>
      <c r="CM369" s="7">
        <f ca="1">IF(NOT(snowball),0,IF(AA368=0,0,IF($C369&lt;=SUM($CK369:CL369),0,IF(BQ369+$C369-SUM($CK369:CL369)&gt;AA368+AV369,AA368+AV369-BQ369,$C369-SUM($CK369:CL369)))))</f>
        <v>0</v>
      </c>
      <c r="CN369" s="7">
        <f ca="1">IF(NOT(snowball),0,IF(AB368=0,0,IF($C369&lt;=SUM($CK369:CM369),0,IF(BR369+$C369-SUM($CK369:CM369)&gt;AB368+AW369,AB368+AW369-BR369,$C369-SUM($CK369:CM369)))))</f>
        <v>0</v>
      </c>
      <c r="CO369" s="7">
        <f ca="1">IF(NOT(snowball),0,IF(AC368=0,0,IF($C369&lt;=SUM($CK369:CN369),0,IF(BS369+$C369-SUM($CK369:CN369)&gt;AC368+AX369,AC368+AX369-BS369,$C369-SUM($CK369:CN369)))))</f>
        <v>0</v>
      </c>
      <c r="CP369" s="7">
        <f ca="1">IF(NOT(snowball),0,IF(AD368=0,0,IF($C369&lt;=SUM($CK369:CO369),0,IF(BT369+$C369-SUM($CK369:CO369)&gt;AD368+AY369,AD368+AY369-BT369,$C369-SUM($CK369:CO369)))))</f>
        <v>0</v>
      </c>
      <c r="CQ369" s="7">
        <f ca="1">IF(NOT(snowball),0,IF(AE368=0,0,IF($C369&lt;=SUM($CK369:CP369),0,IF(BU369+$C369-SUM($CK369:CP369)&gt;AE368+AZ369,AE368+AZ369-BU369,$C369-SUM($CK369:CP369)))))</f>
        <v>0</v>
      </c>
      <c r="CR369" s="7">
        <f ca="1">IF(NOT(snowball),0,IF(AF368=0,0,IF($C369&lt;=SUM($CK369:CQ369),0,IF(BV369+$C369-SUM($CK369:CQ369)&gt;AF368+BA369,AF368+BA369-BV369,$C369-SUM($CK369:CQ369)))))</f>
        <v>0</v>
      </c>
      <c r="CS369" s="7">
        <f ca="1">IF(NOT(snowball),0,IF(AG368=0,0,IF($C369&lt;=SUM($CK369:CR369),0,IF(BW369+$C369-SUM($CK369:CR369)&gt;AG368+BB369,AG368+BB369-BW369,$C369-SUM($CK369:CR369)))))</f>
        <v>0</v>
      </c>
      <c r="CT369" s="7">
        <f ca="1">IF(NOT(snowball),0,IF(AH368=0,0,IF($C369&lt;=SUM($CK369:CS369),0,IF(BX369+$C369-SUM($CK369:CS369)&gt;AH368+BC369,AH368+BC369-BX369,$C369-SUM($CK369:CS369)))))</f>
        <v>0</v>
      </c>
      <c r="CU369" s="7">
        <f ca="1">IF(NOT(snowball),0,IF(AI368=0,0,IF($C369&lt;=SUM($CK369:CT369),0,IF(BY369+$C369-SUM($CK369:CT369)&gt;AI368+BD369,AI368+BD369-BY369,$C369-SUM($CK369:CT369)))))</f>
        <v>0</v>
      </c>
      <c r="CV369" s="7">
        <f ca="1">IF(NOT(snowball),0,IF(AJ368=0,0,IF($C369&lt;=SUM($CK369:CU369),0,IF(BZ369+$C369-SUM($CK369:CU369)&gt;AJ368+BE369,AJ368+BE369-BZ369,$C369-SUM($CK369:CU369)))))</f>
        <v>0</v>
      </c>
      <c r="CW369" s="7">
        <f ca="1">IF(NOT(snowball),0,IF(AK368=0,0,IF($C369&lt;=SUM($CK369:CV369),0,IF(CA369+$C369-SUM($CK369:CV369)&gt;AK368+BF369,AK368+BF369-CA369,$C369-SUM($CK369:CV369)))))</f>
        <v>0</v>
      </c>
      <c r="CX369" s="7">
        <f ca="1">IF(NOT(snowball),0,IF(AL368=0,0,IF($C369&lt;=SUM($CK369:CW369),0,IF(CB369+$C369-SUM($CK369:CW369)&gt;AL368+BG369,AL368+BG369-CB369,$C369-SUM($CK369:CW369)))))</f>
        <v>0</v>
      </c>
      <c r="CY369" s="7">
        <f ca="1">IF(NOT(snowball),0,IF(AM368=0,0,IF($C369&lt;=SUM($CK369:CX369),0,IF(CC369+$C369-SUM($CK369:CX369)&gt;AM368+BH369,AM368+BH369-CC369,$C369-SUM($CK369:CX369)))))</f>
        <v>0</v>
      </c>
      <c r="CZ369" s="7">
        <f ca="1">IF(NOT(snowball),0,IF(AN368=0,0,IF($C369&lt;=SUM($CK369:CY369),0,IF(CD369+$C369-SUM($CK369:CY369)&gt;AN368+BI369,AN368+BI369-CD369,$C369-SUM($CK369:CY369)))))</f>
        <v>0</v>
      </c>
      <c r="DA369" s="7">
        <f ca="1">IF(NOT(snowball),0,IF(AO368=0,0,IF($C369&lt;=SUM($CK369:CZ369),0,IF(CE369+$C369-SUM($CK369:CZ369)&gt;AO368+BJ369,AO368+BJ369-CE369,$C369-SUM($CK369:CZ369)))))</f>
        <v>0</v>
      </c>
      <c r="DB369" s="7">
        <f ca="1">IF(NOT(snowball),0,IF(AP368=0,0,IF($C369&lt;=SUM($CK369:DA369),0,IF(CF369+$C369-SUM($CK369:DA369)&gt;AP368+BK369,AP368+BK369-CF369,$C369-SUM($CK369:DA369)))))</f>
        <v>0</v>
      </c>
      <c r="DC369" s="7">
        <f ca="1">IF(NOT(snowball),0,IF(AQ368=0,0,IF($C369&lt;=SUM($CK369:DB369),0,IF(CG369+$C369-SUM($CK369:DB369)&gt;AQ368+BL369,AQ368+BL369-CG369,$C369-SUM($CK369:DB369)))))</f>
        <v>0</v>
      </c>
      <c r="DD369" s="7">
        <f ca="1">IF(NOT(snowball),0,IF(AR368=0,0,IF($C369&lt;=SUM($CK369:DC369),0,IF(CH369+$C369-SUM($CK369:DC369)&gt;AR368+BM369,AR368+BM369-CH369,$C369-SUM($CK369:DC369)))))</f>
        <v>0</v>
      </c>
    </row>
    <row r="370" spans="1:108">
      <c r="A370" s="27" t="str">
        <f t="shared" ca="1" si="261"/>
        <v/>
      </c>
      <c r="B370" s="30" t="str">
        <f t="shared" ca="1" si="260"/>
        <v/>
      </c>
      <c r="C370" s="28" t="str">
        <f t="shared" ca="1" si="258"/>
        <v/>
      </c>
      <c r="D370" s="29">
        <f t="shared" ca="1" si="269"/>
        <v>0</v>
      </c>
      <c r="E370" s="29">
        <f t="shared" ca="1" si="269"/>
        <v>0</v>
      </c>
      <c r="F370" s="29">
        <f t="shared" ca="1" si="269"/>
        <v>0</v>
      </c>
      <c r="G370" s="29">
        <f t="shared" ca="1" si="269"/>
        <v>0</v>
      </c>
      <c r="H370" s="29">
        <f t="shared" ca="1" si="269"/>
        <v>0</v>
      </c>
      <c r="I370" s="29">
        <f t="shared" ca="1" si="269"/>
        <v>0</v>
      </c>
      <c r="J370" s="29">
        <f t="shared" ca="1" si="268"/>
        <v>0</v>
      </c>
      <c r="K370" s="29">
        <f t="shared" ca="1" si="268"/>
        <v>0</v>
      </c>
      <c r="L370" s="29">
        <f t="shared" ca="1" si="268"/>
        <v>0</v>
      </c>
      <c r="M370" s="29">
        <f t="shared" ca="1" si="268"/>
        <v>0</v>
      </c>
      <c r="N370" s="29">
        <f t="shared" ca="1" si="268"/>
        <v>0</v>
      </c>
      <c r="O370" s="29">
        <f t="shared" ca="1" si="263"/>
        <v>0</v>
      </c>
      <c r="P370" s="29">
        <f t="shared" ca="1" si="263"/>
        <v>0</v>
      </c>
      <c r="Q370" s="29">
        <f t="shared" ca="1" si="263"/>
        <v>0</v>
      </c>
      <c r="R370" s="29">
        <f t="shared" ca="1" si="263"/>
        <v>0</v>
      </c>
      <c r="S370" s="29">
        <f t="shared" ca="1" si="263"/>
        <v>0</v>
      </c>
      <c r="T370" s="29">
        <f t="shared" ca="1" si="263"/>
        <v>0</v>
      </c>
      <c r="U370" s="29">
        <f t="shared" ca="1" si="250"/>
        <v>0</v>
      </c>
      <c r="V370" s="29">
        <f t="shared" ca="1" si="250"/>
        <v>0</v>
      </c>
      <c r="W370" s="29">
        <f t="shared" ca="1" si="250"/>
        <v>0</v>
      </c>
      <c r="X370" s="12"/>
      <c r="Y370" s="7">
        <f t="shared" ref="Y370:AN380" ca="1" si="272">IF(D$8=0,0,Y369-(D370-AT370))</f>
        <v>0</v>
      </c>
      <c r="Z370" s="7">
        <f t="shared" ca="1" si="272"/>
        <v>0</v>
      </c>
      <c r="AA370" s="7">
        <f t="shared" ca="1" si="272"/>
        <v>0</v>
      </c>
      <c r="AB370" s="7">
        <f t="shared" ca="1" si="272"/>
        <v>0</v>
      </c>
      <c r="AC370" s="7">
        <f t="shared" ca="1" si="272"/>
        <v>0</v>
      </c>
      <c r="AD370" s="7">
        <f t="shared" ca="1" si="272"/>
        <v>0</v>
      </c>
      <c r="AE370" s="7">
        <f t="shared" ca="1" si="272"/>
        <v>0</v>
      </c>
      <c r="AF370" s="7">
        <f t="shared" ca="1" si="272"/>
        <v>0</v>
      </c>
      <c r="AG370" s="7">
        <f t="shared" ca="1" si="272"/>
        <v>0</v>
      </c>
      <c r="AH370" s="7">
        <f t="shared" ca="1" si="272"/>
        <v>0</v>
      </c>
      <c r="AI370" s="7">
        <f t="shared" ca="1" si="272"/>
        <v>0</v>
      </c>
      <c r="AJ370" s="7">
        <f t="shared" ca="1" si="272"/>
        <v>0</v>
      </c>
      <c r="AK370" s="7">
        <f t="shared" ca="1" si="272"/>
        <v>0</v>
      </c>
      <c r="AL370" s="7">
        <f t="shared" ca="1" si="272"/>
        <v>0</v>
      </c>
      <c r="AM370" s="7">
        <f t="shared" ca="1" si="272"/>
        <v>0</v>
      </c>
      <c r="AN370" s="7">
        <f t="shared" ca="1" si="272"/>
        <v>0</v>
      </c>
      <c r="AO370" s="7">
        <f t="shared" ca="1" si="271"/>
        <v>0</v>
      </c>
      <c r="AP370" s="7">
        <f t="shared" ca="1" si="271"/>
        <v>0</v>
      </c>
      <c r="AQ370" s="7">
        <f t="shared" ca="1" si="271"/>
        <v>0</v>
      </c>
      <c r="AR370" s="7">
        <f t="shared" ca="1" si="271"/>
        <v>0</v>
      </c>
      <c r="AS370" s="2"/>
      <c r="AT370" s="7">
        <f t="shared" ca="1" si="266"/>
        <v>0</v>
      </c>
      <c r="AU370" s="7">
        <f t="shared" ca="1" si="266"/>
        <v>0</v>
      </c>
      <c r="AV370" s="7">
        <f t="shared" ca="1" si="266"/>
        <v>0</v>
      </c>
      <c r="AW370" s="7">
        <f t="shared" ca="1" si="266"/>
        <v>0</v>
      </c>
      <c r="AX370" s="7">
        <f t="shared" ca="1" si="266"/>
        <v>0</v>
      </c>
      <c r="AY370" s="7">
        <f t="shared" ca="1" si="266"/>
        <v>0</v>
      </c>
      <c r="AZ370" s="7">
        <f t="shared" ca="1" si="266"/>
        <v>0</v>
      </c>
      <c r="BA370" s="7">
        <f t="shared" ca="1" si="266"/>
        <v>0</v>
      </c>
      <c r="BB370" s="7">
        <f t="shared" ca="1" si="266"/>
        <v>0</v>
      </c>
      <c r="BC370" s="7">
        <f t="shared" ca="1" si="266"/>
        <v>0</v>
      </c>
      <c r="BD370" s="7">
        <f t="shared" ca="1" si="266"/>
        <v>0</v>
      </c>
      <c r="BE370" s="7">
        <f t="shared" ca="1" si="266"/>
        <v>0</v>
      </c>
      <c r="BF370" s="7">
        <f t="shared" ca="1" si="266"/>
        <v>0</v>
      </c>
      <c r="BG370" s="7">
        <f t="shared" ca="1" si="266"/>
        <v>0</v>
      </c>
      <c r="BH370" s="7">
        <f t="shared" ca="1" si="266"/>
        <v>0</v>
      </c>
      <c r="BI370" s="7">
        <f t="shared" ref="BI370:BI380" ca="1" si="273">ROUND(AN369*S$9/12,2)</f>
        <v>0</v>
      </c>
      <c r="BJ370" s="7">
        <f t="shared" ca="1" si="267"/>
        <v>0</v>
      </c>
      <c r="BK370" s="7">
        <f t="shared" ca="1" si="267"/>
        <v>0</v>
      </c>
      <c r="BL370" s="7">
        <f t="shared" ca="1" si="267"/>
        <v>0</v>
      </c>
      <c r="BM370" s="7">
        <f t="shared" ca="1" si="267"/>
        <v>0</v>
      </c>
      <c r="BN370" s="4"/>
      <c r="BO370" s="7">
        <f t="shared" ca="1" si="255"/>
        <v>0</v>
      </c>
      <c r="BP370" s="7">
        <f t="shared" ca="1" si="255"/>
        <v>0</v>
      </c>
      <c r="BQ370" s="7">
        <f t="shared" ca="1" si="255"/>
        <v>0</v>
      </c>
      <c r="BR370" s="7">
        <f t="shared" ca="1" si="252"/>
        <v>0</v>
      </c>
      <c r="BS370" s="7">
        <f t="shared" ca="1" si="252"/>
        <v>0</v>
      </c>
      <c r="BT370" s="7">
        <f t="shared" ca="1" si="252"/>
        <v>0</v>
      </c>
      <c r="BU370" s="7">
        <f t="shared" ca="1" si="252"/>
        <v>0</v>
      </c>
      <c r="BV370" s="7">
        <f t="shared" ca="1" si="252"/>
        <v>0</v>
      </c>
      <c r="BW370" s="7">
        <f t="shared" ca="1" si="252"/>
        <v>0</v>
      </c>
      <c r="BX370" s="7">
        <f t="shared" ca="1" si="251"/>
        <v>0</v>
      </c>
      <c r="BY370" s="7">
        <f t="shared" ca="1" si="251"/>
        <v>0</v>
      </c>
      <c r="BZ370" s="7">
        <f t="shared" ca="1" si="251"/>
        <v>0</v>
      </c>
      <c r="CA370" s="7">
        <f t="shared" ca="1" si="251"/>
        <v>0</v>
      </c>
      <c r="CB370" s="7">
        <f t="shared" ca="1" si="251"/>
        <v>0</v>
      </c>
      <c r="CC370" s="7">
        <f t="shared" ca="1" si="251"/>
        <v>0</v>
      </c>
      <c r="CD370" s="7">
        <f t="shared" ca="1" si="262"/>
        <v>0</v>
      </c>
      <c r="CE370" s="7">
        <f t="shared" ca="1" si="262"/>
        <v>0</v>
      </c>
      <c r="CF370" s="7">
        <f t="shared" ca="1" si="262"/>
        <v>0</v>
      </c>
      <c r="CG370" s="7">
        <f t="shared" ca="1" si="262"/>
        <v>0</v>
      </c>
      <c r="CH370" s="7">
        <f t="shared" ca="1" si="262"/>
        <v>0</v>
      </c>
      <c r="CI370" s="9">
        <f t="shared" ca="1" si="270"/>
        <v>0</v>
      </c>
      <c r="CJ370" s="9"/>
      <c r="CK370" s="13">
        <f t="shared" ca="1" si="259"/>
        <v>0</v>
      </c>
      <c r="CL370" s="7">
        <f ca="1">IF(NOT(snowball),0,IF(Z369=0,0,IF($C370&lt;=SUM($CK370:CK370),0,IF(BP370+$C370-SUM($CK370:CK370)&gt;Z369+AU370,Z369+AU370-BP370,$C370-SUM($CK370:CK370)))))</f>
        <v>0</v>
      </c>
      <c r="CM370" s="7">
        <f ca="1">IF(NOT(snowball),0,IF(AA369=0,0,IF($C370&lt;=SUM($CK370:CL370),0,IF(BQ370+$C370-SUM($CK370:CL370)&gt;AA369+AV370,AA369+AV370-BQ370,$C370-SUM($CK370:CL370)))))</f>
        <v>0</v>
      </c>
      <c r="CN370" s="7">
        <f ca="1">IF(NOT(snowball),0,IF(AB369=0,0,IF($C370&lt;=SUM($CK370:CM370),0,IF(BR370+$C370-SUM($CK370:CM370)&gt;AB369+AW370,AB369+AW370-BR370,$C370-SUM($CK370:CM370)))))</f>
        <v>0</v>
      </c>
      <c r="CO370" s="7">
        <f ca="1">IF(NOT(snowball),0,IF(AC369=0,0,IF($C370&lt;=SUM($CK370:CN370),0,IF(BS370+$C370-SUM($CK370:CN370)&gt;AC369+AX370,AC369+AX370-BS370,$C370-SUM($CK370:CN370)))))</f>
        <v>0</v>
      </c>
      <c r="CP370" s="7">
        <f ca="1">IF(NOT(snowball),0,IF(AD369=0,0,IF($C370&lt;=SUM($CK370:CO370),0,IF(BT370+$C370-SUM($CK370:CO370)&gt;AD369+AY370,AD369+AY370-BT370,$C370-SUM($CK370:CO370)))))</f>
        <v>0</v>
      </c>
      <c r="CQ370" s="7">
        <f ca="1">IF(NOT(snowball),0,IF(AE369=0,0,IF($C370&lt;=SUM($CK370:CP370),0,IF(BU370+$C370-SUM($CK370:CP370)&gt;AE369+AZ370,AE369+AZ370-BU370,$C370-SUM($CK370:CP370)))))</f>
        <v>0</v>
      </c>
      <c r="CR370" s="7">
        <f ca="1">IF(NOT(snowball),0,IF(AF369=0,0,IF($C370&lt;=SUM($CK370:CQ370),0,IF(BV370+$C370-SUM($CK370:CQ370)&gt;AF369+BA370,AF369+BA370-BV370,$C370-SUM($CK370:CQ370)))))</f>
        <v>0</v>
      </c>
      <c r="CS370" s="7">
        <f ca="1">IF(NOT(snowball),0,IF(AG369=0,0,IF($C370&lt;=SUM($CK370:CR370),0,IF(BW370+$C370-SUM($CK370:CR370)&gt;AG369+BB370,AG369+BB370-BW370,$C370-SUM($CK370:CR370)))))</f>
        <v>0</v>
      </c>
      <c r="CT370" s="7">
        <f ca="1">IF(NOT(snowball),0,IF(AH369=0,0,IF($C370&lt;=SUM($CK370:CS370),0,IF(BX370+$C370-SUM($CK370:CS370)&gt;AH369+BC370,AH369+BC370-BX370,$C370-SUM($CK370:CS370)))))</f>
        <v>0</v>
      </c>
      <c r="CU370" s="7">
        <f ca="1">IF(NOT(snowball),0,IF(AI369=0,0,IF($C370&lt;=SUM($CK370:CT370),0,IF(BY370+$C370-SUM($CK370:CT370)&gt;AI369+BD370,AI369+BD370-BY370,$C370-SUM($CK370:CT370)))))</f>
        <v>0</v>
      </c>
      <c r="CV370" s="7">
        <f ca="1">IF(NOT(snowball),0,IF(AJ369=0,0,IF($C370&lt;=SUM($CK370:CU370),0,IF(BZ370+$C370-SUM($CK370:CU370)&gt;AJ369+BE370,AJ369+BE370-BZ370,$C370-SUM($CK370:CU370)))))</f>
        <v>0</v>
      </c>
      <c r="CW370" s="7">
        <f ca="1">IF(NOT(snowball),0,IF(AK369=0,0,IF($C370&lt;=SUM($CK370:CV370),0,IF(CA370+$C370-SUM($CK370:CV370)&gt;AK369+BF370,AK369+BF370-CA370,$C370-SUM($CK370:CV370)))))</f>
        <v>0</v>
      </c>
      <c r="CX370" s="7">
        <f ca="1">IF(NOT(snowball),0,IF(AL369=0,0,IF($C370&lt;=SUM($CK370:CW370),0,IF(CB370+$C370-SUM($CK370:CW370)&gt;AL369+BG370,AL369+BG370-CB370,$C370-SUM($CK370:CW370)))))</f>
        <v>0</v>
      </c>
      <c r="CY370" s="7">
        <f ca="1">IF(NOT(snowball),0,IF(AM369=0,0,IF($C370&lt;=SUM($CK370:CX370),0,IF(CC370+$C370-SUM($CK370:CX370)&gt;AM369+BH370,AM369+BH370-CC370,$C370-SUM($CK370:CX370)))))</f>
        <v>0</v>
      </c>
      <c r="CZ370" s="7">
        <f ca="1">IF(NOT(snowball),0,IF(AN369=0,0,IF($C370&lt;=SUM($CK370:CY370),0,IF(CD370+$C370-SUM($CK370:CY370)&gt;AN369+BI370,AN369+BI370-CD370,$C370-SUM($CK370:CY370)))))</f>
        <v>0</v>
      </c>
      <c r="DA370" s="7">
        <f ca="1">IF(NOT(snowball),0,IF(AO369=0,0,IF($C370&lt;=SUM($CK370:CZ370),0,IF(CE370+$C370-SUM($CK370:CZ370)&gt;AO369+BJ370,AO369+BJ370-CE370,$C370-SUM($CK370:CZ370)))))</f>
        <v>0</v>
      </c>
      <c r="DB370" s="7">
        <f ca="1">IF(NOT(snowball),0,IF(AP369=0,0,IF($C370&lt;=SUM($CK370:DA370),0,IF(CF370+$C370-SUM($CK370:DA370)&gt;AP369+BK370,AP369+BK370-CF370,$C370-SUM($CK370:DA370)))))</f>
        <v>0</v>
      </c>
      <c r="DC370" s="7">
        <f ca="1">IF(NOT(snowball),0,IF(AQ369=0,0,IF($C370&lt;=SUM($CK370:DB370),0,IF(CG370+$C370-SUM($CK370:DB370)&gt;AQ369+BL370,AQ369+BL370-CG370,$C370-SUM($CK370:DB370)))))</f>
        <v>0</v>
      </c>
      <c r="DD370" s="7">
        <f ca="1">IF(NOT(snowball),0,IF(AR369=0,0,IF($C370&lt;=SUM($CK370:DC370),0,IF(CH370+$C370-SUM($CK370:DC370)&gt;AR369+BM370,AR369+BM370-CH370,$C370-SUM($CK370:DC370)))))</f>
        <v>0</v>
      </c>
    </row>
    <row r="371" spans="1:108">
      <c r="A371" s="27" t="str">
        <f t="shared" ca="1" si="261"/>
        <v/>
      </c>
      <c r="B371" s="30" t="str">
        <f t="shared" ca="1" si="260"/>
        <v/>
      </c>
      <c r="C371" s="28" t="str">
        <f t="shared" ca="1" si="258"/>
        <v/>
      </c>
      <c r="D371" s="29">
        <f t="shared" ca="1" si="269"/>
        <v>0</v>
      </c>
      <c r="E371" s="29">
        <f t="shared" ca="1" si="269"/>
        <v>0</v>
      </c>
      <c r="F371" s="29">
        <f t="shared" ca="1" si="269"/>
        <v>0</v>
      </c>
      <c r="G371" s="29">
        <f t="shared" ca="1" si="269"/>
        <v>0</v>
      </c>
      <c r="H371" s="29">
        <f t="shared" ca="1" si="269"/>
        <v>0</v>
      </c>
      <c r="I371" s="29">
        <f t="shared" ca="1" si="269"/>
        <v>0</v>
      </c>
      <c r="J371" s="29">
        <f t="shared" ca="1" si="268"/>
        <v>0</v>
      </c>
      <c r="K371" s="29">
        <f t="shared" ca="1" si="268"/>
        <v>0</v>
      </c>
      <c r="L371" s="29">
        <f t="shared" ca="1" si="268"/>
        <v>0</v>
      </c>
      <c r="M371" s="29">
        <f t="shared" ca="1" si="268"/>
        <v>0</v>
      </c>
      <c r="N371" s="29">
        <f t="shared" ca="1" si="268"/>
        <v>0</v>
      </c>
      <c r="O371" s="29">
        <f t="shared" ca="1" si="263"/>
        <v>0</v>
      </c>
      <c r="P371" s="29">
        <f t="shared" ca="1" si="263"/>
        <v>0</v>
      </c>
      <c r="Q371" s="29">
        <f t="shared" ca="1" si="263"/>
        <v>0</v>
      </c>
      <c r="R371" s="29">
        <f t="shared" ca="1" si="263"/>
        <v>0</v>
      </c>
      <c r="S371" s="29">
        <f t="shared" ca="1" si="263"/>
        <v>0</v>
      </c>
      <c r="T371" s="29">
        <f t="shared" ca="1" si="263"/>
        <v>0</v>
      </c>
      <c r="U371" s="29">
        <f t="shared" ca="1" si="250"/>
        <v>0</v>
      </c>
      <c r="V371" s="29">
        <f t="shared" ca="1" si="250"/>
        <v>0</v>
      </c>
      <c r="W371" s="29">
        <f t="shared" ca="1" si="250"/>
        <v>0</v>
      </c>
      <c r="X371" s="12"/>
      <c r="Y371" s="7">
        <f t="shared" ca="1" si="272"/>
        <v>0</v>
      </c>
      <c r="Z371" s="7">
        <f t="shared" ca="1" si="272"/>
        <v>0</v>
      </c>
      <c r="AA371" s="7">
        <f t="shared" ca="1" si="272"/>
        <v>0</v>
      </c>
      <c r="AB371" s="7">
        <f t="shared" ca="1" si="272"/>
        <v>0</v>
      </c>
      <c r="AC371" s="7">
        <f t="shared" ca="1" si="272"/>
        <v>0</v>
      </c>
      <c r="AD371" s="7">
        <f t="shared" ca="1" si="272"/>
        <v>0</v>
      </c>
      <c r="AE371" s="7">
        <f t="shared" ca="1" si="272"/>
        <v>0</v>
      </c>
      <c r="AF371" s="7">
        <f t="shared" ca="1" si="272"/>
        <v>0</v>
      </c>
      <c r="AG371" s="7">
        <f t="shared" ca="1" si="272"/>
        <v>0</v>
      </c>
      <c r="AH371" s="7">
        <f t="shared" ca="1" si="272"/>
        <v>0</v>
      </c>
      <c r="AI371" s="7">
        <f t="shared" ca="1" si="272"/>
        <v>0</v>
      </c>
      <c r="AJ371" s="7">
        <f t="shared" ca="1" si="272"/>
        <v>0</v>
      </c>
      <c r="AK371" s="7">
        <f t="shared" ca="1" si="272"/>
        <v>0</v>
      </c>
      <c r="AL371" s="7">
        <f t="shared" ca="1" si="272"/>
        <v>0</v>
      </c>
      <c r="AM371" s="7">
        <f t="shared" ca="1" si="272"/>
        <v>0</v>
      </c>
      <c r="AN371" s="7">
        <f t="shared" ca="1" si="272"/>
        <v>0</v>
      </c>
      <c r="AO371" s="7">
        <f t="shared" ca="1" si="271"/>
        <v>0</v>
      </c>
      <c r="AP371" s="7">
        <f t="shared" ca="1" si="271"/>
        <v>0</v>
      </c>
      <c r="AQ371" s="7">
        <f t="shared" ca="1" si="271"/>
        <v>0</v>
      </c>
      <c r="AR371" s="7">
        <f t="shared" ca="1" si="271"/>
        <v>0</v>
      </c>
      <c r="AS371" s="2"/>
      <c r="AT371" s="7">
        <f t="shared" ref="AT371:BH380" ca="1" si="274">ROUND(Y370*D$9/12,2)</f>
        <v>0</v>
      </c>
      <c r="AU371" s="7">
        <f t="shared" ca="1" si="274"/>
        <v>0</v>
      </c>
      <c r="AV371" s="7">
        <f t="shared" ca="1" si="274"/>
        <v>0</v>
      </c>
      <c r="AW371" s="7">
        <f t="shared" ca="1" si="274"/>
        <v>0</v>
      </c>
      <c r="AX371" s="7">
        <f t="shared" ca="1" si="274"/>
        <v>0</v>
      </c>
      <c r="AY371" s="7">
        <f t="shared" ca="1" si="274"/>
        <v>0</v>
      </c>
      <c r="AZ371" s="7">
        <f t="shared" ca="1" si="274"/>
        <v>0</v>
      </c>
      <c r="BA371" s="7">
        <f t="shared" ca="1" si="274"/>
        <v>0</v>
      </c>
      <c r="BB371" s="7">
        <f t="shared" ca="1" si="274"/>
        <v>0</v>
      </c>
      <c r="BC371" s="7">
        <f t="shared" ca="1" si="274"/>
        <v>0</v>
      </c>
      <c r="BD371" s="7">
        <f t="shared" ca="1" si="274"/>
        <v>0</v>
      </c>
      <c r="BE371" s="7">
        <f t="shared" ca="1" si="274"/>
        <v>0</v>
      </c>
      <c r="BF371" s="7">
        <f t="shared" ca="1" si="274"/>
        <v>0</v>
      </c>
      <c r="BG371" s="7">
        <f t="shared" ca="1" si="274"/>
        <v>0</v>
      </c>
      <c r="BH371" s="7">
        <f t="shared" ca="1" si="274"/>
        <v>0</v>
      </c>
      <c r="BI371" s="7">
        <f t="shared" ca="1" si="273"/>
        <v>0</v>
      </c>
      <c r="BJ371" s="7">
        <f t="shared" ca="1" si="267"/>
        <v>0</v>
      </c>
      <c r="BK371" s="7">
        <f t="shared" ca="1" si="267"/>
        <v>0</v>
      </c>
      <c r="BL371" s="7">
        <f t="shared" ca="1" si="267"/>
        <v>0</v>
      </c>
      <c r="BM371" s="7">
        <f t="shared" ca="1" si="267"/>
        <v>0</v>
      </c>
      <c r="BN371" s="4"/>
      <c r="BO371" s="7">
        <f t="shared" ca="1" si="255"/>
        <v>0</v>
      </c>
      <c r="BP371" s="7">
        <f t="shared" ca="1" si="255"/>
        <v>0</v>
      </c>
      <c r="BQ371" s="7">
        <f t="shared" ca="1" si="255"/>
        <v>0</v>
      </c>
      <c r="BR371" s="7">
        <f t="shared" ca="1" si="252"/>
        <v>0</v>
      </c>
      <c r="BS371" s="7">
        <f t="shared" ca="1" si="252"/>
        <v>0</v>
      </c>
      <c r="BT371" s="7">
        <f t="shared" ca="1" si="252"/>
        <v>0</v>
      </c>
      <c r="BU371" s="7">
        <f t="shared" ca="1" si="252"/>
        <v>0</v>
      </c>
      <c r="BV371" s="7">
        <f t="shared" ca="1" si="252"/>
        <v>0</v>
      </c>
      <c r="BW371" s="7">
        <f t="shared" ca="1" si="252"/>
        <v>0</v>
      </c>
      <c r="BX371" s="7">
        <f t="shared" ca="1" si="251"/>
        <v>0</v>
      </c>
      <c r="BY371" s="7">
        <f t="shared" ca="1" si="251"/>
        <v>0</v>
      </c>
      <c r="BZ371" s="7">
        <f t="shared" ca="1" si="251"/>
        <v>0</v>
      </c>
      <c r="CA371" s="7">
        <f t="shared" ca="1" si="251"/>
        <v>0</v>
      </c>
      <c r="CB371" s="7">
        <f t="shared" ca="1" si="251"/>
        <v>0</v>
      </c>
      <c r="CC371" s="7">
        <f t="shared" ca="1" si="251"/>
        <v>0</v>
      </c>
      <c r="CD371" s="7">
        <f t="shared" ca="1" si="262"/>
        <v>0</v>
      </c>
      <c r="CE371" s="7">
        <f t="shared" ca="1" si="262"/>
        <v>0</v>
      </c>
      <c r="CF371" s="7">
        <f t="shared" ca="1" si="262"/>
        <v>0</v>
      </c>
      <c r="CG371" s="7">
        <f t="shared" ca="1" si="262"/>
        <v>0</v>
      </c>
      <c r="CH371" s="7">
        <f t="shared" ca="1" si="262"/>
        <v>0</v>
      </c>
      <c r="CI371" s="9">
        <f t="shared" ca="1" si="270"/>
        <v>0</v>
      </c>
      <c r="CJ371" s="9"/>
      <c r="CK371" s="13">
        <f t="shared" ca="1" si="259"/>
        <v>0</v>
      </c>
      <c r="CL371" s="7">
        <f ca="1">IF(NOT(snowball),0,IF(Z370=0,0,IF($C371&lt;=SUM($CK371:CK371),0,IF(BP371+$C371-SUM($CK371:CK371)&gt;Z370+AU371,Z370+AU371-BP371,$C371-SUM($CK371:CK371)))))</f>
        <v>0</v>
      </c>
      <c r="CM371" s="7">
        <f ca="1">IF(NOT(snowball),0,IF(AA370=0,0,IF($C371&lt;=SUM($CK371:CL371),0,IF(BQ371+$C371-SUM($CK371:CL371)&gt;AA370+AV371,AA370+AV371-BQ371,$C371-SUM($CK371:CL371)))))</f>
        <v>0</v>
      </c>
      <c r="CN371" s="7">
        <f ca="1">IF(NOT(snowball),0,IF(AB370=0,0,IF($C371&lt;=SUM($CK371:CM371),0,IF(BR371+$C371-SUM($CK371:CM371)&gt;AB370+AW371,AB370+AW371-BR371,$C371-SUM($CK371:CM371)))))</f>
        <v>0</v>
      </c>
      <c r="CO371" s="7">
        <f ca="1">IF(NOT(snowball),0,IF(AC370=0,0,IF($C371&lt;=SUM($CK371:CN371),0,IF(BS371+$C371-SUM($CK371:CN371)&gt;AC370+AX371,AC370+AX371-BS371,$C371-SUM($CK371:CN371)))))</f>
        <v>0</v>
      </c>
      <c r="CP371" s="7">
        <f ca="1">IF(NOT(snowball),0,IF(AD370=0,0,IF($C371&lt;=SUM($CK371:CO371),0,IF(BT371+$C371-SUM($CK371:CO371)&gt;AD370+AY371,AD370+AY371-BT371,$C371-SUM($CK371:CO371)))))</f>
        <v>0</v>
      </c>
      <c r="CQ371" s="7">
        <f ca="1">IF(NOT(snowball),0,IF(AE370=0,0,IF($C371&lt;=SUM($CK371:CP371),0,IF(BU371+$C371-SUM($CK371:CP371)&gt;AE370+AZ371,AE370+AZ371-BU371,$C371-SUM($CK371:CP371)))))</f>
        <v>0</v>
      </c>
      <c r="CR371" s="7">
        <f ca="1">IF(NOT(snowball),0,IF(AF370=0,0,IF($C371&lt;=SUM($CK371:CQ371),0,IF(BV371+$C371-SUM($CK371:CQ371)&gt;AF370+BA371,AF370+BA371-BV371,$C371-SUM($CK371:CQ371)))))</f>
        <v>0</v>
      </c>
      <c r="CS371" s="7">
        <f ca="1">IF(NOT(snowball),0,IF(AG370=0,0,IF($C371&lt;=SUM($CK371:CR371),0,IF(BW371+$C371-SUM($CK371:CR371)&gt;AG370+BB371,AG370+BB371-BW371,$C371-SUM($CK371:CR371)))))</f>
        <v>0</v>
      </c>
      <c r="CT371" s="7">
        <f ca="1">IF(NOT(snowball),0,IF(AH370=0,0,IF($C371&lt;=SUM($CK371:CS371),0,IF(BX371+$C371-SUM($CK371:CS371)&gt;AH370+BC371,AH370+BC371-BX371,$C371-SUM($CK371:CS371)))))</f>
        <v>0</v>
      </c>
      <c r="CU371" s="7">
        <f ca="1">IF(NOT(snowball),0,IF(AI370=0,0,IF($C371&lt;=SUM($CK371:CT371),0,IF(BY371+$C371-SUM($CK371:CT371)&gt;AI370+BD371,AI370+BD371-BY371,$C371-SUM($CK371:CT371)))))</f>
        <v>0</v>
      </c>
      <c r="CV371" s="7">
        <f ca="1">IF(NOT(snowball),0,IF(AJ370=0,0,IF($C371&lt;=SUM($CK371:CU371),0,IF(BZ371+$C371-SUM($CK371:CU371)&gt;AJ370+BE371,AJ370+BE371-BZ371,$C371-SUM($CK371:CU371)))))</f>
        <v>0</v>
      </c>
      <c r="CW371" s="7">
        <f ca="1">IF(NOT(snowball),0,IF(AK370=0,0,IF($C371&lt;=SUM($CK371:CV371),0,IF(CA371+$C371-SUM($CK371:CV371)&gt;AK370+BF371,AK370+BF371-CA371,$C371-SUM($CK371:CV371)))))</f>
        <v>0</v>
      </c>
      <c r="CX371" s="7">
        <f ca="1">IF(NOT(snowball),0,IF(AL370=0,0,IF($C371&lt;=SUM($CK371:CW371),0,IF(CB371+$C371-SUM($CK371:CW371)&gt;AL370+BG371,AL370+BG371-CB371,$C371-SUM($CK371:CW371)))))</f>
        <v>0</v>
      </c>
      <c r="CY371" s="7">
        <f ca="1">IF(NOT(snowball),0,IF(AM370=0,0,IF($C371&lt;=SUM($CK371:CX371),0,IF(CC371+$C371-SUM($CK371:CX371)&gt;AM370+BH371,AM370+BH371-CC371,$C371-SUM($CK371:CX371)))))</f>
        <v>0</v>
      </c>
      <c r="CZ371" s="7">
        <f ca="1">IF(NOT(snowball),0,IF(AN370=0,0,IF($C371&lt;=SUM($CK371:CY371),0,IF(CD371+$C371-SUM($CK371:CY371)&gt;AN370+BI371,AN370+BI371-CD371,$C371-SUM($CK371:CY371)))))</f>
        <v>0</v>
      </c>
      <c r="DA371" s="7">
        <f ca="1">IF(NOT(snowball),0,IF(AO370=0,0,IF($C371&lt;=SUM($CK371:CZ371),0,IF(CE371+$C371-SUM($CK371:CZ371)&gt;AO370+BJ371,AO370+BJ371-CE371,$C371-SUM($CK371:CZ371)))))</f>
        <v>0</v>
      </c>
      <c r="DB371" s="7">
        <f ca="1">IF(NOT(snowball),0,IF(AP370=0,0,IF($C371&lt;=SUM($CK371:DA371),0,IF(CF371+$C371-SUM($CK371:DA371)&gt;AP370+BK371,AP370+BK371-CF371,$C371-SUM($CK371:DA371)))))</f>
        <v>0</v>
      </c>
      <c r="DC371" s="7">
        <f ca="1">IF(NOT(snowball),0,IF(AQ370=0,0,IF($C371&lt;=SUM($CK371:DB371),0,IF(CG371+$C371-SUM($CK371:DB371)&gt;AQ370+BL371,AQ370+BL371-CG371,$C371-SUM($CK371:DB371)))))</f>
        <v>0</v>
      </c>
      <c r="DD371" s="7">
        <f ca="1">IF(NOT(snowball),0,IF(AR370=0,0,IF($C371&lt;=SUM($CK371:DC371),0,IF(CH371+$C371-SUM($CK371:DC371)&gt;AR370+BM371,AR370+BM371-CH371,$C371-SUM($CK371:DC371)))))</f>
        <v>0</v>
      </c>
    </row>
    <row r="372" spans="1:108">
      <c r="A372" s="27" t="str">
        <f t="shared" ca="1" si="261"/>
        <v/>
      </c>
      <c r="B372" s="30" t="str">
        <f t="shared" ca="1" si="260"/>
        <v/>
      </c>
      <c r="C372" s="28" t="str">
        <f t="shared" ca="1" si="258"/>
        <v/>
      </c>
      <c r="D372" s="29">
        <f t="shared" ca="1" si="269"/>
        <v>0</v>
      </c>
      <c r="E372" s="29">
        <f t="shared" ca="1" si="269"/>
        <v>0</v>
      </c>
      <c r="F372" s="29">
        <f t="shared" ca="1" si="269"/>
        <v>0</v>
      </c>
      <c r="G372" s="29">
        <f t="shared" ca="1" si="269"/>
        <v>0</v>
      </c>
      <c r="H372" s="29">
        <f t="shared" ca="1" si="269"/>
        <v>0</v>
      </c>
      <c r="I372" s="29">
        <f t="shared" ca="1" si="269"/>
        <v>0</v>
      </c>
      <c r="J372" s="29">
        <f t="shared" ca="1" si="268"/>
        <v>0</v>
      </c>
      <c r="K372" s="29">
        <f t="shared" ca="1" si="268"/>
        <v>0</v>
      </c>
      <c r="L372" s="29">
        <f t="shared" ca="1" si="268"/>
        <v>0</v>
      </c>
      <c r="M372" s="29">
        <f t="shared" ca="1" si="268"/>
        <v>0</v>
      </c>
      <c r="N372" s="29">
        <f t="shared" ca="1" si="268"/>
        <v>0</v>
      </c>
      <c r="O372" s="29">
        <f t="shared" ca="1" si="263"/>
        <v>0</v>
      </c>
      <c r="P372" s="29">
        <f t="shared" ca="1" si="263"/>
        <v>0</v>
      </c>
      <c r="Q372" s="29">
        <f t="shared" ca="1" si="263"/>
        <v>0</v>
      </c>
      <c r="R372" s="29">
        <f t="shared" ca="1" si="263"/>
        <v>0</v>
      </c>
      <c r="S372" s="29">
        <f t="shared" ca="1" si="263"/>
        <v>0</v>
      </c>
      <c r="T372" s="29">
        <f t="shared" ca="1" si="263"/>
        <v>0</v>
      </c>
      <c r="U372" s="29">
        <f t="shared" ca="1" si="250"/>
        <v>0</v>
      </c>
      <c r="V372" s="29">
        <f t="shared" ca="1" si="250"/>
        <v>0</v>
      </c>
      <c r="W372" s="29">
        <f t="shared" ca="1" si="250"/>
        <v>0</v>
      </c>
      <c r="X372" s="12"/>
      <c r="Y372" s="7">
        <f t="shared" ca="1" si="272"/>
        <v>0</v>
      </c>
      <c r="Z372" s="7">
        <f t="shared" ca="1" si="272"/>
        <v>0</v>
      </c>
      <c r="AA372" s="7">
        <f t="shared" ca="1" si="272"/>
        <v>0</v>
      </c>
      <c r="AB372" s="7">
        <f t="shared" ca="1" si="272"/>
        <v>0</v>
      </c>
      <c r="AC372" s="7">
        <f t="shared" ca="1" si="272"/>
        <v>0</v>
      </c>
      <c r="AD372" s="7">
        <f t="shared" ca="1" si="272"/>
        <v>0</v>
      </c>
      <c r="AE372" s="7">
        <f t="shared" ca="1" si="272"/>
        <v>0</v>
      </c>
      <c r="AF372" s="7">
        <f t="shared" ca="1" si="272"/>
        <v>0</v>
      </c>
      <c r="AG372" s="7">
        <f t="shared" ca="1" si="272"/>
        <v>0</v>
      </c>
      <c r="AH372" s="7">
        <f t="shared" ca="1" si="272"/>
        <v>0</v>
      </c>
      <c r="AI372" s="7">
        <f t="shared" ca="1" si="272"/>
        <v>0</v>
      </c>
      <c r="AJ372" s="7">
        <f t="shared" ca="1" si="272"/>
        <v>0</v>
      </c>
      <c r="AK372" s="7">
        <f t="shared" ca="1" si="272"/>
        <v>0</v>
      </c>
      <c r="AL372" s="7">
        <f t="shared" ca="1" si="272"/>
        <v>0</v>
      </c>
      <c r="AM372" s="7">
        <f t="shared" ca="1" si="272"/>
        <v>0</v>
      </c>
      <c r="AN372" s="7">
        <f t="shared" ca="1" si="272"/>
        <v>0</v>
      </c>
      <c r="AO372" s="7">
        <f t="shared" ca="1" si="271"/>
        <v>0</v>
      </c>
      <c r="AP372" s="7">
        <f t="shared" ca="1" si="271"/>
        <v>0</v>
      </c>
      <c r="AQ372" s="7">
        <f t="shared" ca="1" si="271"/>
        <v>0</v>
      </c>
      <c r="AR372" s="7">
        <f t="shared" ca="1" si="271"/>
        <v>0</v>
      </c>
      <c r="AS372" s="2"/>
      <c r="AT372" s="7">
        <f t="shared" ca="1" si="274"/>
        <v>0</v>
      </c>
      <c r="AU372" s="7">
        <f t="shared" ca="1" si="274"/>
        <v>0</v>
      </c>
      <c r="AV372" s="7">
        <f t="shared" ca="1" si="274"/>
        <v>0</v>
      </c>
      <c r="AW372" s="7">
        <f t="shared" ca="1" si="274"/>
        <v>0</v>
      </c>
      <c r="AX372" s="7">
        <f t="shared" ca="1" si="274"/>
        <v>0</v>
      </c>
      <c r="AY372" s="7">
        <f t="shared" ca="1" si="274"/>
        <v>0</v>
      </c>
      <c r="AZ372" s="7">
        <f t="shared" ca="1" si="274"/>
        <v>0</v>
      </c>
      <c r="BA372" s="7">
        <f t="shared" ca="1" si="274"/>
        <v>0</v>
      </c>
      <c r="BB372" s="7">
        <f t="shared" ca="1" si="274"/>
        <v>0</v>
      </c>
      <c r="BC372" s="7">
        <f t="shared" ca="1" si="274"/>
        <v>0</v>
      </c>
      <c r="BD372" s="7">
        <f t="shared" ca="1" si="274"/>
        <v>0</v>
      </c>
      <c r="BE372" s="7">
        <f t="shared" ca="1" si="274"/>
        <v>0</v>
      </c>
      <c r="BF372" s="7">
        <f t="shared" ca="1" si="274"/>
        <v>0</v>
      </c>
      <c r="BG372" s="7">
        <f t="shared" ca="1" si="274"/>
        <v>0</v>
      </c>
      <c r="BH372" s="7">
        <f t="shared" ca="1" si="274"/>
        <v>0</v>
      </c>
      <c r="BI372" s="7">
        <f t="shared" ca="1" si="273"/>
        <v>0</v>
      </c>
      <c r="BJ372" s="7">
        <f t="shared" ca="1" si="267"/>
        <v>0</v>
      </c>
      <c r="BK372" s="7">
        <f t="shared" ca="1" si="267"/>
        <v>0</v>
      </c>
      <c r="BL372" s="7">
        <f t="shared" ca="1" si="267"/>
        <v>0</v>
      </c>
      <c r="BM372" s="7">
        <f t="shared" ca="1" si="267"/>
        <v>0</v>
      </c>
      <c r="BN372" s="4"/>
      <c r="BO372" s="7">
        <f t="shared" ca="1" si="255"/>
        <v>0</v>
      </c>
      <c r="BP372" s="7">
        <f t="shared" ca="1" si="255"/>
        <v>0</v>
      </c>
      <c r="BQ372" s="7">
        <f t="shared" ca="1" si="255"/>
        <v>0</v>
      </c>
      <c r="BR372" s="7">
        <f t="shared" ca="1" si="252"/>
        <v>0</v>
      </c>
      <c r="BS372" s="7">
        <f t="shared" ca="1" si="252"/>
        <v>0</v>
      </c>
      <c r="BT372" s="7">
        <f t="shared" ca="1" si="252"/>
        <v>0</v>
      </c>
      <c r="BU372" s="7">
        <f t="shared" ca="1" si="252"/>
        <v>0</v>
      </c>
      <c r="BV372" s="7">
        <f t="shared" ca="1" si="252"/>
        <v>0</v>
      </c>
      <c r="BW372" s="7">
        <f t="shared" ca="1" si="252"/>
        <v>0</v>
      </c>
      <c r="BX372" s="7">
        <f t="shared" ca="1" si="251"/>
        <v>0</v>
      </c>
      <c r="BY372" s="7">
        <f t="shared" ca="1" si="251"/>
        <v>0</v>
      </c>
      <c r="BZ372" s="7">
        <f t="shared" ca="1" si="251"/>
        <v>0</v>
      </c>
      <c r="CA372" s="7">
        <f t="shared" ca="1" si="251"/>
        <v>0</v>
      </c>
      <c r="CB372" s="7">
        <f t="shared" ca="1" si="251"/>
        <v>0</v>
      </c>
      <c r="CC372" s="7">
        <f t="shared" ca="1" si="251"/>
        <v>0</v>
      </c>
      <c r="CD372" s="7">
        <f t="shared" ca="1" si="262"/>
        <v>0</v>
      </c>
      <c r="CE372" s="7">
        <f t="shared" ca="1" si="262"/>
        <v>0</v>
      </c>
      <c r="CF372" s="7">
        <f t="shared" ca="1" si="262"/>
        <v>0</v>
      </c>
      <c r="CG372" s="7">
        <f t="shared" ca="1" si="262"/>
        <v>0</v>
      </c>
      <c r="CH372" s="7">
        <f t="shared" ca="1" si="262"/>
        <v>0</v>
      </c>
      <c r="CI372" s="9">
        <f t="shared" ca="1" si="270"/>
        <v>0</v>
      </c>
      <c r="CJ372" s="9"/>
      <c r="CK372" s="13">
        <f t="shared" ca="1" si="259"/>
        <v>0</v>
      </c>
      <c r="CL372" s="7">
        <f ca="1">IF(NOT(snowball),0,IF(Z371=0,0,IF($C372&lt;=SUM($CK372:CK372),0,IF(BP372+$C372-SUM($CK372:CK372)&gt;Z371+AU372,Z371+AU372-BP372,$C372-SUM($CK372:CK372)))))</f>
        <v>0</v>
      </c>
      <c r="CM372" s="7">
        <f ca="1">IF(NOT(snowball),0,IF(AA371=0,0,IF($C372&lt;=SUM($CK372:CL372),0,IF(BQ372+$C372-SUM($CK372:CL372)&gt;AA371+AV372,AA371+AV372-BQ372,$C372-SUM($CK372:CL372)))))</f>
        <v>0</v>
      </c>
      <c r="CN372" s="7">
        <f ca="1">IF(NOT(snowball),0,IF(AB371=0,0,IF($C372&lt;=SUM($CK372:CM372),0,IF(BR372+$C372-SUM($CK372:CM372)&gt;AB371+AW372,AB371+AW372-BR372,$C372-SUM($CK372:CM372)))))</f>
        <v>0</v>
      </c>
      <c r="CO372" s="7">
        <f ca="1">IF(NOT(snowball),0,IF(AC371=0,0,IF($C372&lt;=SUM($CK372:CN372),0,IF(BS372+$C372-SUM($CK372:CN372)&gt;AC371+AX372,AC371+AX372-BS372,$C372-SUM($CK372:CN372)))))</f>
        <v>0</v>
      </c>
      <c r="CP372" s="7">
        <f ca="1">IF(NOT(snowball),0,IF(AD371=0,0,IF($C372&lt;=SUM($CK372:CO372),0,IF(BT372+$C372-SUM($CK372:CO372)&gt;AD371+AY372,AD371+AY372-BT372,$C372-SUM($CK372:CO372)))))</f>
        <v>0</v>
      </c>
      <c r="CQ372" s="7">
        <f ca="1">IF(NOT(snowball),0,IF(AE371=0,0,IF($C372&lt;=SUM($CK372:CP372),0,IF(BU372+$C372-SUM($CK372:CP372)&gt;AE371+AZ372,AE371+AZ372-BU372,$C372-SUM($CK372:CP372)))))</f>
        <v>0</v>
      </c>
      <c r="CR372" s="7">
        <f ca="1">IF(NOT(snowball),0,IF(AF371=0,0,IF($C372&lt;=SUM($CK372:CQ372),0,IF(BV372+$C372-SUM($CK372:CQ372)&gt;AF371+BA372,AF371+BA372-BV372,$C372-SUM($CK372:CQ372)))))</f>
        <v>0</v>
      </c>
      <c r="CS372" s="7">
        <f ca="1">IF(NOT(snowball),0,IF(AG371=0,0,IF($C372&lt;=SUM($CK372:CR372),0,IF(BW372+$C372-SUM($CK372:CR372)&gt;AG371+BB372,AG371+BB372-BW372,$C372-SUM($CK372:CR372)))))</f>
        <v>0</v>
      </c>
      <c r="CT372" s="7">
        <f ca="1">IF(NOT(snowball),0,IF(AH371=0,0,IF($C372&lt;=SUM($CK372:CS372),0,IF(BX372+$C372-SUM($CK372:CS372)&gt;AH371+BC372,AH371+BC372-BX372,$C372-SUM($CK372:CS372)))))</f>
        <v>0</v>
      </c>
      <c r="CU372" s="7">
        <f ca="1">IF(NOT(snowball),0,IF(AI371=0,0,IF($C372&lt;=SUM($CK372:CT372),0,IF(BY372+$C372-SUM($CK372:CT372)&gt;AI371+BD372,AI371+BD372-BY372,$C372-SUM($CK372:CT372)))))</f>
        <v>0</v>
      </c>
      <c r="CV372" s="7">
        <f ca="1">IF(NOT(snowball),0,IF(AJ371=0,0,IF($C372&lt;=SUM($CK372:CU372),0,IF(BZ372+$C372-SUM($CK372:CU372)&gt;AJ371+BE372,AJ371+BE372-BZ372,$C372-SUM($CK372:CU372)))))</f>
        <v>0</v>
      </c>
      <c r="CW372" s="7">
        <f ca="1">IF(NOT(snowball),0,IF(AK371=0,0,IF($C372&lt;=SUM($CK372:CV372),0,IF(CA372+$C372-SUM($CK372:CV372)&gt;AK371+BF372,AK371+BF372-CA372,$C372-SUM($CK372:CV372)))))</f>
        <v>0</v>
      </c>
      <c r="CX372" s="7">
        <f ca="1">IF(NOT(snowball),0,IF(AL371=0,0,IF($C372&lt;=SUM($CK372:CW372),0,IF(CB372+$C372-SUM($CK372:CW372)&gt;AL371+BG372,AL371+BG372-CB372,$C372-SUM($CK372:CW372)))))</f>
        <v>0</v>
      </c>
      <c r="CY372" s="7">
        <f ca="1">IF(NOT(snowball),0,IF(AM371=0,0,IF($C372&lt;=SUM($CK372:CX372),0,IF(CC372+$C372-SUM($CK372:CX372)&gt;AM371+BH372,AM371+BH372-CC372,$C372-SUM($CK372:CX372)))))</f>
        <v>0</v>
      </c>
      <c r="CZ372" s="7">
        <f ca="1">IF(NOT(snowball),0,IF(AN371=0,0,IF($C372&lt;=SUM($CK372:CY372),0,IF(CD372+$C372-SUM($CK372:CY372)&gt;AN371+BI372,AN371+BI372-CD372,$C372-SUM($CK372:CY372)))))</f>
        <v>0</v>
      </c>
      <c r="DA372" s="7">
        <f ca="1">IF(NOT(snowball),0,IF(AO371=0,0,IF($C372&lt;=SUM($CK372:CZ372),0,IF(CE372+$C372-SUM($CK372:CZ372)&gt;AO371+BJ372,AO371+BJ372-CE372,$C372-SUM($CK372:CZ372)))))</f>
        <v>0</v>
      </c>
      <c r="DB372" s="7">
        <f ca="1">IF(NOT(snowball),0,IF(AP371=0,0,IF($C372&lt;=SUM($CK372:DA372),0,IF(CF372+$C372-SUM($CK372:DA372)&gt;AP371+BK372,AP371+BK372-CF372,$C372-SUM($CK372:DA372)))))</f>
        <v>0</v>
      </c>
      <c r="DC372" s="7">
        <f ca="1">IF(NOT(snowball),0,IF(AQ371=0,0,IF($C372&lt;=SUM($CK372:DB372),0,IF(CG372+$C372-SUM($CK372:DB372)&gt;AQ371+BL372,AQ371+BL372-CG372,$C372-SUM($CK372:DB372)))))</f>
        <v>0</v>
      </c>
      <c r="DD372" s="7">
        <f ca="1">IF(NOT(snowball),0,IF(AR371=0,0,IF($C372&lt;=SUM($CK372:DC372),0,IF(CH372+$C372-SUM($CK372:DC372)&gt;AR371+BM372,AR371+BM372-CH372,$C372-SUM($CK372:DC372)))))</f>
        <v>0</v>
      </c>
    </row>
    <row r="373" spans="1:108">
      <c r="A373" s="27" t="str">
        <f t="shared" ca="1" si="261"/>
        <v/>
      </c>
      <c r="B373" s="30" t="str">
        <f t="shared" ca="1" si="260"/>
        <v/>
      </c>
      <c r="C373" s="28" t="str">
        <f t="shared" ca="1" si="258"/>
        <v/>
      </c>
      <c r="D373" s="29">
        <f t="shared" ca="1" si="269"/>
        <v>0</v>
      </c>
      <c r="E373" s="29">
        <f t="shared" ca="1" si="269"/>
        <v>0</v>
      </c>
      <c r="F373" s="29">
        <f t="shared" ca="1" si="269"/>
        <v>0</v>
      </c>
      <c r="G373" s="29">
        <f t="shared" ca="1" si="269"/>
        <v>0</v>
      </c>
      <c r="H373" s="29">
        <f t="shared" ca="1" si="269"/>
        <v>0</v>
      </c>
      <c r="I373" s="29">
        <f t="shared" ca="1" si="269"/>
        <v>0</v>
      </c>
      <c r="J373" s="29">
        <f t="shared" ca="1" si="269"/>
        <v>0</v>
      </c>
      <c r="K373" s="29">
        <f t="shared" ca="1" si="268"/>
        <v>0</v>
      </c>
      <c r="L373" s="29">
        <f t="shared" ca="1" si="268"/>
        <v>0</v>
      </c>
      <c r="M373" s="29">
        <f t="shared" ca="1" si="268"/>
        <v>0</v>
      </c>
      <c r="N373" s="29">
        <f t="shared" ca="1" si="268"/>
        <v>0</v>
      </c>
      <c r="O373" s="29">
        <f t="shared" ca="1" si="263"/>
        <v>0</v>
      </c>
      <c r="P373" s="29">
        <f t="shared" ca="1" si="263"/>
        <v>0</v>
      </c>
      <c r="Q373" s="29">
        <f t="shared" ca="1" si="263"/>
        <v>0</v>
      </c>
      <c r="R373" s="29">
        <f t="shared" ca="1" si="263"/>
        <v>0</v>
      </c>
      <c r="S373" s="29">
        <f t="shared" ca="1" si="263"/>
        <v>0</v>
      </c>
      <c r="T373" s="29">
        <f t="shared" ca="1" si="263"/>
        <v>0</v>
      </c>
      <c r="U373" s="29">
        <f t="shared" ca="1" si="250"/>
        <v>0</v>
      </c>
      <c r="V373" s="29">
        <f t="shared" ca="1" si="250"/>
        <v>0</v>
      </c>
      <c r="W373" s="29">
        <f t="shared" ca="1" si="250"/>
        <v>0</v>
      </c>
      <c r="X373" s="12"/>
      <c r="Y373" s="7">
        <f t="shared" ca="1" si="272"/>
        <v>0</v>
      </c>
      <c r="Z373" s="7">
        <f t="shared" ca="1" si="272"/>
        <v>0</v>
      </c>
      <c r="AA373" s="7">
        <f t="shared" ca="1" si="272"/>
        <v>0</v>
      </c>
      <c r="AB373" s="7">
        <f t="shared" ca="1" si="272"/>
        <v>0</v>
      </c>
      <c r="AC373" s="7">
        <f t="shared" ca="1" si="272"/>
        <v>0</v>
      </c>
      <c r="AD373" s="7">
        <f t="shared" ca="1" si="272"/>
        <v>0</v>
      </c>
      <c r="AE373" s="7">
        <f t="shared" ca="1" si="272"/>
        <v>0</v>
      </c>
      <c r="AF373" s="7">
        <f t="shared" ca="1" si="272"/>
        <v>0</v>
      </c>
      <c r="AG373" s="7">
        <f t="shared" ca="1" si="272"/>
        <v>0</v>
      </c>
      <c r="AH373" s="7">
        <f t="shared" ca="1" si="272"/>
        <v>0</v>
      </c>
      <c r="AI373" s="7">
        <f t="shared" ca="1" si="272"/>
        <v>0</v>
      </c>
      <c r="AJ373" s="7">
        <f t="shared" ca="1" si="272"/>
        <v>0</v>
      </c>
      <c r="AK373" s="7">
        <f t="shared" ca="1" si="272"/>
        <v>0</v>
      </c>
      <c r="AL373" s="7">
        <f t="shared" ca="1" si="272"/>
        <v>0</v>
      </c>
      <c r="AM373" s="7">
        <f t="shared" ca="1" si="272"/>
        <v>0</v>
      </c>
      <c r="AN373" s="7">
        <f t="shared" ca="1" si="272"/>
        <v>0</v>
      </c>
      <c r="AO373" s="7">
        <f t="shared" ca="1" si="271"/>
        <v>0</v>
      </c>
      <c r="AP373" s="7">
        <f t="shared" ca="1" si="271"/>
        <v>0</v>
      </c>
      <c r="AQ373" s="7">
        <f t="shared" ca="1" si="271"/>
        <v>0</v>
      </c>
      <c r="AR373" s="7">
        <f t="shared" ca="1" si="271"/>
        <v>0</v>
      </c>
      <c r="AS373" s="2"/>
      <c r="AT373" s="7">
        <f t="shared" ca="1" si="274"/>
        <v>0</v>
      </c>
      <c r="AU373" s="7">
        <f t="shared" ca="1" si="274"/>
        <v>0</v>
      </c>
      <c r="AV373" s="7">
        <f t="shared" ca="1" si="274"/>
        <v>0</v>
      </c>
      <c r="AW373" s="7">
        <f t="shared" ca="1" si="274"/>
        <v>0</v>
      </c>
      <c r="AX373" s="7">
        <f t="shared" ca="1" si="274"/>
        <v>0</v>
      </c>
      <c r="AY373" s="7">
        <f t="shared" ca="1" si="274"/>
        <v>0</v>
      </c>
      <c r="AZ373" s="7">
        <f t="shared" ca="1" si="274"/>
        <v>0</v>
      </c>
      <c r="BA373" s="7">
        <f t="shared" ca="1" si="274"/>
        <v>0</v>
      </c>
      <c r="BB373" s="7">
        <f t="shared" ca="1" si="274"/>
        <v>0</v>
      </c>
      <c r="BC373" s="7">
        <f t="shared" ca="1" si="274"/>
        <v>0</v>
      </c>
      <c r="BD373" s="7">
        <f t="shared" ca="1" si="274"/>
        <v>0</v>
      </c>
      <c r="BE373" s="7">
        <f t="shared" ca="1" si="274"/>
        <v>0</v>
      </c>
      <c r="BF373" s="7">
        <f t="shared" ca="1" si="274"/>
        <v>0</v>
      </c>
      <c r="BG373" s="7">
        <f t="shared" ca="1" si="274"/>
        <v>0</v>
      </c>
      <c r="BH373" s="7">
        <f t="shared" ca="1" si="274"/>
        <v>0</v>
      </c>
      <c r="BI373" s="7">
        <f t="shared" ca="1" si="273"/>
        <v>0</v>
      </c>
      <c r="BJ373" s="7">
        <f t="shared" ca="1" si="267"/>
        <v>0</v>
      </c>
      <c r="BK373" s="7">
        <f t="shared" ca="1" si="267"/>
        <v>0</v>
      </c>
      <c r="BL373" s="7">
        <f t="shared" ca="1" si="267"/>
        <v>0</v>
      </c>
      <c r="BM373" s="7">
        <f t="shared" ca="1" si="267"/>
        <v>0</v>
      </c>
      <c r="BN373" s="4"/>
      <c r="BO373" s="7">
        <f t="shared" ca="1" si="255"/>
        <v>0</v>
      </c>
      <c r="BP373" s="7">
        <f t="shared" ca="1" si="255"/>
        <v>0</v>
      </c>
      <c r="BQ373" s="7">
        <f t="shared" ca="1" si="255"/>
        <v>0</v>
      </c>
      <c r="BR373" s="7">
        <f t="shared" ca="1" si="252"/>
        <v>0</v>
      </c>
      <c r="BS373" s="7">
        <f t="shared" ca="1" si="252"/>
        <v>0</v>
      </c>
      <c r="BT373" s="7">
        <f t="shared" ca="1" si="252"/>
        <v>0</v>
      </c>
      <c r="BU373" s="7">
        <f t="shared" ca="1" si="252"/>
        <v>0</v>
      </c>
      <c r="BV373" s="7">
        <f t="shared" ca="1" si="252"/>
        <v>0</v>
      </c>
      <c r="BW373" s="7">
        <f t="shared" ca="1" si="252"/>
        <v>0</v>
      </c>
      <c r="BX373" s="7">
        <f t="shared" ca="1" si="251"/>
        <v>0</v>
      </c>
      <c r="BY373" s="7">
        <f t="shared" ca="1" si="251"/>
        <v>0</v>
      </c>
      <c r="BZ373" s="7">
        <f t="shared" ca="1" si="251"/>
        <v>0</v>
      </c>
      <c r="CA373" s="7">
        <f t="shared" ca="1" si="251"/>
        <v>0</v>
      </c>
      <c r="CB373" s="7">
        <f t="shared" ca="1" si="251"/>
        <v>0</v>
      </c>
      <c r="CC373" s="7">
        <f t="shared" ca="1" si="251"/>
        <v>0</v>
      </c>
      <c r="CD373" s="7">
        <f t="shared" ca="1" si="262"/>
        <v>0</v>
      </c>
      <c r="CE373" s="7">
        <f t="shared" ca="1" si="262"/>
        <v>0</v>
      </c>
      <c r="CF373" s="7">
        <f t="shared" ca="1" si="262"/>
        <v>0</v>
      </c>
      <c r="CG373" s="7">
        <f t="shared" ca="1" si="262"/>
        <v>0</v>
      </c>
      <c r="CH373" s="7">
        <f t="shared" ca="1" si="262"/>
        <v>0</v>
      </c>
      <c r="CI373" s="9">
        <f t="shared" ca="1" si="270"/>
        <v>0</v>
      </c>
      <c r="CJ373" s="9"/>
      <c r="CK373" s="13">
        <f t="shared" ca="1" si="259"/>
        <v>0</v>
      </c>
      <c r="CL373" s="7">
        <f ca="1">IF(NOT(snowball),0,IF(Z372=0,0,IF($C373&lt;=SUM($CK373:CK373),0,IF(BP373+$C373-SUM($CK373:CK373)&gt;Z372+AU373,Z372+AU373-BP373,$C373-SUM($CK373:CK373)))))</f>
        <v>0</v>
      </c>
      <c r="CM373" s="7">
        <f ca="1">IF(NOT(snowball),0,IF(AA372=0,0,IF($C373&lt;=SUM($CK373:CL373),0,IF(BQ373+$C373-SUM($CK373:CL373)&gt;AA372+AV373,AA372+AV373-BQ373,$C373-SUM($CK373:CL373)))))</f>
        <v>0</v>
      </c>
      <c r="CN373" s="7">
        <f ca="1">IF(NOT(snowball),0,IF(AB372=0,0,IF($C373&lt;=SUM($CK373:CM373),0,IF(BR373+$C373-SUM($CK373:CM373)&gt;AB372+AW373,AB372+AW373-BR373,$C373-SUM($CK373:CM373)))))</f>
        <v>0</v>
      </c>
      <c r="CO373" s="7">
        <f ca="1">IF(NOT(snowball),0,IF(AC372=0,0,IF($C373&lt;=SUM($CK373:CN373),0,IF(BS373+$C373-SUM($CK373:CN373)&gt;AC372+AX373,AC372+AX373-BS373,$C373-SUM($CK373:CN373)))))</f>
        <v>0</v>
      </c>
      <c r="CP373" s="7">
        <f ca="1">IF(NOT(snowball),0,IF(AD372=0,0,IF($C373&lt;=SUM($CK373:CO373),0,IF(BT373+$C373-SUM($CK373:CO373)&gt;AD372+AY373,AD372+AY373-BT373,$C373-SUM($CK373:CO373)))))</f>
        <v>0</v>
      </c>
      <c r="CQ373" s="7">
        <f ca="1">IF(NOT(snowball),0,IF(AE372=0,0,IF($C373&lt;=SUM($CK373:CP373),0,IF(BU373+$C373-SUM($CK373:CP373)&gt;AE372+AZ373,AE372+AZ373-BU373,$C373-SUM($CK373:CP373)))))</f>
        <v>0</v>
      </c>
      <c r="CR373" s="7">
        <f ca="1">IF(NOT(snowball),0,IF(AF372=0,0,IF($C373&lt;=SUM($CK373:CQ373),0,IF(BV373+$C373-SUM($CK373:CQ373)&gt;AF372+BA373,AF372+BA373-BV373,$C373-SUM($CK373:CQ373)))))</f>
        <v>0</v>
      </c>
      <c r="CS373" s="7">
        <f ca="1">IF(NOT(snowball),0,IF(AG372=0,0,IF($C373&lt;=SUM($CK373:CR373),0,IF(BW373+$C373-SUM($CK373:CR373)&gt;AG372+BB373,AG372+BB373-BW373,$C373-SUM($CK373:CR373)))))</f>
        <v>0</v>
      </c>
      <c r="CT373" s="7">
        <f ca="1">IF(NOT(snowball),0,IF(AH372=0,0,IF($C373&lt;=SUM($CK373:CS373),0,IF(BX373+$C373-SUM($CK373:CS373)&gt;AH372+BC373,AH372+BC373-BX373,$C373-SUM($CK373:CS373)))))</f>
        <v>0</v>
      </c>
      <c r="CU373" s="7">
        <f ca="1">IF(NOT(snowball),0,IF(AI372=0,0,IF($C373&lt;=SUM($CK373:CT373),0,IF(BY373+$C373-SUM($CK373:CT373)&gt;AI372+BD373,AI372+BD373-BY373,$C373-SUM($CK373:CT373)))))</f>
        <v>0</v>
      </c>
      <c r="CV373" s="7">
        <f ca="1">IF(NOT(snowball),0,IF(AJ372=0,0,IF($C373&lt;=SUM($CK373:CU373),0,IF(BZ373+$C373-SUM($CK373:CU373)&gt;AJ372+BE373,AJ372+BE373-BZ373,$C373-SUM($CK373:CU373)))))</f>
        <v>0</v>
      </c>
      <c r="CW373" s="7">
        <f ca="1">IF(NOT(snowball),0,IF(AK372=0,0,IF($C373&lt;=SUM($CK373:CV373),0,IF(CA373+$C373-SUM($CK373:CV373)&gt;AK372+BF373,AK372+BF373-CA373,$C373-SUM($CK373:CV373)))))</f>
        <v>0</v>
      </c>
      <c r="CX373" s="7">
        <f ca="1">IF(NOT(snowball),0,IF(AL372=0,0,IF($C373&lt;=SUM($CK373:CW373),0,IF(CB373+$C373-SUM($CK373:CW373)&gt;AL372+BG373,AL372+BG373-CB373,$C373-SUM($CK373:CW373)))))</f>
        <v>0</v>
      </c>
      <c r="CY373" s="7">
        <f ca="1">IF(NOT(snowball),0,IF(AM372=0,0,IF($C373&lt;=SUM($CK373:CX373),0,IF(CC373+$C373-SUM($CK373:CX373)&gt;AM372+BH373,AM372+BH373-CC373,$C373-SUM($CK373:CX373)))))</f>
        <v>0</v>
      </c>
      <c r="CZ373" s="7">
        <f ca="1">IF(NOT(snowball),0,IF(AN372=0,0,IF($C373&lt;=SUM($CK373:CY373),0,IF(CD373+$C373-SUM($CK373:CY373)&gt;AN372+BI373,AN372+BI373-CD373,$C373-SUM($CK373:CY373)))))</f>
        <v>0</v>
      </c>
      <c r="DA373" s="7">
        <f ca="1">IF(NOT(snowball),0,IF(AO372=0,0,IF($C373&lt;=SUM($CK373:CZ373),0,IF(CE373+$C373-SUM($CK373:CZ373)&gt;AO372+BJ373,AO372+BJ373-CE373,$C373-SUM($CK373:CZ373)))))</f>
        <v>0</v>
      </c>
      <c r="DB373" s="7">
        <f ca="1">IF(NOT(snowball),0,IF(AP372=0,0,IF($C373&lt;=SUM($CK373:DA373),0,IF(CF373+$C373-SUM($CK373:DA373)&gt;AP372+BK373,AP372+BK373-CF373,$C373-SUM($CK373:DA373)))))</f>
        <v>0</v>
      </c>
      <c r="DC373" s="7">
        <f ca="1">IF(NOT(snowball),0,IF(AQ372=0,0,IF($C373&lt;=SUM($CK373:DB373),0,IF(CG373+$C373-SUM($CK373:DB373)&gt;AQ372+BL373,AQ372+BL373-CG373,$C373-SUM($CK373:DB373)))))</f>
        <v>0</v>
      </c>
      <c r="DD373" s="7">
        <f ca="1">IF(NOT(snowball),0,IF(AR372=0,0,IF($C373&lt;=SUM($CK373:DC373),0,IF(CH373+$C373-SUM($CK373:DC373)&gt;AR372+BM373,AR372+BM373-CH373,$C373-SUM($CK373:DC373)))))</f>
        <v>0</v>
      </c>
    </row>
    <row r="374" spans="1:108">
      <c r="A374" s="27" t="str">
        <f t="shared" ca="1" si="261"/>
        <v/>
      </c>
      <c r="B374" s="30" t="str">
        <f t="shared" ca="1" si="260"/>
        <v/>
      </c>
      <c r="C374" s="28" t="str">
        <f t="shared" ca="1" si="258"/>
        <v/>
      </c>
      <c r="D374" s="29">
        <f t="shared" ca="1" si="269"/>
        <v>0</v>
      </c>
      <c r="E374" s="29">
        <f t="shared" ca="1" si="269"/>
        <v>0</v>
      </c>
      <c r="F374" s="29">
        <f t="shared" ca="1" si="269"/>
        <v>0</v>
      </c>
      <c r="G374" s="29">
        <f t="shared" ca="1" si="269"/>
        <v>0</v>
      </c>
      <c r="H374" s="29">
        <f t="shared" ca="1" si="269"/>
        <v>0</v>
      </c>
      <c r="I374" s="29">
        <f t="shared" ca="1" si="269"/>
        <v>0</v>
      </c>
      <c r="J374" s="29">
        <f t="shared" ca="1" si="269"/>
        <v>0</v>
      </c>
      <c r="K374" s="29">
        <f t="shared" ca="1" si="268"/>
        <v>0</v>
      </c>
      <c r="L374" s="29">
        <f t="shared" ca="1" si="268"/>
        <v>0</v>
      </c>
      <c r="M374" s="29">
        <f t="shared" ca="1" si="268"/>
        <v>0</v>
      </c>
      <c r="N374" s="29">
        <f t="shared" ca="1" si="268"/>
        <v>0</v>
      </c>
      <c r="O374" s="29">
        <f t="shared" ca="1" si="263"/>
        <v>0</v>
      </c>
      <c r="P374" s="29">
        <f t="shared" ca="1" si="263"/>
        <v>0</v>
      </c>
      <c r="Q374" s="29">
        <f t="shared" ca="1" si="263"/>
        <v>0</v>
      </c>
      <c r="R374" s="29">
        <f t="shared" ca="1" si="263"/>
        <v>0</v>
      </c>
      <c r="S374" s="29">
        <f t="shared" ca="1" si="263"/>
        <v>0</v>
      </c>
      <c r="T374" s="29">
        <f t="shared" ca="1" si="263"/>
        <v>0</v>
      </c>
      <c r="U374" s="29">
        <f t="shared" ca="1" si="250"/>
        <v>0</v>
      </c>
      <c r="V374" s="29">
        <f t="shared" ca="1" si="250"/>
        <v>0</v>
      </c>
      <c r="W374" s="29">
        <f t="shared" ca="1" si="250"/>
        <v>0</v>
      </c>
      <c r="X374" s="12"/>
      <c r="Y374" s="7">
        <f t="shared" ca="1" si="272"/>
        <v>0</v>
      </c>
      <c r="Z374" s="7">
        <f t="shared" ca="1" si="272"/>
        <v>0</v>
      </c>
      <c r="AA374" s="7">
        <f t="shared" ca="1" si="272"/>
        <v>0</v>
      </c>
      <c r="AB374" s="7">
        <f t="shared" ca="1" si="272"/>
        <v>0</v>
      </c>
      <c r="AC374" s="7">
        <f t="shared" ca="1" si="272"/>
        <v>0</v>
      </c>
      <c r="AD374" s="7">
        <f t="shared" ca="1" si="272"/>
        <v>0</v>
      </c>
      <c r="AE374" s="7">
        <f t="shared" ca="1" si="272"/>
        <v>0</v>
      </c>
      <c r="AF374" s="7">
        <f t="shared" ca="1" si="272"/>
        <v>0</v>
      </c>
      <c r="AG374" s="7">
        <f t="shared" ca="1" si="272"/>
        <v>0</v>
      </c>
      <c r="AH374" s="7">
        <f t="shared" ca="1" si="272"/>
        <v>0</v>
      </c>
      <c r="AI374" s="7">
        <f t="shared" ca="1" si="272"/>
        <v>0</v>
      </c>
      <c r="AJ374" s="7">
        <f t="shared" ca="1" si="272"/>
        <v>0</v>
      </c>
      <c r="AK374" s="7">
        <f t="shared" ca="1" si="272"/>
        <v>0</v>
      </c>
      <c r="AL374" s="7">
        <f t="shared" ca="1" si="272"/>
        <v>0</v>
      </c>
      <c r="AM374" s="7">
        <f t="shared" ca="1" si="272"/>
        <v>0</v>
      </c>
      <c r="AN374" s="7">
        <f t="shared" ca="1" si="272"/>
        <v>0</v>
      </c>
      <c r="AO374" s="7">
        <f t="shared" ca="1" si="271"/>
        <v>0</v>
      </c>
      <c r="AP374" s="7">
        <f t="shared" ca="1" si="271"/>
        <v>0</v>
      </c>
      <c r="AQ374" s="7">
        <f t="shared" ca="1" si="271"/>
        <v>0</v>
      </c>
      <c r="AR374" s="7">
        <f t="shared" ca="1" si="271"/>
        <v>0</v>
      </c>
      <c r="AS374" s="2"/>
      <c r="AT374" s="7">
        <f t="shared" ca="1" si="274"/>
        <v>0</v>
      </c>
      <c r="AU374" s="7">
        <f t="shared" ca="1" si="274"/>
        <v>0</v>
      </c>
      <c r="AV374" s="7">
        <f t="shared" ca="1" si="274"/>
        <v>0</v>
      </c>
      <c r="AW374" s="7">
        <f t="shared" ca="1" si="274"/>
        <v>0</v>
      </c>
      <c r="AX374" s="7">
        <f t="shared" ca="1" si="274"/>
        <v>0</v>
      </c>
      <c r="AY374" s="7">
        <f t="shared" ca="1" si="274"/>
        <v>0</v>
      </c>
      <c r="AZ374" s="7">
        <f t="shared" ca="1" si="274"/>
        <v>0</v>
      </c>
      <c r="BA374" s="7">
        <f t="shared" ca="1" si="274"/>
        <v>0</v>
      </c>
      <c r="BB374" s="7">
        <f t="shared" ca="1" si="274"/>
        <v>0</v>
      </c>
      <c r="BC374" s="7">
        <f t="shared" ca="1" si="274"/>
        <v>0</v>
      </c>
      <c r="BD374" s="7">
        <f t="shared" ca="1" si="274"/>
        <v>0</v>
      </c>
      <c r="BE374" s="7">
        <f t="shared" ca="1" si="274"/>
        <v>0</v>
      </c>
      <c r="BF374" s="7">
        <f t="shared" ca="1" si="274"/>
        <v>0</v>
      </c>
      <c r="BG374" s="7">
        <f t="shared" ca="1" si="274"/>
        <v>0</v>
      </c>
      <c r="BH374" s="7">
        <f t="shared" ca="1" si="274"/>
        <v>0</v>
      </c>
      <c r="BI374" s="7">
        <f t="shared" ca="1" si="273"/>
        <v>0</v>
      </c>
      <c r="BJ374" s="7">
        <f t="shared" ca="1" si="267"/>
        <v>0</v>
      </c>
      <c r="BK374" s="7">
        <f t="shared" ca="1" si="267"/>
        <v>0</v>
      </c>
      <c r="BL374" s="7">
        <f t="shared" ca="1" si="267"/>
        <v>0</v>
      </c>
      <c r="BM374" s="7">
        <f t="shared" ca="1" si="267"/>
        <v>0</v>
      </c>
      <c r="BN374" s="4"/>
      <c r="BO374" s="7">
        <f t="shared" ca="1" si="255"/>
        <v>0</v>
      </c>
      <c r="BP374" s="7">
        <f t="shared" ca="1" si="255"/>
        <v>0</v>
      </c>
      <c r="BQ374" s="7">
        <f t="shared" ca="1" si="255"/>
        <v>0</v>
      </c>
      <c r="BR374" s="7">
        <f t="shared" ca="1" si="252"/>
        <v>0</v>
      </c>
      <c r="BS374" s="7">
        <f t="shared" ca="1" si="252"/>
        <v>0</v>
      </c>
      <c r="BT374" s="7">
        <f t="shared" ca="1" si="252"/>
        <v>0</v>
      </c>
      <c r="BU374" s="7">
        <f t="shared" ca="1" si="252"/>
        <v>0</v>
      </c>
      <c r="BV374" s="7">
        <f t="shared" ca="1" si="252"/>
        <v>0</v>
      </c>
      <c r="BW374" s="7">
        <f t="shared" ca="1" si="252"/>
        <v>0</v>
      </c>
      <c r="BX374" s="7">
        <f t="shared" ca="1" si="251"/>
        <v>0</v>
      </c>
      <c r="BY374" s="7">
        <f t="shared" ca="1" si="251"/>
        <v>0</v>
      </c>
      <c r="BZ374" s="7">
        <f t="shared" ca="1" si="251"/>
        <v>0</v>
      </c>
      <c r="CA374" s="7">
        <f t="shared" ca="1" si="251"/>
        <v>0</v>
      </c>
      <c r="CB374" s="7">
        <f t="shared" ca="1" si="251"/>
        <v>0</v>
      </c>
      <c r="CC374" s="7">
        <f t="shared" ca="1" si="251"/>
        <v>0</v>
      </c>
      <c r="CD374" s="7">
        <f t="shared" ca="1" si="262"/>
        <v>0</v>
      </c>
      <c r="CE374" s="7">
        <f t="shared" ca="1" si="262"/>
        <v>0</v>
      </c>
      <c r="CF374" s="7">
        <f t="shared" ca="1" si="262"/>
        <v>0</v>
      </c>
      <c r="CG374" s="7">
        <f t="shared" ca="1" si="262"/>
        <v>0</v>
      </c>
      <c r="CH374" s="7">
        <f t="shared" ca="1" si="262"/>
        <v>0</v>
      </c>
      <c r="CI374" s="9">
        <f t="shared" ca="1" si="270"/>
        <v>0</v>
      </c>
      <c r="CJ374" s="9"/>
      <c r="CK374" s="13">
        <f t="shared" ca="1" si="259"/>
        <v>0</v>
      </c>
      <c r="CL374" s="7">
        <f ca="1">IF(NOT(snowball),0,IF(Z373=0,0,IF($C374&lt;=SUM($CK374:CK374),0,IF(BP374+$C374-SUM($CK374:CK374)&gt;Z373+AU374,Z373+AU374-BP374,$C374-SUM($CK374:CK374)))))</f>
        <v>0</v>
      </c>
      <c r="CM374" s="7">
        <f ca="1">IF(NOT(snowball),0,IF(AA373=0,0,IF($C374&lt;=SUM($CK374:CL374),0,IF(BQ374+$C374-SUM($CK374:CL374)&gt;AA373+AV374,AA373+AV374-BQ374,$C374-SUM($CK374:CL374)))))</f>
        <v>0</v>
      </c>
      <c r="CN374" s="7">
        <f ca="1">IF(NOT(snowball),0,IF(AB373=0,0,IF($C374&lt;=SUM($CK374:CM374),0,IF(BR374+$C374-SUM($CK374:CM374)&gt;AB373+AW374,AB373+AW374-BR374,$C374-SUM($CK374:CM374)))))</f>
        <v>0</v>
      </c>
      <c r="CO374" s="7">
        <f ca="1">IF(NOT(snowball),0,IF(AC373=0,0,IF($C374&lt;=SUM($CK374:CN374),0,IF(BS374+$C374-SUM($CK374:CN374)&gt;AC373+AX374,AC373+AX374-BS374,$C374-SUM($CK374:CN374)))))</f>
        <v>0</v>
      </c>
      <c r="CP374" s="7">
        <f ca="1">IF(NOT(snowball),0,IF(AD373=0,0,IF($C374&lt;=SUM($CK374:CO374),0,IF(BT374+$C374-SUM($CK374:CO374)&gt;AD373+AY374,AD373+AY374-BT374,$C374-SUM($CK374:CO374)))))</f>
        <v>0</v>
      </c>
      <c r="CQ374" s="7">
        <f ca="1">IF(NOT(snowball),0,IF(AE373=0,0,IF($C374&lt;=SUM($CK374:CP374),0,IF(BU374+$C374-SUM($CK374:CP374)&gt;AE373+AZ374,AE373+AZ374-BU374,$C374-SUM($CK374:CP374)))))</f>
        <v>0</v>
      </c>
      <c r="CR374" s="7">
        <f ca="1">IF(NOT(snowball),0,IF(AF373=0,0,IF($C374&lt;=SUM($CK374:CQ374),0,IF(BV374+$C374-SUM($CK374:CQ374)&gt;AF373+BA374,AF373+BA374-BV374,$C374-SUM($CK374:CQ374)))))</f>
        <v>0</v>
      </c>
      <c r="CS374" s="7">
        <f ca="1">IF(NOT(snowball),0,IF(AG373=0,0,IF($C374&lt;=SUM($CK374:CR374),0,IF(BW374+$C374-SUM($CK374:CR374)&gt;AG373+BB374,AG373+BB374-BW374,$C374-SUM($CK374:CR374)))))</f>
        <v>0</v>
      </c>
      <c r="CT374" s="7">
        <f ca="1">IF(NOT(snowball),0,IF(AH373=0,0,IF($C374&lt;=SUM($CK374:CS374),0,IF(BX374+$C374-SUM($CK374:CS374)&gt;AH373+BC374,AH373+BC374-BX374,$C374-SUM($CK374:CS374)))))</f>
        <v>0</v>
      </c>
      <c r="CU374" s="7">
        <f ca="1">IF(NOT(snowball),0,IF(AI373=0,0,IF($C374&lt;=SUM($CK374:CT374),0,IF(BY374+$C374-SUM($CK374:CT374)&gt;AI373+BD374,AI373+BD374-BY374,$C374-SUM($CK374:CT374)))))</f>
        <v>0</v>
      </c>
      <c r="CV374" s="7">
        <f ca="1">IF(NOT(snowball),0,IF(AJ373=0,0,IF($C374&lt;=SUM($CK374:CU374),0,IF(BZ374+$C374-SUM($CK374:CU374)&gt;AJ373+BE374,AJ373+BE374-BZ374,$C374-SUM($CK374:CU374)))))</f>
        <v>0</v>
      </c>
      <c r="CW374" s="7">
        <f ca="1">IF(NOT(snowball),0,IF(AK373=0,0,IF($C374&lt;=SUM($CK374:CV374),0,IF(CA374+$C374-SUM($CK374:CV374)&gt;AK373+BF374,AK373+BF374-CA374,$C374-SUM($CK374:CV374)))))</f>
        <v>0</v>
      </c>
      <c r="CX374" s="7">
        <f ca="1">IF(NOT(snowball),0,IF(AL373=0,0,IF($C374&lt;=SUM($CK374:CW374),0,IF(CB374+$C374-SUM($CK374:CW374)&gt;AL373+BG374,AL373+BG374-CB374,$C374-SUM($CK374:CW374)))))</f>
        <v>0</v>
      </c>
      <c r="CY374" s="7">
        <f ca="1">IF(NOT(snowball),0,IF(AM373=0,0,IF($C374&lt;=SUM($CK374:CX374),0,IF(CC374+$C374-SUM($CK374:CX374)&gt;AM373+BH374,AM373+BH374-CC374,$C374-SUM($CK374:CX374)))))</f>
        <v>0</v>
      </c>
      <c r="CZ374" s="7">
        <f ca="1">IF(NOT(snowball),0,IF(AN373=0,0,IF($C374&lt;=SUM($CK374:CY374),0,IF(CD374+$C374-SUM($CK374:CY374)&gt;AN373+BI374,AN373+BI374-CD374,$C374-SUM($CK374:CY374)))))</f>
        <v>0</v>
      </c>
      <c r="DA374" s="7">
        <f ca="1">IF(NOT(snowball),0,IF(AO373=0,0,IF($C374&lt;=SUM($CK374:CZ374),0,IF(CE374+$C374-SUM($CK374:CZ374)&gt;AO373+BJ374,AO373+BJ374-CE374,$C374-SUM($CK374:CZ374)))))</f>
        <v>0</v>
      </c>
      <c r="DB374" s="7">
        <f ca="1">IF(NOT(snowball),0,IF(AP373=0,0,IF($C374&lt;=SUM($CK374:DA374),0,IF(CF374+$C374-SUM($CK374:DA374)&gt;AP373+BK374,AP373+BK374-CF374,$C374-SUM($CK374:DA374)))))</f>
        <v>0</v>
      </c>
      <c r="DC374" s="7">
        <f ca="1">IF(NOT(snowball),0,IF(AQ373=0,0,IF($C374&lt;=SUM($CK374:DB374),0,IF(CG374+$C374-SUM($CK374:DB374)&gt;AQ373+BL374,AQ373+BL374-CG374,$C374-SUM($CK374:DB374)))))</f>
        <v>0</v>
      </c>
      <c r="DD374" s="7">
        <f ca="1">IF(NOT(snowball),0,IF(AR373=0,0,IF($C374&lt;=SUM($CK374:DC374),0,IF(CH374+$C374-SUM($CK374:DC374)&gt;AR373+BM374,AR373+BM374-CH374,$C374-SUM($CK374:DC374)))))</f>
        <v>0</v>
      </c>
    </row>
    <row r="375" spans="1:108">
      <c r="A375" s="27" t="str">
        <f t="shared" ca="1" si="261"/>
        <v/>
      </c>
      <c r="B375" s="30" t="str">
        <f t="shared" ca="1" si="260"/>
        <v/>
      </c>
      <c r="C375" s="28" t="str">
        <f t="shared" ca="1" si="258"/>
        <v/>
      </c>
      <c r="D375" s="29">
        <f t="shared" ca="1" si="269"/>
        <v>0</v>
      </c>
      <c r="E375" s="29">
        <f t="shared" ca="1" si="269"/>
        <v>0</v>
      </c>
      <c r="F375" s="29">
        <f t="shared" ca="1" si="269"/>
        <v>0</v>
      </c>
      <c r="G375" s="29">
        <f t="shared" ca="1" si="269"/>
        <v>0</v>
      </c>
      <c r="H375" s="29">
        <f t="shared" ca="1" si="269"/>
        <v>0</v>
      </c>
      <c r="I375" s="29">
        <f t="shared" ca="1" si="269"/>
        <v>0</v>
      </c>
      <c r="J375" s="29">
        <f t="shared" ca="1" si="269"/>
        <v>0</v>
      </c>
      <c r="K375" s="29">
        <f t="shared" ca="1" si="268"/>
        <v>0</v>
      </c>
      <c r="L375" s="29">
        <f t="shared" ca="1" si="268"/>
        <v>0</v>
      </c>
      <c r="M375" s="29">
        <f t="shared" ca="1" si="268"/>
        <v>0</v>
      </c>
      <c r="N375" s="29">
        <f t="shared" ca="1" si="268"/>
        <v>0</v>
      </c>
      <c r="O375" s="29">
        <f t="shared" ca="1" si="263"/>
        <v>0</v>
      </c>
      <c r="P375" s="29">
        <f t="shared" ca="1" si="263"/>
        <v>0</v>
      </c>
      <c r="Q375" s="29">
        <f t="shared" ca="1" si="263"/>
        <v>0</v>
      </c>
      <c r="R375" s="29">
        <f t="shared" ca="1" si="263"/>
        <v>0</v>
      </c>
      <c r="S375" s="29">
        <f t="shared" ca="1" si="263"/>
        <v>0</v>
      </c>
      <c r="T375" s="29">
        <f t="shared" ca="1" si="263"/>
        <v>0</v>
      </c>
      <c r="U375" s="29">
        <f t="shared" ca="1" si="250"/>
        <v>0</v>
      </c>
      <c r="V375" s="29">
        <f t="shared" ca="1" si="250"/>
        <v>0</v>
      </c>
      <c r="W375" s="29">
        <f t="shared" ca="1" si="250"/>
        <v>0</v>
      </c>
      <c r="X375" s="12"/>
      <c r="Y375" s="7">
        <f t="shared" ca="1" si="272"/>
        <v>0</v>
      </c>
      <c r="Z375" s="7">
        <f t="shared" ca="1" si="272"/>
        <v>0</v>
      </c>
      <c r="AA375" s="7">
        <f t="shared" ca="1" si="272"/>
        <v>0</v>
      </c>
      <c r="AB375" s="7">
        <f t="shared" ca="1" si="272"/>
        <v>0</v>
      </c>
      <c r="AC375" s="7">
        <f t="shared" ca="1" si="272"/>
        <v>0</v>
      </c>
      <c r="AD375" s="7">
        <f t="shared" ca="1" si="272"/>
        <v>0</v>
      </c>
      <c r="AE375" s="7">
        <f t="shared" ca="1" si="272"/>
        <v>0</v>
      </c>
      <c r="AF375" s="7">
        <f t="shared" ca="1" si="272"/>
        <v>0</v>
      </c>
      <c r="AG375" s="7">
        <f t="shared" ca="1" si="272"/>
        <v>0</v>
      </c>
      <c r="AH375" s="7">
        <f t="shared" ca="1" si="272"/>
        <v>0</v>
      </c>
      <c r="AI375" s="7">
        <f t="shared" ca="1" si="272"/>
        <v>0</v>
      </c>
      <c r="AJ375" s="7">
        <f t="shared" ca="1" si="272"/>
        <v>0</v>
      </c>
      <c r="AK375" s="7">
        <f t="shared" ca="1" si="272"/>
        <v>0</v>
      </c>
      <c r="AL375" s="7">
        <f t="shared" ca="1" si="272"/>
        <v>0</v>
      </c>
      <c r="AM375" s="7">
        <f t="shared" ca="1" si="272"/>
        <v>0</v>
      </c>
      <c r="AN375" s="7">
        <f t="shared" ca="1" si="272"/>
        <v>0</v>
      </c>
      <c r="AO375" s="7">
        <f t="shared" ca="1" si="271"/>
        <v>0</v>
      </c>
      <c r="AP375" s="7">
        <f t="shared" ca="1" si="271"/>
        <v>0</v>
      </c>
      <c r="AQ375" s="7">
        <f t="shared" ca="1" si="271"/>
        <v>0</v>
      </c>
      <c r="AR375" s="7">
        <f t="shared" ca="1" si="271"/>
        <v>0</v>
      </c>
      <c r="AS375" s="2"/>
      <c r="AT375" s="7">
        <f t="shared" ca="1" si="274"/>
        <v>0</v>
      </c>
      <c r="AU375" s="7">
        <f t="shared" ca="1" si="274"/>
        <v>0</v>
      </c>
      <c r="AV375" s="7">
        <f t="shared" ca="1" si="274"/>
        <v>0</v>
      </c>
      <c r="AW375" s="7">
        <f t="shared" ca="1" si="274"/>
        <v>0</v>
      </c>
      <c r="AX375" s="7">
        <f t="shared" ca="1" si="274"/>
        <v>0</v>
      </c>
      <c r="AY375" s="7">
        <f t="shared" ca="1" si="274"/>
        <v>0</v>
      </c>
      <c r="AZ375" s="7">
        <f t="shared" ca="1" si="274"/>
        <v>0</v>
      </c>
      <c r="BA375" s="7">
        <f t="shared" ca="1" si="274"/>
        <v>0</v>
      </c>
      <c r="BB375" s="7">
        <f t="shared" ca="1" si="274"/>
        <v>0</v>
      </c>
      <c r="BC375" s="7">
        <f t="shared" ca="1" si="274"/>
        <v>0</v>
      </c>
      <c r="BD375" s="7">
        <f t="shared" ca="1" si="274"/>
        <v>0</v>
      </c>
      <c r="BE375" s="7">
        <f t="shared" ca="1" si="274"/>
        <v>0</v>
      </c>
      <c r="BF375" s="7">
        <f t="shared" ca="1" si="274"/>
        <v>0</v>
      </c>
      <c r="BG375" s="7">
        <f t="shared" ca="1" si="274"/>
        <v>0</v>
      </c>
      <c r="BH375" s="7">
        <f t="shared" ca="1" si="274"/>
        <v>0</v>
      </c>
      <c r="BI375" s="7">
        <f t="shared" ca="1" si="273"/>
        <v>0</v>
      </c>
      <c r="BJ375" s="7">
        <f t="shared" ca="1" si="267"/>
        <v>0</v>
      </c>
      <c r="BK375" s="7">
        <f t="shared" ca="1" si="267"/>
        <v>0</v>
      </c>
      <c r="BL375" s="7">
        <f t="shared" ca="1" si="267"/>
        <v>0</v>
      </c>
      <c r="BM375" s="7">
        <f t="shared" ca="1" si="267"/>
        <v>0</v>
      </c>
      <c r="BN375" s="4"/>
      <c r="BO375" s="7">
        <f t="shared" ca="1" si="255"/>
        <v>0</v>
      </c>
      <c r="BP375" s="7">
        <f t="shared" ca="1" si="255"/>
        <v>0</v>
      </c>
      <c r="BQ375" s="7">
        <f t="shared" ca="1" si="255"/>
        <v>0</v>
      </c>
      <c r="BR375" s="7">
        <f t="shared" ca="1" si="252"/>
        <v>0</v>
      </c>
      <c r="BS375" s="7">
        <f t="shared" ca="1" si="252"/>
        <v>0</v>
      </c>
      <c r="BT375" s="7">
        <f t="shared" ca="1" si="252"/>
        <v>0</v>
      </c>
      <c r="BU375" s="7">
        <f t="shared" ca="1" si="252"/>
        <v>0</v>
      </c>
      <c r="BV375" s="7">
        <f t="shared" ca="1" si="252"/>
        <v>0</v>
      </c>
      <c r="BW375" s="7">
        <f t="shared" ca="1" si="252"/>
        <v>0</v>
      </c>
      <c r="BX375" s="7">
        <f t="shared" ca="1" si="251"/>
        <v>0</v>
      </c>
      <c r="BY375" s="7">
        <f t="shared" ca="1" si="251"/>
        <v>0</v>
      </c>
      <c r="BZ375" s="7">
        <f t="shared" ca="1" si="251"/>
        <v>0</v>
      </c>
      <c r="CA375" s="7">
        <f t="shared" ca="1" si="251"/>
        <v>0</v>
      </c>
      <c r="CB375" s="7">
        <f t="shared" ca="1" si="251"/>
        <v>0</v>
      </c>
      <c r="CC375" s="7">
        <f t="shared" ca="1" si="251"/>
        <v>0</v>
      </c>
      <c r="CD375" s="7">
        <f t="shared" ca="1" si="262"/>
        <v>0</v>
      </c>
      <c r="CE375" s="7">
        <f t="shared" ca="1" si="262"/>
        <v>0</v>
      </c>
      <c r="CF375" s="7">
        <f t="shared" ca="1" si="262"/>
        <v>0</v>
      </c>
      <c r="CG375" s="7">
        <f t="shared" ca="1" si="262"/>
        <v>0</v>
      </c>
      <c r="CH375" s="7">
        <f t="shared" ca="1" si="262"/>
        <v>0</v>
      </c>
      <c r="CI375" s="9">
        <f t="shared" ca="1" si="270"/>
        <v>0</v>
      </c>
      <c r="CJ375" s="9"/>
      <c r="CK375" s="13">
        <f t="shared" ca="1" si="259"/>
        <v>0</v>
      </c>
      <c r="CL375" s="7">
        <f ca="1">IF(NOT(snowball),0,IF(Z374=0,0,IF($C375&lt;=SUM($CK375:CK375),0,IF(BP375+$C375-SUM($CK375:CK375)&gt;Z374+AU375,Z374+AU375-BP375,$C375-SUM($CK375:CK375)))))</f>
        <v>0</v>
      </c>
      <c r="CM375" s="7">
        <f ca="1">IF(NOT(snowball),0,IF(AA374=0,0,IF($C375&lt;=SUM($CK375:CL375),0,IF(BQ375+$C375-SUM($CK375:CL375)&gt;AA374+AV375,AA374+AV375-BQ375,$C375-SUM($CK375:CL375)))))</f>
        <v>0</v>
      </c>
      <c r="CN375" s="7">
        <f ca="1">IF(NOT(snowball),0,IF(AB374=0,0,IF($C375&lt;=SUM($CK375:CM375),0,IF(BR375+$C375-SUM($CK375:CM375)&gt;AB374+AW375,AB374+AW375-BR375,$C375-SUM($CK375:CM375)))))</f>
        <v>0</v>
      </c>
      <c r="CO375" s="7">
        <f ca="1">IF(NOT(snowball),0,IF(AC374=0,0,IF($C375&lt;=SUM($CK375:CN375),0,IF(BS375+$C375-SUM($CK375:CN375)&gt;AC374+AX375,AC374+AX375-BS375,$C375-SUM($CK375:CN375)))))</f>
        <v>0</v>
      </c>
      <c r="CP375" s="7">
        <f ca="1">IF(NOT(snowball),0,IF(AD374=0,0,IF($C375&lt;=SUM($CK375:CO375),0,IF(BT375+$C375-SUM($CK375:CO375)&gt;AD374+AY375,AD374+AY375-BT375,$C375-SUM($CK375:CO375)))))</f>
        <v>0</v>
      </c>
      <c r="CQ375" s="7">
        <f ca="1">IF(NOT(snowball),0,IF(AE374=0,0,IF($C375&lt;=SUM($CK375:CP375),0,IF(BU375+$C375-SUM($CK375:CP375)&gt;AE374+AZ375,AE374+AZ375-BU375,$C375-SUM($CK375:CP375)))))</f>
        <v>0</v>
      </c>
      <c r="CR375" s="7">
        <f ca="1">IF(NOT(snowball),0,IF(AF374=0,0,IF($C375&lt;=SUM($CK375:CQ375),0,IF(BV375+$C375-SUM($CK375:CQ375)&gt;AF374+BA375,AF374+BA375-BV375,$C375-SUM($CK375:CQ375)))))</f>
        <v>0</v>
      </c>
      <c r="CS375" s="7">
        <f ca="1">IF(NOT(snowball),0,IF(AG374=0,0,IF($C375&lt;=SUM($CK375:CR375),0,IF(BW375+$C375-SUM($CK375:CR375)&gt;AG374+BB375,AG374+BB375-BW375,$C375-SUM($CK375:CR375)))))</f>
        <v>0</v>
      </c>
      <c r="CT375" s="7">
        <f ca="1">IF(NOT(snowball),0,IF(AH374=0,0,IF($C375&lt;=SUM($CK375:CS375),0,IF(BX375+$C375-SUM($CK375:CS375)&gt;AH374+BC375,AH374+BC375-BX375,$C375-SUM($CK375:CS375)))))</f>
        <v>0</v>
      </c>
      <c r="CU375" s="7">
        <f ca="1">IF(NOT(snowball),0,IF(AI374=0,0,IF($C375&lt;=SUM($CK375:CT375),0,IF(BY375+$C375-SUM($CK375:CT375)&gt;AI374+BD375,AI374+BD375-BY375,$C375-SUM($CK375:CT375)))))</f>
        <v>0</v>
      </c>
      <c r="CV375" s="7">
        <f ca="1">IF(NOT(snowball),0,IF(AJ374=0,0,IF($C375&lt;=SUM($CK375:CU375),0,IF(BZ375+$C375-SUM($CK375:CU375)&gt;AJ374+BE375,AJ374+BE375-BZ375,$C375-SUM($CK375:CU375)))))</f>
        <v>0</v>
      </c>
      <c r="CW375" s="7">
        <f ca="1">IF(NOT(snowball),0,IF(AK374=0,0,IF($C375&lt;=SUM($CK375:CV375),0,IF(CA375+$C375-SUM($CK375:CV375)&gt;AK374+BF375,AK374+BF375-CA375,$C375-SUM($CK375:CV375)))))</f>
        <v>0</v>
      </c>
      <c r="CX375" s="7">
        <f ca="1">IF(NOT(snowball),0,IF(AL374=0,0,IF($C375&lt;=SUM($CK375:CW375),0,IF(CB375+$C375-SUM($CK375:CW375)&gt;AL374+BG375,AL374+BG375-CB375,$C375-SUM($CK375:CW375)))))</f>
        <v>0</v>
      </c>
      <c r="CY375" s="7">
        <f ca="1">IF(NOT(snowball),0,IF(AM374=0,0,IF($C375&lt;=SUM($CK375:CX375),0,IF(CC375+$C375-SUM($CK375:CX375)&gt;AM374+BH375,AM374+BH375-CC375,$C375-SUM($CK375:CX375)))))</f>
        <v>0</v>
      </c>
      <c r="CZ375" s="7">
        <f ca="1">IF(NOT(snowball),0,IF(AN374=0,0,IF($C375&lt;=SUM($CK375:CY375),0,IF(CD375+$C375-SUM($CK375:CY375)&gt;AN374+BI375,AN374+BI375-CD375,$C375-SUM($CK375:CY375)))))</f>
        <v>0</v>
      </c>
      <c r="DA375" s="7">
        <f ca="1">IF(NOT(snowball),0,IF(AO374=0,0,IF($C375&lt;=SUM($CK375:CZ375),0,IF(CE375+$C375-SUM($CK375:CZ375)&gt;AO374+BJ375,AO374+BJ375-CE375,$C375-SUM($CK375:CZ375)))))</f>
        <v>0</v>
      </c>
      <c r="DB375" s="7">
        <f ca="1">IF(NOT(snowball),0,IF(AP374=0,0,IF($C375&lt;=SUM($CK375:DA375),0,IF(CF375+$C375-SUM($CK375:DA375)&gt;AP374+BK375,AP374+BK375-CF375,$C375-SUM($CK375:DA375)))))</f>
        <v>0</v>
      </c>
      <c r="DC375" s="7">
        <f ca="1">IF(NOT(snowball),0,IF(AQ374=0,0,IF($C375&lt;=SUM($CK375:DB375),0,IF(CG375+$C375-SUM($CK375:DB375)&gt;AQ374+BL375,AQ374+BL375-CG375,$C375-SUM($CK375:DB375)))))</f>
        <v>0</v>
      </c>
      <c r="DD375" s="7">
        <f ca="1">IF(NOT(snowball),0,IF(AR374=0,0,IF($C375&lt;=SUM($CK375:DC375),0,IF(CH375+$C375-SUM($CK375:DC375)&gt;AR374+BM375,AR374+BM375-CH375,$C375-SUM($CK375:DC375)))))</f>
        <v>0</v>
      </c>
    </row>
    <row r="376" spans="1:108">
      <c r="A376" s="27" t="str">
        <f t="shared" ca="1" si="261"/>
        <v/>
      </c>
      <c r="B376" s="30" t="str">
        <f t="shared" ca="1" si="260"/>
        <v/>
      </c>
      <c r="C376" s="28" t="str">
        <f t="shared" ca="1" si="258"/>
        <v/>
      </c>
      <c r="D376" s="29">
        <f t="shared" ca="1" si="269"/>
        <v>0</v>
      </c>
      <c r="E376" s="29">
        <f t="shared" ca="1" si="269"/>
        <v>0</v>
      </c>
      <c r="F376" s="29">
        <f t="shared" ca="1" si="269"/>
        <v>0</v>
      </c>
      <c r="G376" s="29">
        <f t="shared" ca="1" si="269"/>
        <v>0</v>
      </c>
      <c r="H376" s="29">
        <f t="shared" ca="1" si="269"/>
        <v>0</v>
      </c>
      <c r="I376" s="29">
        <f t="shared" ca="1" si="269"/>
        <v>0</v>
      </c>
      <c r="J376" s="29">
        <f t="shared" ca="1" si="269"/>
        <v>0</v>
      </c>
      <c r="K376" s="29">
        <f t="shared" ca="1" si="268"/>
        <v>0</v>
      </c>
      <c r="L376" s="29">
        <f t="shared" ca="1" si="268"/>
        <v>0</v>
      </c>
      <c r="M376" s="29">
        <f t="shared" ca="1" si="268"/>
        <v>0</v>
      </c>
      <c r="N376" s="29">
        <f t="shared" ca="1" si="268"/>
        <v>0</v>
      </c>
      <c r="O376" s="29">
        <f t="shared" ca="1" si="263"/>
        <v>0</v>
      </c>
      <c r="P376" s="29">
        <f t="shared" ca="1" si="263"/>
        <v>0</v>
      </c>
      <c r="Q376" s="29">
        <f t="shared" ca="1" si="263"/>
        <v>0</v>
      </c>
      <c r="R376" s="29">
        <f t="shared" ca="1" si="263"/>
        <v>0</v>
      </c>
      <c r="S376" s="29">
        <f t="shared" ca="1" si="263"/>
        <v>0</v>
      </c>
      <c r="T376" s="29">
        <f t="shared" ca="1" si="263"/>
        <v>0</v>
      </c>
      <c r="U376" s="29">
        <f t="shared" ca="1" si="250"/>
        <v>0</v>
      </c>
      <c r="V376" s="29">
        <f t="shared" ca="1" si="250"/>
        <v>0</v>
      </c>
      <c r="W376" s="29">
        <f t="shared" ca="1" si="250"/>
        <v>0</v>
      </c>
      <c r="X376" s="12"/>
      <c r="Y376" s="7">
        <f t="shared" ca="1" si="272"/>
        <v>0</v>
      </c>
      <c r="Z376" s="7">
        <f t="shared" ca="1" si="272"/>
        <v>0</v>
      </c>
      <c r="AA376" s="7">
        <f t="shared" ca="1" si="272"/>
        <v>0</v>
      </c>
      <c r="AB376" s="7">
        <f t="shared" ca="1" si="272"/>
        <v>0</v>
      </c>
      <c r="AC376" s="7">
        <f t="shared" ca="1" si="272"/>
        <v>0</v>
      </c>
      <c r="AD376" s="7">
        <f t="shared" ca="1" si="272"/>
        <v>0</v>
      </c>
      <c r="AE376" s="7">
        <f t="shared" ca="1" si="272"/>
        <v>0</v>
      </c>
      <c r="AF376" s="7">
        <f t="shared" ca="1" si="272"/>
        <v>0</v>
      </c>
      <c r="AG376" s="7">
        <f t="shared" ca="1" si="272"/>
        <v>0</v>
      </c>
      <c r="AH376" s="7">
        <f t="shared" ca="1" si="272"/>
        <v>0</v>
      </c>
      <c r="AI376" s="7">
        <f t="shared" ca="1" si="272"/>
        <v>0</v>
      </c>
      <c r="AJ376" s="7">
        <f t="shared" ca="1" si="272"/>
        <v>0</v>
      </c>
      <c r="AK376" s="7">
        <f t="shared" ca="1" si="272"/>
        <v>0</v>
      </c>
      <c r="AL376" s="7">
        <f t="shared" ca="1" si="272"/>
        <v>0</v>
      </c>
      <c r="AM376" s="7">
        <f t="shared" ca="1" si="272"/>
        <v>0</v>
      </c>
      <c r="AN376" s="7">
        <f t="shared" ca="1" si="272"/>
        <v>0</v>
      </c>
      <c r="AO376" s="7">
        <f t="shared" ca="1" si="271"/>
        <v>0</v>
      </c>
      <c r="AP376" s="7">
        <f t="shared" ca="1" si="271"/>
        <v>0</v>
      </c>
      <c r="AQ376" s="7">
        <f t="shared" ca="1" si="271"/>
        <v>0</v>
      </c>
      <c r="AR376" s="7">
        <f t="shared" ca="1" si="271"/>
        <v>0</v>
      </c>
      <c r="AS376" s="2"/>
      <c r="AT376" s="7">
        <f t="shared" ca="1" si="274"/>
        <v>0</v>
      </c>
      <c r="AU376" s="7">
        <f t="shared" ca="1" si="274"/>
        <v>0</v>
      </c>
      <c r="AV376" s="7">
        <f t="shared" ca="1" si="274"/>
        <v>0</v>
      </c>
      <c r="AW376" s="7">
        <f t="shared" ca="1" si="274"/>
        <v>0</v>
      </c>
      <c r="AX376" s="7">
        <f t="shared" ca="1" si="274"/>
        <v>0</v>
      </c>
      <c r="AY376" s="7">
        <f t="shared" ca="1" si="274"/>
        <v>0</v>
      </c>
      <c r="AZ376" s="7">
        <f t="shared" ca="1" si="274"/>
        <v>0</v>
      </c>
      <c r="BA376" s="7">
        <f t="shared" ca="1" si="274"/>
        <v>0</v>
      </c>
      <c r="BB376" s="7">
        <f t="shared" ca="1" si="274"/>
        <v>0</v>
      </c>
      <c r="BC376" s="7">
        <f t="shared" ca="1" si="274"/>
        <v>0</v>
      </c>
      <c r="BD376" s="7">
        <f t="shared" ca="1" si="274"/>
        <v>0</v>
      </c>
      <c r="BE376" s="7">
        <f t="shared" ca="1" si="274"/>
        <v>0</v>
      </c>
      <c r="BF376" s="7">
        <f t="shared" ca="1" si="274"/>
        <v>0</v>
      </c>
      <c r="BG376" s="7">
        <f t="shared" ca="1" si="274"/>
        <v>0</v>
      </c>
      <c r="BH376" s="7">
        <f t="shared" ca="1" si="274"/>
        <v>0</v>
      </c>
      <c r="BI376" s="7">
        <f t="shared" ca="1" si="273"/>
        <v>0</v>
      </c>
      <c r="BJ376" s="7">
        <f t="shared" ca="1" si="267"/>
        <v>0</v>
      </c>
      <c r="BK376" s="7">
        <f t="shared" ca="1" si="267"/>
        <v>0</v>
      </c>
      <c r="BL376" s="7">
        <f t="shared" ca="1" si="267"/>
        <v>0</v>
      </c>
      <c r="BM376" s="7">
        <f t="shared" ca="1" si="267"/>
        <v>0</v>
      </c>
      <c r="BN376" s="4"/>
      <c r="BO376" s="7">
        <f t="shared" ca="1" si="255"/>
        <v>0</v>
      </c>
      <c r="BP376" s="7">
        <f t="shared" ca="1" si="255"/>
        <v>0</v>
      </c>
      <c r="BQ376" s="7">
        <f t="shared" ca="1" si="255"/>
        <v>0</v>
      </c>
      <c r="BR376" s="7">
        <f t="shared" ca="1" si="252"/>
        <v>0</v>
      </c>
      <c r="BS376" s="7">
        <f t="shared" ca="1" si="252"/>
        <v>0</v>
      </c>
      <c r="BT376" s="7">
        <f t="shared" ca="1" si="252"/>
        <v>0</v>
      </c>
      <c r="BU376" s="7">
        <f t="shared" ca="1" si="252"/>
        <v>0</v>
      </c>
      <c r="BV376" s="7">
        <f t="shared" ca="1" si="252"/>
        <v>0</v>
      </c>
      <c r="BW376" s="7">
        <f t="shared" ca="1" si="252"/>
        <v>0</v>
      </c>
      <c r="BX376" s="7">
        <f t="shared" ca="1" si="251"/>
        <v>0</v>
      </c>
      <c r="BY376" s="7">
        <f t="shared" ca="1" si="251"/>
        <v>0</v>
      </c>
      <c r="BZ376" s="7">
        <f t="shared" ca="1" si="251"/>
        <v>0</v>
      </c>
      <c r="CA376" s="7">
        <f t="shared" ca="1" si="251"/>
        <v>0</v>
      </c>
      <c r="CB376" s="7">
        <f t="shared" ca="1" si="251"/>
        <v>0</v>
      </c>
      <c r="CC376" s="7">
        <f t="shared" ca="1" si="251"/>
        <v>0</v>
      </c>
      <c r="CD376" s="7">
        <f t="shared" ca="1" si="262"/>
        <v>0</v>
      </c>
      <c r="CE376" s="7">
        <f t="shared" ca="1" si="262"/>
        <v>0</v>
      </c>
      <c r="CF376" s="7">
        <f t="shared" ca="1" si="262"/>
        <v>0</v>
      </c>
      <c r="CG376" s="7">
        <f t="shared" ca="1" si="262"/>
        <v>0</v>
      </c>
      <c r="CH376" s="7">
        <f t="shared" ca="1" si="262"/>
        <v>0</v>
      </c>
      <c r="CI376" s="9">
        <f t="shared" ca="1" si="270"/>
        <v>0</v>
      </c>
      <c r="CJ376" s="9"/>
      <c r="CK376" s="13">
        <f t="shared" ca="1" si="259"/>
        <v>0</v>
      </c>
      <c r="CL376" s="7">
        <f ca="1">IF(NOT(snowball),0,IF(Z375=0,0,IF($C376&lt;=SUM($CK376:CK376),0,IF(BP376+$C376-SUM($CK376:CK376)&gt;Z375+AU376,Z375+AU376-BP376,$C376-SUM($CK376:CK376)))))</f>
        <v>0</v>
      </c>
      <c r="CM376" s="7">
        <f ca="1">IF(NOT(snowball),0,IF(AA375=0,0,IF($C376&lt;=SUM($CK376:CL376),0,IF(BQ376+$C376-SUM($CK376:CL376)&gt;AA375+AV376,AA375+AV376-BQ376,$C376-SUM($CK376:CL376)))))</f>
        <v>0</v>
      </c>
      <c r="CN376" s="7">
        <f ca="1">IF(NOT(snowball),0,IF(AB375=0,0,IF($C376&lt;=SUM($CK376:CM376),0,IF(BR376+$C376-SUM($CK376:CM376)&gt;AB375+AW376,AB375+AW376-BR376,$C376-SUM($CK376:CM376)))))</f>
        <v>0</v>
      </c>
      <c r="CO376" s="7">
        <f ca="1">IF(NOT(snowball),0,IF(AC375=0,0,IF($C376&lt;=SUM($CK376:CN376),0,IF(BS376+$C376-SUM($CK376:CN376)&gt;AC375+AX376,AC375+AX376-BS376,$C376-SUM($CK376:CN376)))))</f>
        <v>0</v>
      </c>
      <c r="CP376" s="7">
        <f ca="1">IF(NOT(snowball),0,IF(AD375=0,0,IF($C376&lt;=SUM($CK376:CO376),0,IF(BT376+$C376-SUM($CK376:CO376)&gt;AD375+AY376,AD375+AY376-BT376,$C376-SUM($CK376:CO376)))))</f>
        <v>0</v>
      </c>
      <c r="CQ376" s="7">
        <f ca="1">IF(NOT(snowball),0,IF(AE375=0,0,IF($C376&lt;=SUM($CK376:CP376),0,IF(BU376+$C376-SUM($CK376:CP376)&gt;AE375+AZ376,AE375+AZ376-BU376,$C376-SUM($CK376:CP376)))))</f>
        <v>0</v>
      </c>
      <c r="CR376" s="7">
        <f ca="1">IF(NOT(snowball),0,IF(AF375=0,0,IF($C376&lt;=SUM($CK376:CQ376),0,IF(BV376+$C376-SUM($CK376:CQ376)&gt;AF375+BA376,AF375+BA376-BV376,$C376-SUM($CK376:CQ376)))))</f>
        <v>0</v>
      </c>
      <c r="CS376" s="7">
        <f ca="1">IF(NOT(snowball),0,IF(AG375=0,0,IF($C376&lt;=SUM($CK376:CR376),0,IF(BW376+$C376-SUM($CK376:CR376)&gt;AG375+BB376,AG375+BB376-BW376,$C376-SUM($CK376:CR376)))))</f>
        <v>0</v>
      </c>
      <c r="CT376" s="7">
        <f ca="1">IF(NOT(snowball),0,IF(AH375=0,0,IF($C376&lt;=SUM($CK376:CS376),0,IF(BX376+$C376-SUM($CK376:CS376)&gt;AH375+BC376,AH375+BC376-BX376,$C376-SUM($CK376:CS376)))))</f>
        <v>0</v>
      </c>
      <c r="CU376" s="7">
        <f ca="1">IF(NOT(snowball),0,IF(AI375=0,0,IF($C376&lt;=SUM($CK376:CT376),0,IF(BY376+$C376-SUM($CK376:CT376)&gt;AI375+BD376,AI375+BD376-BY376,$C376-SUM($CK376:CT376)))))</f>
        <v>0</v>
      </c>
      <c r="CV376" s="7">
        <f ca="1">IF(NOT(snowball),0,IF(AJ375=0,0,IF($C376&lt;=SUM($CK376:CU376),0,IF(BZ376+$C376-SUM($CK376:CU376)&gt;AJ375+BE376,AJ375+BE376-BZ376,$C376-SUM($CK376:CU376)))))</f>
        <v>0</v>
      </c>
      <c r="CW376" s="7">
        <f ca="1">IF(NOT(snowball),0,IF(AK375=0,0,IF($C376&lt;=SUM($CK376:CV376),0,IF(CA376+$C376-SUM($CK376:CV376)&gt;AK375+BF376,AK375+BF376-CA376,$C376-SUM($CK376:CV376)))))</f>
        <v>0</v>
      </c>
      <c r="CX376" s="7">
        <f ca="1">IF(NOT(snowball),0,IF(AL375=0,0,IF($C376&lt;=SUM($CK376:CW376),0,IF(CB376+$C376-SUM($CK376:CW376)&gt;AL375+BG376,AL375+BG376-CB376,$C376-SUM($CK376:CW376)))))</f>
        <v>0</v>
      </c>
      <c r="CY376" s="7">
        <f ca="1">IF(NOT(snowball),0,IF(AM375=0,0,IF($C376&lt;=SUM($CK376:CX376),0,IF(CC376+$C376-SUM($CK376:CX376)&gt;AM375+BH376,AM375+BH376-CC376,$C376-SUM($CK376:CX376)))))</f>
        <v>0</v>
      </c>
      <c r="CZ376" s="7">
        <f ca="1">IF(NOT(snowball),0,IF(AN375=0,0,IF($C376&lt;=SUM($CK376:CY376),0,IF(CD376+$C376-SUM($CK376:CY376)&gt;AN375+BI376,AN375+BI376-CD376,$C376-SUM($CK376:CY376)))))</f>
        <v>0</v>
      </c>
      <c r="DA376" s="7">
        <f ca="1">IF(NOT(snowball),0,IF(AO375=0,0,IF($C376&lt;=SUM($CK376:CZ376),0,IF(CE376+$C376-SUM($CK376:CZ376)&gt;AO375+BJ376,AO375+BJ376-CE376,$C376-SUM($CK376:CZ376)))))</f>
        <v>0</v>
      </c>
      <c r="DB376" s="7">
        <f ca="1">IF(NOT(snowball),0,IF(AP375=0,0,IF($C376&lt;=SUM($CK376:DA376),0,IF(CF376+$C376-SUM($CK376:DA376)&gt;AP375+BK376,AP375+BK376-CF376,$C376-SUM($CK376:DA376)))))</f>
        <v>0</v>
      </c>
      <c r="DC376" s="7">
        <f ca="1">IF(NOT(snowball),0,IF(AQ375=0,0,IF($C376&lt;=SUM($CK376:DB376),0,IF(CG376+$C376-SUM($CK376:DB376)&gt;AQ375+BL376,AQ375+BL376-CG376,$C376-SUM($CK376:DB376)))))</f>
        <v>0</v>
      </c>
      <c r="DD376" s="7">
        <f ca="1">IF(NOT(snowball),0,IF(AR375=0,0,IF($C376&lt;=SUM($CK376:DC376),0,IF(CH376+$C376-SUM($CK376:DC376)&gt;AR375+BM376,AR375+BM376-CH376,$C376-SUM($CK376:DC376)))))</f>
        <v>0</v>
      </c>
    </row>
    <row r="377" spans="1:108">
      <c r="A377" s="27" t="str">
        <f t="shared" ca="1" si="261"/>
        <v/>
      </c>
      <c r="B377" s="30" t="str">
        <f t="shared" ca="1" si="260"/>
        <v/>
      </c>
      <c r="C377" s="28" t="str">
        <f t="shared" ca="1" si="258"/>
        <v/>
      </c>
      <c r="D377" s="29">
        <f t="shared" ca="1" si="269"/>
        <v>0</v>
      </c>
      <c r="E377" s="29">
        <f t="shared" ca="1" si="269"/>
        <v>0</v>
      </c>
      <c r="F377" s="29">
        <f t="shared" ca="1" si="269"/>
        <v>0</v>
      </c>
      <c r="G377" s="29">
        <f t="shared" ca="1" si="269"/>
        <v>0</v>
      </c>
      <c r="H377" s="29">
        <f t="shared" ca="1" si="269"/>
        <v>0</v>
      </c>
      <c r="I377" s="29">
        <f t="shared" ca="1" si="269"/>
        <v>0</v>
      </c>
      <c r="J377" s="29">
        <f t="shared" ca="1" si="269"/>
        <v>0</v>
      </c>
      <c r="K377" s="29">
        <f t="shared" ca="1" si="268"/>
        <v>0</v>
      </c>
      <c r="L377" s="29">
        <f t="shared" ca="1" si="268"/>
        <v>0</v>
      </c>
      <c r="M377" s="29">
        <f t="shared" ca="1" si="268"/>
        <v>0</v>
      </c>
      <c r="N377" s="29">
        <f t="shared" ca="1" si="268"/>
        <v>0</v>
      </c>
      <c r="O377" s="29">
        <f t="shared" ca="1" si="263"/>
        <v>0</v>
      </c>
      <c r="P377" s="29">
        <f t="shared" ca="1" si="263"/>
        <v>0</v>
      </c>
      <c r="Q377" s="29">
        <f t="shared" ca="1" si="263"/>
        <v>0</v>
      </c>
      <c r="R377" s="29">
        <f t="shared" ca="1" si="263"/>
        <v>0</v>
      </c>
      <c r="S377" s="29">
        <f t="shared" ca="1" si="263"/>
        <v>0</v>
      </c>
      <c r="T377" s="29">
        <f t="shared" ca="1" si="263"/>
        <v>0</v>
      </c>
      <c r="U377" s="29">
        <f t="shared" ca="1" si="250"/>
        <v>0</v>
      </c>
      <c r="V377" s="29">
        <f t="shared" ca="1" si="250"/>
        <v>0</v>
      </c>
      <c r="W377" s="29">
        <f t="shared" ca="1" si="250"/>
        <v>0</v>
      </c>
      <c r="X377" s="12"/>
      <c r="Y377" s="7">
        <f t="shared" ca="1" si="272"/>
        <v>0</v>
      </c>
      <c r="Z377" s="7">
        <f t="shared" ca="1" si="272"/>
        <v>0</v>
      </c>
      <c r="AA377" s="7">
        <f t="shared" ca="1" si="272"/>
        <v>0</v>
      </c>
      <c r="AB377" s="7">
        <f t="shared" ca="1" si="272"/>
        <v>0</v>
      </c>
      <c r="AC377" s="7">
        <f t="shared" ca="1" si="272"/>
        <v>0</v>
      </c>
      <c r="AD377" s="7">
        <f t="shared" ca="1" si="272"/>
        <v>0</v>
      </c>
      <c r="AE377" s="7">
        <f t="shared" ca="1" si="272"/>
        <v>0</v>
      </c>
      <c r="AF377" s="7">
        <f t="shared" ca="1" si="272"/>
        <v>0</v>
      </c>
      <c r="AG377" s="7">
        <f t="shared" ca="1" si="272"/>
        <v>0</v>
      </c>
      <c r="AH377" s="7">
        <f t="shared" ca="1" si="272"/>
        <v>0</v>
      </c>
      <c r="AI377" s="7">
        <f t="shared" ca="1" si="272"/>
        <v>0</v>
      </c>
      <c r="AJ377" s="7">
        <f t="shared" ca="1" si="272"/>
        <v>0</v>
      </c>
      <c r="AK377" s="7">
        <f t="shared" ca="1" si="272"/>
        <v>0</v>
      </c>
      <c r="AL377" s="7">
        <f t="shared" ca="1" si="272"/>
        <v>0</v>
      </c>
      <c r="AM377" s="7">
        <f t="shared" ca="1" si="272"/>
        <v>0</v>
      </c>
      <c r="AN377" s="7">
        <f t="shared" ca="1" si="272"/>
        <v>0</v>
      </c>
      <c r="AO377" s="7">
        <f t="shared" ca="1" si="271"/>
        <v>0</v>
      </c>
      <c r="AP377" s="7">
        <f t="shared" ca="1" si="271"/>
        <v>0</v>
      </c>
      <c r="AQ377" s="7">
        <f t="shared" ca="1" si="271"/>
        <v>0</v>
      </c>
      <c r="AR377" s="7">
        <f t="shared" ca="1" si="271"/>
        <v>0</v>
      </c>
      <c r="AS377" s="2"/>
      <c r="AT377" s="7">
        <f t="shared" ca="1" si="274"/>
        <v>0</v>
      </c>
      <c r="AU377" s="7">
        <f t="shared" ca="1" si="274"/>
        <v>0</v>
      </c>
      <c r="AV377" s="7">
        <f t="shared" ca="1" si="274"/>
        <v>0</v>
      </c>
      <c r="AW377" s="7">
        <f t="shared" ca="1" si="274"/>
        <v>0</v>
      </c>
      <c r="AX377" s="7">
        <f t="shared" ca="1" si="274"/>
        <v>0</v>
      </c>
      <c r="AY377" s="7">
        <f t="shared" ca="1" si="274"/>
        <v>0</v>
      </c>
      <c r="AZ377" s="7">
        <f t="shared" ca="1" si="274"/>
        <v>0</v>
      </c>
      <c r="BA377" s="7">
        <f t="shared" ca="1" si="274"/>
        <v>0</v>
      </c>
      <c r="BB377" s="7">
        <f t="shared" ca="1" si="274"/>
        <v>0</v>
      </c>
      <c r="BC377" s="7">
        <f t="shared" ca="1" si="274"/>
        <v>0</v>
      </c>
      <c r="BD377" s="7">
        <f t="shared" ca="1" si="274"/>
        <v>0</v>
      </c>
      <c r="BE377" s="7">
        <f t="shared" ca="1" si="274"/>
        <v>0</v>
      </c>
      <c r="BF377" s="7">
        <f t="shared" ca="1" si="274"/>
        <v>0</v>
      </c>
      <c r="BG377" s="7">
        <f t="shared" ca="1" si="274"/>
        <v>0</v>
      </c>
      <c r="BH377" s="7">
        <f t="shared" ca="1" si="274"/>
        <v>0</v>
      </c>
      <c r="BI377" s="7">
        <f t="shared" ca="1" si="273"/>
        <v>0</v>
      </c>
      <c r="BJ377" s="7">
        <f t="shared" ca="1" si="267"/>
        <v>0</v>
      </c>
      <c r="BK377" s="7">
        <f t="shared" ca="1" si="267"/>
        <v>0</v>
      </c>
      <c r="BL377" s="7">
        <f t="shared" ca="1" si="267"/>
        <v>0</v>
      </c>
      <c r="BM377" s="7">
        <f t="shared" ca="1" si="267"/>
        <v>0</v>
      </c>
      <c r="BN377" s="4"/>
      <c r="BO377" s="7">
        <f t="shared" ca="1" si="255"/>
        <v>0</v>
      </c>
      <c r="BP377" s="7">
        <f t="shared" ca="1" si="255"/>
        <v>0</v>
      </c>
      <c r="BQ377" s="7">
        <f t="shared" ca="1" si="255"/>
        <v>0</v>
      </c>
      <c r="BR377" s="7">
        <f t="shared" ca="1" si="252"/>
        <v>0</v>
      </c>
      <c r="BS377" s="7">
        <f t="shared" ca="1" si="252"/>
        <v>0</v>
      </c>
      <c r="BT377" s="7">
        <f t="shared" ca="1" si="252"/>
        <v>0</v>
      </c>
      <c r="BU377" s="7">
        <f t="shared" ca="1" si="252"/>
        <v>0</v>
      </c>
      <c r="BV377" s="7">
        <f t="shared" ca="1" si="252"/>
        <v>0</v>
      </c>
      <c r="BW377" s="7">
        <f t="shared" ca="1" si="252"/>
        <v>0</v>
      </c>
      <c r="BX377" s="7">
        <f t="shared" ca="1" si="251"/>
        <v>0</v>
      </c>
      <c r="BY377" s="7">
        <f t="shared" ca="1" si="251"/>
        <v>0</v>
      </c>
      <c r="BZ377" s="7">
        <f t="shared" ca="1" si="251"/>
        <v>0</v>
      </c>
      <c r="CA377" s="7">
        <f t="shared" ca="1" si="251"/>
        <v>0</v>
      </c>
      <c r="CB377" s="7">
        <f t="shared" ca="1" si="251"/>
        <v>0</v>
      </c>
      <c r="CC377" s="7">
        <f t="shared" ca="1" si="251"/>
        <v>0</v>
      </c>
      <c r="CD377" s="7">
        <f t="shared" ca="1" si="262"/>
        <v>0</v>
      </c>
      <c r="CE377" s="7">
        <f t="shared" ca="1" si="262"/>
        <v>0</v>
      </c>
      <c r="CF377" s="7">
        <f t="shared" ca="1" si="262"/>
        <v>0</v>
      </c>
      <c r="CG377" s="7">
        <f t="shared" ca="1" si="262"/>
        <v>0</v>
      </c>
      <c r="CH377" s="7">
        <f t="shared" ca="1" si="262"/>
        <v>0</v>
      </c>
      <c r="CI377" s="9">
        <f t="shared" ca="1" si="270"/>
        <v>0</v>
      </c>
      <c r="CJ377" s="9"/>
      <c r="CK377" s="13">
        <f t="shared" ca="1" si="259"/>
        <v>0</v>
      </c>
      <c r="CL377" s="7">
        <f ca="1">IF(NOT(snowball),0,IF(Z376=0,0,IF($C377&lt;=SUM($CK377:CK377),0,IF(BP377+$C377-SUM($CK377:CK377)&gt;Z376+AU377,Z376+AU377-BP377,$C377-SUM($CK377:CK377)))))</f>
        <v>0</v>
      </c>
      <c r="CM377" s="7">
        <f ca="1">IF(NOT(snowball),0,IF(AA376=0,0,IF($C377&lt;=SUM($CK377:CL377),0,IF(BQ377+$C377-SUM($CK377:CL377)&gt;AA376+AV377,AA376+AV377-BQ377,$C377-SUM($CK377:CL377)))))</f>
        <v>0</v>
      </c>
      <c r="CN377" s="7">
        <f ca="1">IF(NOT(snowball),0,IF(AB376=0,0,IF($C377&lt;=SUM($CK377:CM377),0,IF(BR377+$C377-SUM($CK377:CM377)&gt;AB376+AW377,AB376+AW377-BR377,$C377-SUM($CK377:CM377)))))</f>
        <v>0</v>
      </c>
      <c r="CO377" s="7">
        <f ca="1">IF(NOT(snowball),0,IF(AC376=0,0,IF($C377&lt;=SUM($CK377:CN377),0,IF(BS377+$C377-SUM($CK377:CN377)&gt;AC376+AX377,AC376+AX377-BS377,$C377-SUM($CK377:CN377)))))</f>
        <v>0</v>
      </c>
      <c r="CP377" s="7">
        <f ca="1">IF(NOT(snowball),0,IF(AD376=0,0,IF($C377&lt;=SUM($CK377:CO377),0,IF(BT377+$C377-SUM($CK377:CO377)&gt;AD376+AY377,AD376+AY377-BT377,$C377-SUM($CK377:CO377)))))</f>
        <v>0</v>
      </c>
      <c r="CQ377" s="7">
        <f ca="1">IF(NOT(snowball),0,IF(AE376=0,0,IF($C377&lt;=SUM($CK377:CP377),0,IF(BU377+$C377-SUM($CK377:CP377)&gt;AE376+AZ377,AE376+AZ377-BU377,$C377-SUM($CK377:CP377)))))</f>
        <v>0</v>
      </c>
      <c r="CR377" s="7">
        <f ca="1">IF(NOT(snowball),0,IF(AF376=0,0,IF($C377&lt;=SUM($CK377:CQ377),0,IF(BV377+$C377-SUM($CK377:CQ377)&gt;AF376+BA377,AF376+BA377-BV377,$C377-SUM($CK377:CQ377)))))</f>
        <v>0</v>
      </c>
      <c r="CS377" s="7">
        <f ca="1">IF(NOT(snowball),0,IF(AG376=0,0,IF($C377&lt;=SUM($CK377:CR377),0,IF(BW377+$C377-SUM($CK377:CR377)&gt;AG376+BB377,AG376+BB377-BW377,$C377-SUM($CK377:CR377)))))</f>
        <v>0</v>
      </c>
      <c r="CT377" s="7">
        <f ca="1">IF(NOT(snowball),0,IF(AH376=0,0,IF($C377&lt;=SUM($CK377:CS377),0,IF(BX377+$C377-SUM($CK377:CS377)&gt;AH376+BC377,AH376+BC377-BX377,$C377-SUM($CK377:CS377)))))</f>
        <v>0</v>
      </c>
      <c r="CU377" s="7">
        <f ca="1">IF(NOT(snowball),0,IF(AI376=0,0,IF($C377&lt;=SUM($CK377:CT377),0,IF(BY377+$C377-SUM($CK377:CT377)&gt;AI376+BD377,AI376+BD377-BY377,$C377-SUM($CK377:CT377)))))</f>
        <v>0</v>
      </c>
      <c r="CV377" s="7">
        <f ca="1">IF(NOT(snowball),0,IF(AJ376=0,0,IF($C377&lt;=SUM($CK377:CU377),0,IF(BZ377+$C377-SUM($CK377:CU377)&gt;AJ376+BE377,AJ376+BE377-BZ377,$C377-SUM($CK377:CU377)))))</f>
        <v>0</v>
      </c>
      <c r="CW377" s="7">
        <f ca="1">IF(NOT(snowball),0,IF(AK376=0,0,IF($C377&lt;=SUM($CK377:CV377),0,IF(CA377+$C377-SUM($CK377:CV377)&gt;AK376+BF377,AK376+BF377-CA377,$C377-SUM($CK377:CV377)))))</f>
        <v>0</v>
      </c>
      <c r="CX377" s="7">
        <f ca="1">IF(NOT(snowball),0,IF(AL376=0,0,IF($C377&lt;=SUM($CK377:CW377),0,IF(CB377+$C377-SUM($CK377:CW377)&gt;AL376+BG377,AL376+BG377-CB377,$C377-SUM($CK377:CW377)))))</f>
        <v>0</v>
      </c>
      <c r="CY377" s="7">
        <f ca="1">IF(NOT(snowball),0,IF(AM376=0,0,IF($C377&lt;=SUM($CK377:CX377),0,IF(CC377+$C377-SUM($CK377:CX377)&gt;AM376+BH377,AM376+BH377-CC377,$C377-SUM($CK377:CX377)))))</f>
        <v>0</v>
      </c>
      <c r="CZ377" s="7">
        <f ca="1">IF(NOT(snowball),0,IF(AN376=0,0,IF($C377&lt;=SUM($CK377:CY377),0,IF(CD377+$C377-SUM($CK377:CY377)&gt;AN376+BI377,AN376+BI377-CD377,$C377-SUM($CK377:CY377)))))</f>
        <v>0</v>
      </c>
      <c r="DA377" s="7">
        <f ca="1">IF(NOT(snowball),0,IF(AO376=0,0,IF($C377&lt;=SUM($CK377:CZ377),0,IF(CE377+$C377-SUM($CK377:CZ377)&gt;AO376+BJ377,AO376+BJ377-CE377,$C377-SUM($CK377:CZ377)))))</f>
        <v>0</v>
      </c>
      <c r="DB377" s="7">
        <f ca="1">IF(NOT(snowball),0,IF(AP376=0,0,IF($C377&lt;=SUM($CK377:DA377),0,IF(CF377+$C377-SUM($CK377:DA377)&gt;AP376+BK377,AP376+BK377-CF377,$C377-SUM($CK377:DA377)))))</f>
        <v>0</v>
      </c>
      <c r="DC377" s="7">
        <f ca="1">IF(NOT(snowball),0,IF(AQ376=0,0,IF($C377&lt;=SUM($CK377:DB377),0,IF(CG377+$C377-SUM($CK377:DB377)&gt;AQ376+BL377,AQ376+BL377-CG377,$C377-SUM($CK377:DB377)))))</f>
        <v>0</v>
      </c>
      <c r="DD377" s="7">
        <f ca="1">IF(NOT(snowball),0,IF(AR376=0,0,IF($C377&lt;=SUM($CK377:DC377),0,IF(CH377+$C377-SUM($CK377:DC377)&gt;AR376+BM377,AR376+BM377-CH377,$C377-SUM($CK377:DC377)))))</f>
        <v>0</v>
      </c>
    </row>
    <row r="378" spans="1:108">
      <c r="A378" s="27" t="str">
        <f t="shared" ca="1" si="261"/>
        <v/>
      </c>
      <c r="B378" s="30" t="str">
        <f t="shared" ca="1" si="260"/>
        <v/>
      </c>
      <c r="C378" s="28" t="str">
        <f t="shared" ca="1" si="258"/>
        <v/>
      </c>
      <c r="D378" s="29">
        <f t="shared" ca="1" si="269"/>
        <v>0</v>
      </c>
      <c r="E378" s="29">
        <f t="shared" ca="1" si="269"/>
        <v>0</v>
      </c>
      <c r="F378" s="29">
        <f t="shared" ca="1" si="269"/>
        <v>0</v>
      </c>
      <c r="G378" s="29">
        <f t="shared" ca="1" si="269"/>
        <v>0</v>
      </c>
      <c r="H378" s="29">
        <f t="shared" ca="1" si="269"/>
        <v>0</v>
      </c>
      <c r="I378" s="29">
        <f t="shared" ca="1" si="269"/>
        <v>0</v>
      </c>
      <c r="J378" s="29">
        <f t="shared" ca="1" si="269"/>
        <v>0</v>
      </c>
      <c r="K378" s="29">
        <f t="shared" ca="1" si="268"/>
        <v>0</v>
      </c>
      <c r="L378" s="29">
        <f t="shared" ca="1" si="268"/>
        <v>0</v>
      </c>
      <c r="M378" s="29">
        <f t="shared" ca="1" si="268"/>
        <v>0</v>
      </c>
      <c r="N378" s="29">
        <f t="shared" ca="1" si="268"/>
        <v>0</v>
      </c>
      <c r="O378" s="29">
        <f t="shared" ca="1" si="263"/>
        <v>0</v>
      </c>
      <c r="P378" s="29">
        <f t="shared" ca="1" si="263"/>
        <v>0</v>
      </c>
      <c r="Q378" s="29">
        <f t="shared" ca="1" si="263"/>
        <v>0</v>
      </c>
      <c r="R378" s="29">
        <f t="shared" ca="1" si="263"/>
        <v>0</v>
      </c>
      <c r="S378" s="29">
        <f t="shared" ca="1" si="263"/>
        <v>0</v>
      </c>
      <c r="T378" s="29">
        <f t="shared" ca="1" si="263"/>
        <v>0</v>
      </c>
      <c r="U378" s="29">
        <f t="shared" ca="1" si="250"/>
        <v>0</v>
      </c>
      <c r="V378" s="29">
        <f t="shared" ca="1" si="250"/>
        <v>0</v>
      </c>
      <c r="W378" s="29">
        <f t="shared" ca="1" si="250"/>
        <v>0</v>
      </c>
      <c r="X378" s="12"/>
      <c r="Y378" s="7">
        <f t="shared" ca="1" si="272"/>
        <v>0</v>
      </c>
      <c r="Z378" s="7">
        <f t="shared" ca="1" si="272"/>
        <v>0</v>
      </c>
      <c r="AA378" s="7">
        <f t="shared" ca="1" si="272"/>
        <v>0</v>
      </c>
      <c r="AB378" s="7">
        <f t="shared" ca="1" si="272"/>
        <v>0</v>
      </c>
      <c r="AC378" s="7">
        <f t="shared" ca="1" si="272"/>
        <v>0</v>
      </c>
      <c r="AD378" s="7">
        <f t="shared" ca="1" si="272"/>
        <v>0</v>
      </c>
      <c r="AE378" s="7">
        <f t="shared" ca="1" si="272"/>
        <v>0</v>
      </c>
      <c r="AF378" s="7">
        <f t="shared" ca="1" si="272"/>
        <v>0</v>
      </c>
      <c r="AG378" s="7">
        <f t="shared" ca="1" si="272"/>
        <v>0</v>
      </c>
      <c r="AH378" s="7">
        <f t="shared" ca="1" si="272"/>
        <v>0</v>
      </c>
      <c r="AI378" s="7">
        <f t="shared" ca="1" si="272"/>
        <v>0</v>
      </c>
      <c r="AJ378" s="7">
        <f t="shared" ca="1" si="272"/>
        <v>0</v>
      </c>
      <c r="AK378" s="7">
        <f t="shared" ca="1" si="272"/>
        <v>0</v>
      </c>
      <c r="AL378" s="7">
        <f t="shared" ca="1" si="272"/>
        <v>0</v>
      </c>
      <c r="AM378" s="7">
        <f t="shared" ca="1" si="272"/>
        <v>0</v>
      </c>
      <c r="AN378" s="7">
        <f t="shared" ca="1" si="272"/>
        <v>0</v>
      </c>
      <c r="AO378" s="7">
        <f t="shared" ca="1" si="271"/>
        <v>0</v>
      </c>
      <c r="AP378" s="7">
        <f t="shared" ca="1" si="271"/>
        <v>0</v>
      </c>
      <c r="AQ378" s="7">
        <f t="shared" ca="1" si="271"/>
        <v>0</v>
      </c>
      <c r="AR378" s="7">
        <f t="shared" ca="1" si="271"/>
        <v>0</v>
      </c>
      <c r="AS378" s="2"/>
      <c r="AT378" s="7">
        <f t="shared" ca="1" si="274"/>
        <v>0</v>
      </c>
      <c r="AU378" s="7">
        <f t="shared" ca="1" si="274"/>
        <v>0</v>
      </c>
      <c r="AV378" s="7">
        <f t="shared" ca="1" si="274"/>
        <v>0</v>
      </c>
      <c r="AW378" s="7">
        <f t="shared" ca="1" si="274"/>
        <v>0</v>
      </c>
      <c r="AX378" s="7">
        <f t="shared" ca="1" si="274"/>
        <v>0</v>
      </c>
      <c r="AY378" s="7">
        <f t="shared" ca="1" si="274"/>
        <v>0</v>
      </c>
      <c r="AZ378" s="7">
        <f t="shared" ca="1" si="274"/>
        <v>0</v>
      </c>
      <c r="BA378" s="7">
        <f t="shared" ca="1" si="274"/>
        <v>0</v>
      </c>
      <c r="BB378" s="7">
        <f t="shared" ca="1" si="274"/>
        <v>0</v>
      </c>
      <c r="BC378" s="7">
        <f t="shared" ca="1" si="274"/>
        <v>0</v>
      </c>
      <c r="BD378" s="7">
        <f t="shared" ca="1" si="274"/>
        <v>0</v>
      </c>
      <c r="BE378" s="7">
        <f t="shared" ca="1" si="274"/>
        <v>0</v>
      </c>
      <c r="BF378" s="7">
        <f t="shared" ca="1" si="274"/>
        <v>0</v>
      </c>
      <c r="BG378" s="7">
        <f t="shared" ca="1" si="274"/>
        <v>0</v>
      </c>
      <c r="BH378" s="7">
        <f t="shared" ca="1" si="274"/>
        <v>0</v>
      </c>
      <c r="BI378" s="7">
        <f t="shared" ca="1" si="273"/>
        <v>0</v>
      </c>
      <c r="BJ378" s="7">
        <f t="shared" ca="1" si="267"/>
        <v>0</v>
      </c>
      <c r="BK378" s="7">
        <f t="shared" ca="1" si="267"/>
        <v>0</v>
      </c>
      <c r="BL378" s="7">
        <f t="shared" ca="1" si="267"/>
        <v>0</v>
      </c>
      <c r="BM378" s="7">
        <f t="shared" ca="1" si="267"/>
        <v>0</v>
      </c>
      <c r="BN378" s="4"/>
      <c r="BO378" s="7">
        <f t="shared" ca="1" si="255"/>
        <v>0</v>
      </c>
      <c r="BP378" s="7">
        <f t="shared" ca="1" si="255"/>
        <v>0</v>
      </c>
      <c r="BQ378" s="7">
        <f t="shared" ca="1" si="255"/>
        <v>0</v>
      </c>
      <c r="BR378" s="7">
        <f t="shared" ca="1" si="252"/>
        <v>0</v>
      </c>
      <c r="BS378" s="7">
        <f t="shared" ca="1" si="252"/>
        <v>0</v>
      </c>
      <c r="BT378" s="7">
        <f t="shared" ca="1" si="252"/>
        <v>0</v>
      </c>
      <c r="BU378" s="7">
        <f t="shared" ref="BU378:BX380" ca="1" si="275">IF(AE377&gt;0,IF((AE377+AZ378)&lt;J$10,AE377+AZ378,J$10),0)</f>
        <v>0</v>
      </c>
      <c r="BV378" s="7">
        <f t="shared" ca="1" si="275"/>
        <v>0</v>
      </c>
      <c r="BW378" s="7">
        <f t="shared" ca="1" si="275"/>
        <v>0</v>
      </c>
      <c r="BX378" s="7">
        <f t="shared" ca="1" si="251"/>
        <v>0</v>
      </c>
      <c r="BY378" s="7">
        <f t="shared" ref="BY378:CC380" ca="1" si="276">IF(AI377&gt;0,IF((AI377+BD378)&lt;N$10,AI377+BD378,N$10),0)</f>
        <v>0</v>
      </c>
      <c r="BZ378" s="7">
        <f t="shared" ca="1" si="276"/>
        <v>0</v>
      </c>
      <c r="CA378" s="7">
        <f t="shared" ca="1" si="276"/>
        <v>0</v>
      </c>
      <c r="CB378" s="7">
        <f t="shared" ca="1" si="276"/>
        <v>0</v>
      </c>
      <c r="CC378" s="7">
        <f t="shared" ca="1" si="276"/>
        <v>0</v>
      </c>
      <c r="CD378" s="7">
        <f t="shared" ca="1" si="262"/>
        <v>0</v>
      </c>
      <c r="CE378" s="7">
        <f t="shared" ca="1" si="262"/>
        <v>0</v>
      </c>
      <c r="CF378" s="7">
        <f t="shared" ca="1" si="262"/>
        <v>0</v>
      </c>
      <c r="CG378" s="7">
        <f t="shared" ca="1" si="262"/>
        <v>0</v>
      </c>
      <c r="CH378" s="7">
        <f t="shared" ca="1" si="262"/>
        <v>0</v>
      </c>
      <c r="CI378" s="9">
        <f t="shared" ca="1" si="270"/>
        <v>0</v>
      </c>
      <c r="CJ378" s="9"/>
      <c r="CK378" s="13">
        <f t="shared" ca="1" si="259"/>
        <v>0</v>
      </c>
      <c r="CL378" s="7">
        <f ca="1">IF(NOT(snowball),0,IF(Z377=0,0,IF($C378&lt;=SUM($CK378:CK378),0,IF(BP378+$C378-SUM($CK378:CK378)&gt;Z377+AU378,Z377+AU378-BP378,$C378-SUM($CK378:CK378)))))</f>
        <v>0</v>
      </c>
      <c r="CM378" s="7">
        <f ca="1">IF(NOT(snowball),0,IF(AA377=0,0,IF($C378&lt;=SUM($CK378:CL378),0,IF(BQ378+$C378-SUM($CK378:CL378)&gt;AA377+AV378,AA377+AV378-BQ378,$C378-SUM($CK378:CL378)))))</f>
        <v>0</v>
      </c>
      <c r="CN378" s="7">
        <f ca="1">IF(NOT(snowball),0,IF(AB377=0,0,IF($C378&lt;=SUM($CK378:CM378),0,IF(BR378+$C378-SUM($CK378:CM378)&gt;AB377+AW378,AB377+AW378-BR378,$C378-SUM($CK378:CM378)))))</f>
        <v>0</v>
      </c>
      <c r="CO378" s="7">
        <f ca="1">IF(NOT(snowball),0,IF(AC377=0,0,IF($C378&lt;=SUM($CK378:CN378),0,IF(BS378+$C378-SUM($CK378:CN378)&gt;AC377+AX378,AC377+AX378-BS378,$C378-SUM($CK378:CN378)))))</f>
        <v>0</v>
      </c>
      <c r="CP378" s="7">
        <f ca="1">IF(NOT(snowball),0,IF(AD377=0,0,IF($C378&lt;=SUM($CK378:CO378),0,IF(BT378+$C378-SUM($CK378:CO378)&gt;AD377+AY378,AD377+AY378-BT378,$C378-SUM($CK378:CO378)))))</f>
        <v>0</v>
      </c>
      <c r="CQ378" s="7">
        <f ca="1">IF(NOT(snowball),0,IF(AE377=0,0,IF($C378&lt;=SUM($CK378:CP378),0,IF(BU378+$C378-SUM($CK378:CP378)&gt;AE377+AZ378,AE377+AZ378-BU378,$C378-SUM($CK378:CP378)))))</f>
        <v>0</v>
      </c>
      <c r="CR378" s="7">
        <f ca="1">IF(NOT(snowball),0,IF(AF377=0,0,IF($C378&lt;=SUM($CK378:CQ378),0,IF(BV378+$C378-SUM($CK378:CQ378)&gt;AF377+BA378,AF377+BA378-BV378,$C378-SUM($CK378:CQ378)))))</f>
        <v>0</v>
      </c>
      <c r="CS378" s="7">
        <f ca="1">IF(NOT(snowball),0,IF(AG377=0,0,IF($C378&lt;=SUM($CK378:CR378),0,IF(BW378+$C378-SUM($CK378:CR378)&gt;AG377+BB378,AG377+BB378-BW378,$C378-SUM($CK378:CR378)))))</f>
        <v>0</v>
      </c>
      <c r="CT378" s="7">
        <f ca="1">IF(NOT(snowball),0,IF(AH377=0,0,IF($C378&lt;=SUM($CK378:CS378),0,IF(BX378+$C378-SUM($CK378:CS378)&gt;AH377+BC378,AH377+BC378-BX378,$C378-SUM($CK378:CS378)))))</f>
        <v>0</v>
      </c>
      <c r="CU378" s="7">
        <f ca="1">IF(NOT(snowball),0,IF(AI377=0,0,IF($C378&lt;=SUM($CK378:CT378),0,IF(BY378+$C378-SUM($CK378:CT378)&gt;AI377+BD378,AI377+BD378-BY378,$C378-SUM($CK378:CT378)))))</f>
        <v>0</v>
      </c>
      <c r="CV378" s="7">
        <f ca="1">IF(NOT(snowball),0,IF(AJ377=0,0,IF($C378&lt;=SUM($CK378:CU378),0,IF(BZ378+$C378-SUM($CK378:CU378)&gt;AJ377+BE378,AJ377+BE378-BZ378,$C378-SUM($CK378:CU378)))))</f>
        <v>0</v>
      </c>
      <c r="CW378" s="7">
        <f ca="1">IF(NOT(snowball),0,IF(AK377=0,0,IF($C378&lt;=SUM($CK378:CV378),0,IF(CA378+$C378-SUM($CK378:CV378)&gt;AK377+BF378,AK377+BF378-CA378,$C378-SUM($CK378:CV378)))))</f>
        <v>0</v>
      </c>
      <c r="CX378" s="7">
        <f ca="1">IF(NOT(snowball),0,IF(AL377=0,0,IF($C378&lt;=SUM($CK378:CW378),0,IF(CB378+$C378-SUM($CK378:CW378)&gt;AL377+BG378,AL377+BG378-CB378,$C378-SUM($CK378:CW378)))))</f>
        <v>0</v>
      </c>
      <c r="CY378" s="7">
        <f ca="1">IF(NOT(snowball),0,IF(AM377=0,0,IF($C378&lt;=SUM($CK378:CX378),0,IF(CC378+$C378-SUM($CK378:CX378)&gt;AM377+BH378,AM377+BH378-CC378,$C378-SUM($CK378:CX378)))))</f>
        <v>0</v>
      </c>
      <c r="CZ378" s="7">
        <f ca="1">IF(NOT(snowball),0,IF(AN377=0,0,IF($C378&lt;=SUM($CK378:CY378),0,IF(CD378+$C378-SUM($CK378:CY378)&gt;AN377+BI378,AN377+BI378-CD378,$C378-SUM($CK378:CY378)))))</f>
        <v>0</v>
      </c>
      <c r="DA378" s="7">
        <f ca="1">IF(NOT(snowball),0,IF(AO377=0,0,IF($C378&lt;=SUM($CK378:CZ378),0,IF(CE378+$C378-SUM($CK378:CZ378)&gt;AO377+BJ378,AO377+BJ378-CE378,$C378-SUM($CK378:CZ378)))))</f>
        <v>0</v>
      </c>
      <c r="DB378" s="7">
        <f ca="1">IF(NOT(snowball),0,IF(AP377=0,0,IF($C378&lt;=SUM($CK378:DA378),0,IF(CF378+$C378-SUM($CK378:DA378)&gt;AP377+BK378,AP377+BK378-CF378,$C378-SUM($CK378:DA378)))))</f>
        <v>0</v>
      </c>
      <c r="DC378" s="7">
        <f ca="1">IF(NOT(snowball),0,IF(AQ377=0,0,IF($C378&lt;=SUM($CK378:DB378),0,IF(CG378+$C378-SUM($CK378:DB378)&gt;AQ377+BL378,AQ377+BL378-CG378,$C378-SUM($CK378:DB378)))))</f>
        <v>0</v>
      </c>
      <c r="DD378" s="7">
        <f ca="1">IF(NOT(snowball),0,IF(AR377=0,0,IF($C378&lt;=SUM($CK378:DC378),0,IF(CH378+$C378-SUM($CK378:DC378)&gt;AR377+BM378,AR377+BM378-CH378,$C378-SUM($CK378:DC378)))))</f>
        <v>0</v>
      </c>
    </row>
    <row r="379" spans="1:108">
      <c r="A379" s="27" t="str">
        <f t="shared" ca="1" si="261"/>
        <v/>
      </c>
      <c r="B379" s="30" t="str">
        <f t="shared" ca="1" si="260"/>
        <v/>
      </c>
      <c r="C379" s="28" t="str">
        <f t="shared" ca="1" si="258"/>
        <v/>
      </c>
      <c r="D379" s="29">
        <f t="shared" ca="1" si="269"/>
        <v>0</v>
      </c>
      <c r="E379" s="29">
        <f t="shared" ca="1" si="269"/>
        <v>0</v>
      </c>
      <c r="F379" s="29">
        <f t="shared" ca="1" si="269"/>
        <v>0</v>
      </c>
      <c r="G379" s="29">
        <f t="shared" ca="1" si="269"/>
        <v>0</v>
      </c>
      <c r="H379" s="29">
        <f t="shared" ca="1" si="269"/>
        <v>0</v>
      </c>
      <c r="I379" s="29">
        <f t="shared" ca="1" si="269"/>
        <v>0</v>
      </c>
      <c r="J379" s="29">
        <f t="shared" ca="1" si="269"/>
        <v>0</v>
      </c>
      <c r="K379" s="29">
        <f t="shared" ca="1" si="268"/>
        <v>0</v>
      </c>
      <c r="L379" s="29">
        <f t="shared" ca="1" si="268"/>
        <v>0</v>
      </c>
      <c r="M379" s="29">
        <f t="shared" ca="1" si="268"/>
        <v>0</v>
      </c>
      <c r="N379" s="29">
        <f t="shared" ca="1" si="268"/>
        <v>0</v>
      </c>
      <c r="O379" s="29">
        <f t="shared" ca="1" si="263"/>
        <v>0</v>
      </c>
      <c r="P379" s="29">
        <f t="shared" ca="1" si="263"/>
        <v>0</v>
      </c>
      <c r="Q379" s="29">
        <f t="shared" ca="1" si="263"/>
        <v>0</v>
      </c>
      <c r="R379" s="29">
        <f t="shared" ca="1" si="263"/>
        <v>0</v>
      </c>
      <c r="S379" s="29">
        <f t="shared" ca="1" si="263"/>
        <v>0</v>
      </c>
      <c r="T379" s="29">
        <f t="shared" ca="1" si="263"/>
        <v>0</v>
      </c>
      <c r="U379" s="29">
        <f t="shared" ca="1" si="250"/>
        <v>0</v>
      </c>
      <c r="V379" s="29">
        <f t="shared" ca="1" si="250"/>
        <v>0</v>
      </c>
      <c r="W379" s="29">
        <f t="shared" ca="1" si="250"/>
        <v>0</v>
      </c>
      <c r="X379" s="12"/>
      <c r="Y379" s="7">
        <f t="shared" ca="1" si="272"/>
        <v>0</v>
      </c>
      <c r="Z379" s="7">
        <f t="shared" ca="1" si="272"/>
        <v>0</v>
      </c>
      <c r="AA379" s="7">
        <f t="shared" ca="1" si="272"/>
        <v>0</v>
      </c>
      <c r="AB379" s="7">
        <f t="shared" ca="1" si="272"/>
        <v>0</v>
      </c>
      <c r="AC379" s="7">
        <f t="shared" ca="1" si="272"/>
        <v>0</v>
      </c>
      <c r="AD379" s="7">
        <f t="shared" ca="1" si="272"/>
        <v>0</v>
      </c>
      <c r="AE379" s="7">
        <f t="shared" ca="1" si="272"/>
        <v>0</v>
      </c>
      <c r="AF379" s="7">
        <f t="shared" ca="1" si="272"/>
        <v>0</v>
      </c>
      <c r="AG379" s="7">
        <f t="shared" ca="1" si="272"/>
        <v>0</v>
      </c>
      <c r="AH379" s="7">
        <f t="shared" ca="1" si="272"/>
        <v>0</v>
      </c>
      <c r="AI379" s="7">
        <f t="shared" ca="1" si="272"/>
        <v>0</v>
      </c>
      <c r="AJ379" s="7">
        <f t="shared" ca="1" si="272"/>
        <v>0</v>
      </c>
      <c r="AK379" s="7">
        <f t="shared" ca="1" si="272"/>
        <v>0</v>
      </c>
      <c r="AL379" s="7">
        <f t="shared" ca="1" si="272"/>
        <v>0</v>
      </c>
      <c r="AM379" s="7">
        <f t="shared" ca="1" si="272"/>
        <v>0</v>
      </c>
      <c r="AN379" s="7">
        <f t="shared" ca="1" si="272"/>
        <v>0</v>
      </c>
      <c r="AO379" s="7">
        <f t="shared" ca="1" si="271"/>
        <v>0</v>
      </c>
      <c r="AP379" s="7">
        <f t="shared" ca="1" si="271"/>
        <v>0</v>
      </c>
      <c r="AQ379" s="7">
        <f t="shared" ca="1" si="271"/>
        <v>0</v>
      </c>
      <c r="AR379" s="7">
        <f t="shared" ca="1" si="271"/>
        <v>0</v>
      </c>
      <c r="AS379" s="2"/>
      <c r="AT379" s="7">
        <f t="shared" ca="1" si="274"/>
        <v>0</v>
      </c>
      <c r="AU379" s="7">
        <f t="shared" ca="1" si="274"/>
        <v>0</v>
      </c>
      <c r="AV379" s="7">
        <f t="shared" ca="1" si="274"/>
        <v>0</v>
      </c>
      <c r="AW379" s="7">
        <f t="shared" ca="1" si="274"/>
        <v>0</v>
      </c>
      <c r="AX379" s="7">
        <f t="shared" ca="1" si="274"/>
        <v>0</v>
      </c>
      <c r="AY379" s="7">
        <f t="shared" ca="1" si="274"/>
        <v>0</v>
      </c>
      <c r="AZ379" s="7">
        <f t="shared" ca="1" si="274"/>
        <v>0</v>
      </c>
      <c r="BA379" s="7">
        <f t="shared" ca="1" si="274"/>
        <v>0</v>
      </c>
      <c r="BB379" s="7">
        <f t="shared" ca="1" si="274"/>
        <v>0</v>
      </c>
      <c r="BC379" s="7">
        <f t="shared" ca="1" si="274"/>
        <v>0</v>
      </c>
      <c r="BD379" s="7">
        <f t="shared" ca="1" si="274"/>
        <v>0</v>
      </c>
      <c r="BE379" s="7">
        <f t="shared" ca="1" si="274"/>
        <v>0</v>
      </c>
      <c r="BF379" s="7">
        <f t="shared" ca="1" si="274"/>
        <v>0</v>
      </c>
      <c r="BG379" s="7">
        <f t="shared" ca="1" si="274"/>
        <v>0</v>
      </c>
      <c r="BH379" s="7">
        <f t="shared" ca="1" si="274"/>
        <v>0</v>
      </c>
      <c r="BI379" s="7">
        <f t="shared" ca="1" si="273"/>
        <v>0</v>
      </c>
      <c r="BJ379" s="7">
        <f t="shared" ca="1" si="267"/>
        <v>0</v>
      </c>
      <c r="BK379" s="7">
        <f t="shared" ca="1" si="267"/>
        <v>0</v>
      </c>
      <c r="BL379" s="7">
        <f t="shared" ca="1" si="267"/>
        <v>0</v>
      </c>
      <c r="BM379" s="7">
        <f t="shared" ca="1" si="267"/>
        <v>0</v>
      </c>
      <c r="BN379" s="4"/>
      <c r="BO379" s="7">
        <f t="shared" ca="1" si="255"/>
        <v>0</v>
      </c>
      <c r="BP379" s="7">
        <f t="shared" ca="1" si="255"/>
        <v>0</v>
      </c>
      <c r="BQ379" s="7">
        <f t="shared" ca="1" si="255"/>
        <v>0</v>
      </c>
      <c r="BR379" s="7">
        <f t="shared" ca="1" si="255"/>
        <v>0</v>
      </c>
      <c r="BS379" s="7">
        <f t="shared" ca="1" si="255"/>
        <v>0</v>
      </c>
      <c r="BT379" s="7">
        <f t="shared" ca="1" si="255"/>
        <v>0</v>
      </c>
      <c r="BU379" s="7">
        <f t="shared" ca="1" si="275"/>
        <v>0</v>
      </c>
      <c r="BV379" s="7">
        <f t="shared" ca="1" si="275"/>
        <v>0</v>
      </c>
      <c r="BW379" s="7">
        <f t="shared" ca="1" si="275"/>
        <v>0</v>
      </c>
      <c r="BX379" s="7">
        <f t="shared" ca="1" si="275"/>
        <v>0</v>
      </c>
      <c r="BY379" s="7">
        <f t="shared" ca="1" si="276"/>
        <v>0</v>
      </c>
      <c r="BZ379" s="7">
        <f t="shared" ca="1" si="276"/>
        <v>0</v>
      </c>
      <c r="CA379" s="7">
        <f t="shared" ca="1" si="276"/>
        <v>0</v>
      </c>
      <c r="CB379" s="7">
        <f t="shared" ca="1" si="276"/>
        <v>0</v>
      </c>
      <c r="CC379" s="7">
        <f t="shared" ca="1" si="276"/>
        <v>0</v>
      </c>
      <c r="CD379" s="7">
        <f t="shared" ca="1" si="262"/>
        <v>0</v>
      </c>
      <c r="CE379" s="7">
        <f t="shared" ca="1" si="262"/>
        <v>0</v>
      </c>
      <c r="CF379" s="7">
        <f t="shared" ca="1" si="262"/>
        <v>0</v>
      </c>
      <c r="CG379" s="7">
        <f t="shared" ca="1" si="262"/>
        <v>0</v>
      </c>
      <c r="CH379" s="7">
        <f t="shared" ca="1" si="262"/>
        <v>0</v>
      </c>
      <c r="CI379" s="9">
        <f t="shared" ca="1" si="270"/>
        <v>0</v>
      </c>
      <c r="CJ379" s="9"/>
      <c r="CK379" s="13">
        <f t="shared" ca="1" si="259"/>
        <v>0</v>
      </c>
      <c r="CL379" s="7">
        <f ca="1">IF(NOT(snowball),0,IF(Z378=0,0,IF($C379&lt;=SUM($CK379:CK379),0,IF(BP379+$C379-SUM($CK379:CK379)&gt;Z378+AU379,Z378+AU379-BP379,$C379-SUM($CK379:CK379)))))</f>
        <v>0</v>
      </c>
      <c r="CM379" s="7">
        <f ca="1">IF(NOT(snowball),0,IF(AA378=0,0,IF($C379&lt;=SUM($CK379:CL379),0,IF(BQ379+$C379-SUM($CK379:CL379)&gt;AA378+AV379,AA378+AV379-BQ379,$C379-SUM($CK379:CL379)))))</f>
        <v>0</v>
      </c>
      <c r="CN379" s="7">
        <f ca="1">IF(NOT(snowball),0,IF(AB378=0,0,IF($C379&lt;=SUM($CK379:CM379),0,IF(BR379+$C379-SUM($CK379:CM379)&gt;AB378+AW379,AB378+AW379-BR379,$C379-SUM($CK379:CM379)))))</f>
        <v>0</v>
      </c>
      <c r="CO379" s="7">
        <f ca="1">IF(NOT(snowball),0,IF(AC378=0,0,IF($C379&lt;=SUM($CK379:CN379),0,IF(BS379+$C379-SUM($CK379:CN379)&gt;AC378+AX379,AC378+AX379-BS379,$C379-SUM($CK379:CN379)))))</f>
        <v>0</v>
      </c>
      <c r="CP379" s="7">
        <f ca="1">IF(NOT(snowball),0,IF(AD378=0,0,IF($C379&lt;=SUM($CK379:CO379),0,IF(BT379+$C379-SUM($CK379:CO379)&gt;AD378+AY379,AD378+AY379-BT379,$C379-SUM($CK379:CO379)))))</f>
        <v>0</v>
      </c>
      <c r="CQ379" s="7">
        <f ca="1">IF(NOT(snowball),0,IF(AE378=0,0,IF($C379&lt;=SUM($CK379:CP379),0,IF(BU379+$C379-SUM($CK379:CP379)&gt;AE378+AZ379,AE378+AZ379-BU379,$C379-SUM($CK379:CP379)))))</f>
        <v>0</v>
      </c>
      <c r="CR379" s="7">
        <f ca="1">IF(NOT(snowball),0,IF(AF378=0,0,IF($C379&lt;=SUM($CK379:CQ379),0,IF(BV379+$C379-SUM($CK379:CQ379)&gt;AF378+BA379,AF378+BA379-BV379,$C379-SUM($CK379:CQ379)))))</f>
        <v>0</v>
      </c>
      <c r="CS379" s="7">
        <f ca="1">IF(NOT(snowball),0,IF(AG378=0,0,IF($C379&lt;=SUM($CK379:CR379),0,IF(BW379+$C379-SUM($CK379:CR379)&gt;AG378+BB379,AG378+BB379-BW379,$C379-SUM($CK379:CR379)))))</f>
        <v>0</v>
      </c>
      <c r="CT379" s="7">
        <f ca="1">IF(NOT(snowball),0,IF(AH378=0,0,IF($C379&lt;=SUM($CK379:CS379),0,IF(BX379+$C379-SUM($CK379:CS379)&gt;AH378+BC379,AH378+BC379-BX379,$C379-SUM($CK379:CS379)))))</f>
        <v>0</v>
      </c>
      <c r="CU379" s="7">
        <f ca="1">IF(NOT(snowball),0,IF(AI378=0,0,IF($C379&lt;=SUM($CK379:CT379),0,IF(BY379+$C379-SUM($CK379:CT379)&gt;AI378+BD379,AI378+BD379-BY379,$C379-SUM($CK379:CT379)))))</f>
        <v>0</v>
      </c>
      <c r="CV379" s="7">
        <f ca="1">IF(NOT(snowball),0,IF(AJ378=0,0,IF($C379&lt;=SUM($CK379:CU379),0,IF(BZ379+$C379-SUM($CK379:CU379)&gt;AJ378+BE379,AJ378+BE379-BZ379,$C379-SUM($CK379:CU379)))))</f>
        <v>0</v>
      </c>
      <c r="CW379" s="7">
        <f ca="1">IF(NOT(snowball),0,IF(AK378=0,0,IF($C379&lt;=SUM($CK379:CV379),0,IF(CA379+$C379-SUM($CK379:CV379)&gt;AK378+BF379,AK378+BF379-CA379,$C379-SUM($CK379:CV379)))))</f>
        <v>0</v>
      </c>
      <c r="CX379" s="7">
        <f ca="1">IF(NOT(snowball),0,IF(AL378=0,0,IF($C379&lt;=SUM($CK379:CW379),0,IF(CB379+$C379-SUM($CK379:CW379)&gt;AL378+BG379,AL378+BG379-CB379,$C379-SUM($CK379:CW379)))))</f>
        <v>0</v>
      </c>
      <c r="CY379" s="7">
        <f ca="1">IF(NOT(snowball),0,IF(AM378=0,0,IF($C379&lt;=SUM($CK379:CX379),0,IF(CC379+$C379-SUM($CK379:CX379)&gt;AM378+BH379,AM378+BH379-CC379,$C379-SUM($CK379:CX379)))))</f>
        <v>0</v>
      </c>
      <c r="CZ379" s="7">
        <f ca="1">IF(NOT(snowball),0,IF(AN378=0,0,IF($C379&lt;=SUM($CK379:CY379),0,IF(CD379+$C379-SUM($CK379:CY379)&gt;AN378+BI379,AN378+BI379-CD379,$C379-SUM($CK379:CY379)))))</f>
        <v>0</v>
      </c>
      <c r="DA379" s="7">
        <f ca="1">IF(NOT(snowball),0,IF(AO378=0,0,IF($C379&lt;=SUM($CK379:CZ379),0,IF(CE379+$C379-SUM($CK379:CZ379)&gt;AO378+BJ379,AO378+BJ379-CE379,$C379-SUM($CK379:CZ379)))))</f>
        <v>0</v>
      </c>
      <c r="DB379" s="7">
        <f ca="1">IF(NOT(snowball),0,IF(AP378=0,0,IF($C379&lt;=SUM($CK379:DA379),0,IF(CF379+$C379-SUM($CK379:DA379)&gt;AP378+BK379,AP378+BK379-CF379,$C379-SUM($CK379:DA379)))))</f>
        <v>0</v>
      </c>
      <c r="DC379" s="7">
        <f ca="1">IF(NOT(snowball),0,IF(AQ378=0,0,IF($C379&lt;=SUM($CK379:DB379),0,IF(CG379+$C379-SUM($CK379:DB379)&gt;AQ378+BL379,AQ378+BL379-CG379,$C379-SUM($CK379:DB379)))))</f>
        <v>0</v>
      </c>
      <c r="DD379" s="7">
        <f ca="1">IF(NOT(snowball),0,IF(AR378=0,0,IF($C379&lt;=SUM($CK379:DC379),0,IF(CH379+$C379-SUM($CK379:DC379)&gt;AR378+BM379,AR378+BM379-CH379,$C379-SUM($CK379:DC379)))))</f>
        <v>0</v>
      </c>
    </row>
    <row r="380" spans="1:108">
      <c r="A380" s="27" t="str">
        <f t="shared" ca="1" si="261"/>
        <v/>
      </c>
      <c r="B380" s="30" t="str">
        <f t="shared" ca="1" si="260"/>
        <v/>
      </c>
      <c r="C380" s="28" t="str">
        <f t="shared" ca="1" si="258"/>
        <v/>
      </c>
      <c r="D380" s="29">
        <f t="shared" ca="1" si="269"/>
        <v>0</v>
      </c>
      <c r="E380" s="29">
        <f t="shared" ca="1" si="269"/>
        <v>0</v>
      </c>
      <c r="F380" s="29">
        <f t="shared" ca="1" si="269"/>
        <v>0</v>
      </c>
      <c r="G380" s="29">
        <f t="shared" ca="1" si="269"/>
        <v>0</v>
      </c>
      <c r="H380" s="29">
        <f t="shared" ca="1" si="269"/>
        <v>0</v>
      </c>
      <c r="I380" s="29">
        <f t="shared" ca="1" si="269"/>
        <v>0</v>
      </c>
      <c r="J380" s="29">
        <f t="shared" ca="1" si="269"/>
        <v>0</v>
      </c>
      <c r="K380" s="29">
        <f t="shared" ca="1" si="268"/>
        <v>0</v>
      </c>
      <c r="L380" s="29">
        <f t="shared" ca="1" si="268"/>
        <v>0</v>
      </c>
      <c r="M380" s="29">
        <f t="shared" ca="1" si="268"/>
        <v>0</v>
      </c>
      <c r="N380" s="29">
        <f t="shared" ca="1" si="268"/>
        <v>0</v>
      </c>
      <c r="O380" s="29">
        <f t="shared" ca="1" si="263"/>
        <v>0</v>
      </c>
      <c r="P380" s="29">
        <f t="shared" ca="1" si="263"/>
        <v>0</v>
      </c>
      <c r="Q380" s="29">
        <f t="shared" ca="1" si="263"/>
        <v>0</v>
      </c>
      <c r="R380" s="29">
        <f t="shared" ca="1" si="263"/>
        <v>0</v>
      </c>
      <c r="S380" s="29">
        <f t="shared" ca="1" si="263"/>
        <v>0</v>
      </c>
      <c r="T380" s="29">
        <f t="shared" ca="1" si="263"/>
        <v>0</v>
      </c>
      <c r="U380" s="29">
        <f t="shared" ca="1" si="250"/>
        <v>0</v>
      </c>
      <c r="V380" s="29">
        <f t="shared" ca="1" si="250"/>
        <v>0</v>
      </c>
      <c r="W380" s="29">
        <f t="shared" ca="1" si="250"/>
        <v>0</v>
      </c>
      <c r="X380" s="12"/>
      <c r="Y380" s="7">
        <f t="shared" ca="1" si="272"/>
        <v>0</v>
      </c>
      <c r="Z380" s="7">
        <f t="shared" ca="1" si="272"/>
        <v>0</v>
      </c>
      <c r="AA380" s="7">
        <f t="shared" ca="1" si="272"/>
        <v>0</v>
      </c>
      <c r="AB380" s="7">
        <f t="shared" ca="1" si="272"/>
        <v>0</v>
      </c>
      <c r="AC380" s="7">
        <f t="shared" ca="1" si="272"/>
        <v>0</v>
      </c>
      <c r="AD380" s="7">
        <f t="shared" ca="1" si="272"/>
        <v>0</v>
      </c>
      <c r="AE380" s="7">
        <f t="shared" ca="1" si="272"/>
        <v>0</v>
      </c>
      <c r="AF380" s="7">
        <f t="shared" ca="1" si="272"/>
        <v>0</v>
      </c>
      <c r="AG380" s="7">
        <f t="shared" ca="1" si="272"/>
        <v>0</v>
      </c>
      <c r="AH380" s="7">
        <f t="shared" ca="1" si="272"/>
        <v>0</v>
      </c>
      <c r="AI380" s="7">
        <f t="shared" ca="1" si="272"/>
        <v>0</v>
      </c>
      <c r="AJ380" s="7">
        <f t="shared" ca="1" si="272"/>
        <v>0</v>
      </c>
      <c r="AK380" s="7">
        <f t="shared" ca="1" si="272"/>
        <v>0</v>
      </c>
      <c r="AL380" s="7">
        <f t="shared" ca="1" si="272"/>
        <v>0</v>
      </c>
      <c r="AM380" s="7">
        <f t="shared" ca="1" si="272"/>
        <v>0</v>
      </c>
      <c r="AN380" s="7">
        <f t="shared" ca="1" si="272"/>
        <v>0</v>
      </c>
      <c r="AO380" s="7">
        <f t="shared" ca="1" si="271"/>
        <v>0</v>
      </c>
      <c r="AP380" s="7">
        <f t="shared" ca="1" si="271"/>
        <v>0</v>
      </c>
      <c r="AQ380" s="7">
        <f t="shared" ca="1" si="271"/>
        <v>0</v>
      </c>
      <c r="AR380" s="7">
        <f t="shared" ca="1" si="271"/>
        <v>0</v>
      </c>
      <c r="AS380" s="2"/>
      <c r="AT380" s="7">
        <f t="shared" ca="1" si="274"/>
        <v>0</v>
      </c>
      <c r="AU380" s="7">
        <f t="shared" ca="1" si="274"/>
        <v>0</v>
      </c>
      <c r="AV380" s="7">
        <f t="shared" ca="1" si="274"/>
        <v>0</v>
      </c>
      <c r="AW380" s="7">
        <f t="shared" ca="1" si="274"/>
        <v>0</v>
      </c>
      <c r="AX380" s="7">
        <f t="shared" ca="1" si="274"/>
        <v>0</v>
      </c>
      <c r="AY380" s="7">
        <f t="shared" ca="1" si="274"/>
        <v>0</v>
      </c>
      <c r="AZ380" s="7">
        <f t="shared" ca="1" si="274"/>
        <v>0</v>
      </c>
      <c r="BA380" s="7">
        <f t="shared" ca="1" si="274"/>
        <v>0</v>
      </c>
      <c r="BB380" s="7">
        <f t="shared" ca="1" si="274"/>
        <v>0</v>
      </c>
      <c r="BC380" s="7">
        <f t="shared" ca="1" si="274"/>
        <v>0</v>
      </c>
      <c r="BD380" s="7">
        <f t="shared" ca="1" si="274"/>
        <v>0</v>
      </c>
      <c r="BE380" s="7">
        <f t="shared" ca="1" si="274"/>
        <v>0</v>
      </c>
      <c r="BF380" s="7">
        <f t="shared" ca="1" si="274"/>
        <v>0</v>
      </c>
      <c r="BG380" s="7">
        <f t="shared" ca="1" si="274"/>
        <v>0</v>
      </c>
      <c r="BH380" s="7">
        <f t="shared" ca="1" si="274"/>
        <v>0</v>
      </c>
      <c r="BI380" s="7">
        <f t="shared" ca="1" si="273"/>
        <v>0</v>
      </c>
      <c r="BJ380" s="7">
        <f t="shared" ca="1" si="267"/>
        <v>0</v>
      </c>
      <c r="BK380" s="7">
        <f t="shared" ca="1" si="267"/>
        <v>0</v>
      </c>
      <c r="BL380" s="7">
        <f t="shared" ca="1" si="267"/>
        <v>0</v>
      </c>
      <c r="BM380" s="7">
        <f t="shared" ca="1" si="267"/>
        <v>0</v>
      </c>
      <c r="BN380" s="4"/>
      <c r="BO380" s="7">
        <f t="shared" ca="1" si="255"/>
        <v>0</v>
      </c>
      <c r="BP380" s="7">
        <f t="shared" ca="1" si="255"/>
        <v>0</v>
      </c>
      <c r="BQ380" s="7">
        <f t="shared" ca="1" si="255"/>
        <v>0</v>
      </c>
      <c r="BR380" s="7">
        <f t="shared" ca="1" si="255"/>
        <v>0</v>
      </c>
      <c r="BS380" s="7">
        <f t="shared" ca="1" si="255"/>
        <v>0</v>
      </c>
      <c r="BT380" s="7">
        <f t="shared" ca="1" si="255"/>
        <v>0</v>
      </c>
      <c r="BU380" s="7">
        <f t="shared" ca="1" si="275"/>
        <v>0</v>
      </c>
      <c r="BV380" s="7">
        <f t="shared" ca="1" si="275"/>
        <v>0</v>
      </c>
      <c r="BW380" s="7">
        <f t="shared" ca="1" si="275"/>
        <v>0</v>
      </c>
      <c r="BX380" s="7">
        <f t="shared" ca="1" si="275"/>
        <v>0</v>
      </c>
      <c r="BY380" s="7">
        <f t="shared" ca="1" si="276"/>
        <v>0</v>
      </c>
      <c r="BZ380" s="7">
        <f t="shared" ca="1" si="276"/>
        <v>0</v>
      </c>
      <c r="CA380" s="7">
        <f t="shared" ca="1" si="276"/>
        <v>0</v>
      </c>
      <c r="CB380" s="7">
        <f t="shared" ca="1" si="276"/>
        <v>0</v>
      </c>
      <c r="CC380" s="7">
        <f t="shared" ca="1" si="276"/>
        <v>0</v>
      </c>
      <c r="CD380" s="7">
        <f t="shared" ca="1" si="262"/>
        <v>0</v>
      </c>
      <c r="CE380" s="7">
        <f t="shared" ca="1" si="262"/>
        <v>0</v>
      </c>
      <c r="CF380" s="7">
        <f t="shared" ca="1" si="262"/>
        <v>0</v>
      </c>
      <c r="CG380" s="7">
        <f t="shared" ca="1" si="262"/>
        <v>0</v>
      </c>
      <c r="CH380" s="7">
        <f t="shared" ca="1" si="262"/>
        <v>0</v>
      </c>
      <c r="CI380" s="9">
        <f t="shared" ca="1" si="270"/>
        <v>0</v>
      </c>
      <c r="CJ380" s="9"/>
      <c r="CK380" s="13">
        <f t="shared" ca="1" si="259"/>
        <v>0</v>
      </c>
      <c r="CL380" s="7">
        <f ca="1">IF(NOT(snowball),0,IF(Z379=0,0,IF($C380&lt;=SUM($CK380:CK380),0,IF(BP380+$C380-SUM($CK380:CK380)&gt;Z379+AU380,Z379+AU380-BP380,$C380-SUM($CK380:CK380)))))</f>
        <v>0</v>
      </c>
      <c r="CM380" s="7">
        <f ca="1">IF(NOT(snowball),0,IF(AA379=0,0,IF($C380&lt;=SUM($CK380:CL380),0,IF(BQ380+$C380-SUM($CK380:CL380)&gt;AA379+AV380,AA379+AV380-BQ380,$C380-SUM($CK380:CL380)))))</f>
        <v>0</v>
      </c>
      <c r="CN380" s="7">
        <f ca="1">IF(NOT(snowball),0,IF(AB379=0,0,IF($C380&lt;=SUM($CK380:CM380),0,IF(BR380+$C380-SUM($CK380:CM380)&gt;AB379+AW380,AB379+AW380-BR380,$C380-SUM($CK380:CM380)))))</f>
        <v>0</v>
      </c>
      <c r="CO380" s="7">
        <f ca="1">IF(NOT(snowball),0,IF(AC379=0,0,IF($C380&lt;=SUM($CK380:CN380),0,IF(BS380+$C380-SUM($CK380:CN380)&gt;AC379+AX380,AC379+AX380-BS380,$C380-SUM($CK380:CN380)))))</f>
        <v>0</v>
      </c>
      <c r="CP380" s="7">
        <f ca="1">IF(NOT(snowball),0,IF(AD379=0,0,IF($C380&lt;=SUM($CK380:CO380),0,IF(BT380+$C380-SUM($CK380:CO380)&gt;AD379+AY380,AD379+AY380-BT380,$C380-SUM($CK380:CO380)))))</f>
        <v>0</v>
      </c>
      <c r="CQ380" s="7">
        <f ca="1">IF(NOT(snowball),0,IF(AE379=0,0,IF($C380&lt;=SUM($CK380:CP380),0,IF(BU380+$C380-SUM($CK380:CP380)&gt;AE379+AZ380,AE379+AZ380-BU380,$C380-SUM($CK380:CP380)))))</f>
        <v>0</v>
      </c>
      <c r="CR380" s="7">
        <f ca="1">IF(NOT(snowball),0,IF(AF379=0,0,IF($C380&lt;=SUM($CK380:CQ380),0,IF(BV380+$C380-SUM($CK380:CQ380)&gt;AF379+BA380,AF379+BA380-BV380,$C380-SUM($CK380:CQ380)))))</f>
        <v>0</v>
      </c>
      <c r="CS380" s="7">
        <f ca="1">IF(NOT(snowball),0,IF(AG379=0,0,IF($C380&lt;=SUM($CK380:CR380),0,IF(BW380+$C380-SUM($CK380:CR380)&gt;AG379+BB380,AG379+BB380-BW380,$C380-SUM($CK380:CR380)))))</f>
        <v>0</v>
      </c>
      <c r="CT380" s="7">
        <f ca="1">IF(NOT(snowball),0,IF(AH379=0,0,IF($C380&lt;=SUM($CK380:CS380),0,IF(BX380+$C380-SUM($CK380:CS380)&gt;AH379+BC380,AH379+BC380-BX380,$C380-SUM($CK380:CS380)))))</f>
        <v>0</v>
      </c>
      <c r="CU380" s="7">
        <f ca="1">IF(NOT(snowball),0,IF(AI379=0,0,IF($C380&lt;=SUM($CK380:CT380),0,IF(BY380+$C380-SUM($CK380:CT380)&gt;AI379+BD380,AI379+BD380-BY380,$C380-SUM($CK380:CT380)))))</f>
        <v>0</v>
      </c>
      <c r="CV380" s="7">
        <f ca="1">IF(NOT(snowball),0,IF(AJ379=0,0,IF($C380&lt;=SUM($CK380:CU380),0,IF(BZ380+$C380-SUM($CK380:CU380)&gt;AJ379+BE380,AJ379+BE380-BZ380,$C380-SUM($CK380:CU380)))))</f>
        <v>0</v>
      </c>
      <c r="CW380" s="7">
        <f ca="1">IF(NOT(snowball),0,IF(AK379=0,0,IF($C380&lt;=SUM($CK380:CV380),0,IF(CA380+$C380-SUM($CK380:CV380)&gt;AK379+BF380,AK379+BF380-CA380,$C380-SUM($CK380:CV380)))))</f>
        <v>0</v>
      </c>
      <c r="CX380" s="7">
        <f ca="1">IF(NOT(snowball),0,IF(AL379=0,0,IF($C380&lt;=SUM($CK380:CW380),0,IF(CB380+$C380-SUM($CK380:CW380)&gt;AL379+BG380,AL379+BG380-CB380,$C380-SUM($CK380:CW380)))))</f>
        <v>0</v>
      </c>
      <c r="CY380" s="7">
        <f ca="1">IF(NOT(snowball),0,IF(AM379=0,0,IF($C380&lt;=SUM($CK380:CX380),0,IF(CC380+$C380-SUM($CK380:CX380)&gt;AM379+BH380,AM379+BH380-CC380,$C380-SUM($CK380:CX380)))))</f>
        <v>0</v>
      </c>
      <c r="CZ380" s="7">
        <f ca="1">IF(NOT(snowball),0,IF(AN379=0,0,IF($C380&lt;=SUM($CK380:CY380),0,IF(CD380+$C380-SUM($CK380:CY380)&gt;AN379+BI380,AN379+BI380-CD380,$C380-SUM($CK380:CY380)))))</f>
        <v>0</v>
      </c>
      <c r="DA380" s="7">
        <f ca="1">IF(NOT(snowball),0,IF(AO379=0,0,IF($C380&lt;=SUM($CK380:CZ380),0,IF(CE380+$C380-SUM($CK380:CZ380)&gt;AO379+BJ380,AO379+BJ380-CE380,$C380-SUM($CK380:CZ380)))))</f>
        <v>0</v>
      </c>
      <c r="DB380" s="7">
        <f ca="1">IF(NOT(snowball),0,IF(AP379=0,0,IF($C380&lt;=SUM($CK380:DA380),0,IF(CF380+$C380-SUM($CK380:DA380)&gt;AP379+BK380,AP379+BK380-CF380,$C380-SUM($CK380:DA380)))))</f>
        <v>0</v>
      </c>
      <c r="DC380" s="7">
        <f ca="1">IF(NOT(snowball),0,IF(AQ379=0,0,IF($C380&lt;=SUM($CK380:DB380),0,IF(CG380+$C380-SUM($CK380:DB380)&gt;AQ379+BL380,AQ379+BL380-CG380,$C380-SUM($CK380:DB380)))))</f>
        <v>0</v>
      </c>
      <c r="DD380" s="7">
        <f ca="1">IF(NOT(snowball),0,IF(AR379=0,0,IF($C380&lt;=SUM($CK380:DC380),0,IF(CH380+$C380-SUM($CK380:DC380)&gt;AR379+BM380,AR379+BM380-CH380,$C380-SUM($CK380:DC380)))))</f>
        <v>0</v>
      </c>
    </row>
    <row r="381" spans="1:10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3">
        <f ca="1">IF(NOT(snowball),0,IF(Y380=0,0,IF(BO381+$C381&gt;Y380+AT381,Y380+AT381-BO381,$C381)))</f>
        <v>0</v>
      </c>
      <c r="CL381" s="7">
        <f ca="1">IF(NOT(snowball),0,IF(Z380=0,0,IF($C381&lt;=SUM($CK381:CK381),0,IF(BP381+$C381-SUM($CK381:CK381)&gt;Z380+AU381,Z380+AU381-BP381,$C381-SUM($CK381:CK381)))))</f>
        <v>0</v>
      </c>
      <c r="CM381" s="7">
        <f ca="1">IF(NOT(snowball),0,IF(AA380=0,0,IF($C381&lt;=SUM($CK381:CL381),0,IF(BQ381+$C381-SUM($CK381:CL381)&gt;AA380+AV381,AA380+AV381-BQ381,$C381-SUM($CK381:CL381)))))</f>
        <v>0</v>
      </c>
      <c r="CN381" s="7">
        <f ca="1">IF(NOT(snowball),0,IF(AB380=0,0,IF($C381&lt;=SUM($CK381:CM381),0,IF(BR381+$C381-SUM($CK381:CM381)&gt;AB380+AW381,AB380+AW381-BR381,$C381-SUM($CK381:CM381)))))</f>
        <v>0</v>
      </c>
      <c r="CO381" s="7">
        <f ca="1">IF(NOT(snowball),0,IF(AC380=0,0,IF($C381&lt;=SUM($CK381:CN381),0,IF(BS381+$C381-SUM($CK381:CN381)&gt;AC380+AX381,AC380+AX381-BS381,$C381-SUM($CK381:CN381)))))</f>
        <v>0</v>
      </c>
      <c r="CP381" s="7">
        <f ca="1">IF(NOT(snowball),0,IF(AD380=0,0,IF($C381&lt;=SUM($CK381:CO381),0,IF(BT381+$C381-SUM($CK381:CO381)&gt;AD380+AY381,AD380+AY381-BT381,$C381-SUM($CK381:CO381)))))</f>
        <v>0</v>
      </c>
      <c r="CQ381" s="7">
        <f ca="1">IF(NOT(snowball),0,IF(AE380=0,0,IF($C381&lt;=SUM($CK381:CP381),0,IF(BU381+$C381-SUM($CK381:CP381)&gt;AE380+AZ381,AE380+AZ381-BU381,$C381-SUM($CK381:CP381)))))</f>
        <v>0</v>
      </c>
      <c r="CR381" s="7">
        <f ca="1">IF(NOT(snowball),0,IF(AF380=0,0,IF($C381&lt;=SUM($CK381:CQ381),0,IF(BV381+$C381-SUM($CK381:CQ381)&gt;AF380+BA381,AF380+BA381-BV381,$C381-SUM($CK381:CQ381)))))</f>
        <v>0</v>
      </c>
      <c r="CS381" s="7">
        <f ca="1">IF(NOT(snowball),0,IF(AG380=0,0,IF($C381&lt;=SUM($CK381:CR381),0,IF(BW381+$C381-SUM($CK381:CR381)&gt;AG380+BB381,AG380+BB381-BW381,$C381-SUM($CK381:CR381)))))</f>
        <v>0</v>
      </c>
      <c r="CT381" s="7">
        <f ca="1">IF(NOT(snowball),0,IF(AH380=0,0,IF($C381&lt;=SUM($CK381:CS381),0,IF(BX381+$C381-SUM($CK381:CS381)&gt;AH380+BC381,AH380+BC381-BX381,$C381-SUM($CK381:CS381)))))</f>
        <v>0</v>
      </c>
      <c r="CU381" s="7">
        <f ca="1">IF(NOT(snowball),0,IF(AI380=0,0,IF($C381&lt;=SUM($CK381:CT381),0,IF(BY381+$C381-SUM($CK381:CT381)&gt;AI380+BD381,AI380+BD381-BY381,$C381-SUM($CK381:CT381)))))</f>
        <v>0</v>
      </c>
      <c r="CV381" s="7">
        <f ca="1">IF(NOT(snowball),0,IF(AJ380=0,0,IF($C381&lt;=SUM($CK381:CU381),0,IF(BZ381+$C381-SUM($CK381:CU381)&gt;AJ380+BE381,AJ380+BE381-BZ381,$C381-SUM($CK381:CU381)))))</f>
        <v>0</v>
      </c>
      <c r="CW381" s="7">
        <f ca="1">IF(NOT(snowball),0,IF(AK380=0,0,IF($C381&lt;=SUM($CK381:CV381),0,IF(CA381+$C381-SUM($CK381:CV381)&gt;AK380+BF381,AK380+BF381-CA381,$C381-SUM($CK381:CV381)))))</f>
        <v>0</v>
      </c>
      <c r="CX381" s="7">
        <f ca="1">IF(NOT(snowball),0,IF(AL380=0,0,IF($C381&lt;=SUM($CK381:CW381),0,IF(CB381+$C381-SUM($CK381:CW381)&gt;AL380+BG381,AL380+BG381-CB381,$C381-SUM($CK381:CW381)))))</f>
        <v>0</v>
      </c>
      <c r="CY381" s="7">
        <f ca="1">IF(NOT(snowball),0,IF(AM380=0,0,IF($C381&lt;=SUM($CK381:CX381),0,IF(CC381+$C381-SUM($CK381:CX381)&gt;AM380+BH381,AM380+BH381-CC381,$C381-SUM($CK381:CX381)))))</f>
        <v>0</v>
      </c>
      <c r="CZ381" s="7">
        <f ca="1">IF(NOT(snowball),0,IF(AN380=0,0,IF($C381&lt;=SUM($CK381:CY381),0,IF(CD381+$C381-SUM($CK381:CY381)&gt;AN380+BI381,AN380+BI381-CD381,$C381-SUM($CK381:CY381)))))</f>
        <v>0</v>
      </c>
      <c r="DA381" s="7">
        <f ca="1">IF(NOT(snowball),0,IF(AO380=0,0,IF($C381&lt;=SUM($CK381:CZ381),0,IF(CE381+$C381-SUM($CK381:CZ381)&gt;AO380+BJ381,AO380+BJ381-CE381,$C381-SUM($CK381:CZ381)))))</f>
        <v>0</v>
      </c>
      <c r="DB381" s="7">
        <f ca="1">IF(NOT(snowball),0,IF(AP380=0,0,IF($C381&lt;=SUM($CK381:DA381),0,IF(CF381+$C381-SUM($CK381:DA381)&gt;AP380+BK381,AP380+BK381-CF381,$C381-SUM($CK381:DA381)))))</f>
        <v>0</v>
      </c>
      <c r="DC381" s="7">
        <f ca="1">IF(NOT(snowball),0,IF(AQ380=0,0,IF($C381&lt;=SUM($CK381:DB381),0,IF(CG381+$C381-SUM($CK381:DB381)&gt;AQ380+BL381,AQ380+BL381-CG381,$C381-SUM($CK381:DB381)))))</f>
        <v>0</v>
      </c>
      <c r="DD381" s="7">
        <f ca="1">IF(NOT(snowball),0,IF(AR380=0,0,IF($C381&lt;=SUM($CK381:DC381),0,IF(CH381+$C381-SUM($CK381:DC381)&gt;AR380+BM381,AR380+BM381-CH381,$C381-SUM($CK381:DC381)))))</f>
        <v>0</v>
      </c>
    </row>
  </sheetData>
  <sheetProtection sheet="1" formatCells="0" formatColumns="0" formatRows="0" sort="0" autoFilter="0"/>
  <mergeCells count="4">
    <mergeCell ref="D16:E16"/>
    <mergeCell ref="D5:E5"/>
    <mergeCell ref="C1:F1"/>
    <mergeCell ref="A18:W18"/>
  </mergeCells>
  <phoneticPr fontId="4" type="noConversion"/>
  <conditionalFormatting sqref="D13:W13">
    <cfRule type="expression" dxfId="1" priority="1" stopIfTrue="1">
      <formula>AND(paymenttype=2,OR(#REF!&gt;0,D16&gt;0))</formula>
    </cfRule>
  </conditionalFormatting>
  <conditionalFormatting sqref="D10:W10">
    <cfRule type="expression" dxfId="0" priority="2" stopIfTrue="1">
      <formula>AND(paymenttype=2,OR(#REF!&gt;0,#REF!&gt;0))</formula>
    </cfRule>
  </conditionalFormatting>
  <pageMargins left="0.25" right="0.25" top="0.25" bottom="0.5" header="0.5" footer="0.5"/>
  <pageSetup scale="62" fitToHeight="0" orientation="landscape"/>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080" r:id="rId3" name="Drop Down 8">
              <controlPr locked="0" defaultSize="0" print="0" autoLine="0" autoPict="0">
                <anchor moveWithCells="1">
                  <from>
                    <xdr:col>5</xdr:col>
                    <xdr:colOff>0</xdr:colOff>
                    <xdr:row>4</xdr:row>
                    <xdr:rowOff>152400</xdr:rowOff>
                  </from>
                  <to>
                    <xdr:col>6</xdr:col>
                    <xdr:colOff>560614</xdr:colOff>
                    <xdr:row>5</xdr:row>
                    <xdr:rowOff>141514</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9401-C71C-E34A-A77F-BFAE703FA23B}">
  <dimension ref="A1:U66"/>
  <sheetViews>
    <sheetView workbookViewId="0"/>
  </sheetViews>
  <sheetFormatPr defaultColWidth="9" defaultRowHeight="12.45"/>
  <cols>
    <col min="1" max="1" width="20.15234375" customWidth="1"/>
  </cols>
  <sheetData>
    <row r="1" spans="1:21" ht="15">
      <c r="A1" s="127" t="s">
        <v>51</v>
      </c>
    </row>
    <row r="2" spans="1:21">
      <c r="A2" s="128" t="s">
        <v>52</v>
      </c>
    </row>
    <row r="3" spans="1:21">
      <c r="A3" s="128" t="s">
        <v>53</v>
      </c>
    </row>
    <row r="5" spans="1:21">
      <c r="A5" s="5" t="s">
        <v>54</v>
      </c>
    </row>
    <row r="6" spans="1:21">
      <c r="A6" t="s">
        <v>55</v>
      </c>
      <c r="B6">
        <v>1</v>
      </c>
      <c r="C6">
        <f>B6+1</f>
        <v>2</v>
      </c>
      <c r="D6">
        <f t="shared" ref="D6:U6" si="0">C6+1</f>
        <v>3</v>
      </c>
      <c r="E6">
        <f t="shared" si="0"/>
        <v>4</v>
      </c>
      <c r="F6">
        <f t="shared" si="0"/>
        <v>5</v>
      </c>
      <c r="G6">
        <f t="shared" si="0"/>
        <v>6</v>
      </c>
      <c r="H6">
        <f t="shared" si="0"/>
        <v>7</v>
      </c>
      <c r="I6">
        <f t="shared" si="0"/>
        <v>8</v>
      </c>
      <c r="J6">
        <f t="shared" si="0"/>
        <v>9</v>
      </c>
      <c r="K6">
        <f t="shared" si="0"/>
        <v>10</v>
      </c>
      <c r="L6">
        <f t="shared" si="0"/>
        <v>11</v>
      </c>
      <c r="M6">
        <f t="shared" si="0"/>
        <v>12</v>
      </c>
      <c r="N6">
        <f t="shared" si="0"/>
        <v>13</v>
      </c>
      <c r="O6">
        <f t="shared" si="0"/>
        <v>14</v>
      </c>
      <c r="P6">
        <f t="shared" si="0"/>
        <v>15</v>
      </c>
      <c r="Q6">
        <f t="shared" si="0"/>
        <v>16</v>
      </c>
      <c r="R6">
        <f t="shared" si="0"/>
        <v>17</v>
      </c>
      <c r="S6">
        <f t="shared" si="0"/>
        <v>18</v>
      </c>
      <c r="T6">
        <f t="shared" si="0"/>
        <v>19</v>
      </c>
      <c r="U6">
        <f t="shared" si="0"/>
        <v>20</v>
      </c>
    </row>
    <row r="7" spans="1:21">
      <c r="A7" t="s">
        <v>20</v>
      </c>
      <c r="B7" s="129" t="str">
        <f t="array" ref="B7:U7">TRANSPOSE('Debt Calculator'!B10:B29)</f>
        <v>Example: Visa Credit Card</v>
      </c>
      <c r="C7" s="129">
        <v>0</v>
      </c>
      <c r="D7" s="129">
        <v>0</v>
      </c>
      <c r="E7" s="129">
        <v>0</v>
      </c>
      <c r="F7" s="129">
        <v>0</v>
      </c>
      <c r="G7" s="129">
        <v>0</v>
      </c>
      <c r="H7" s="129">
        <v>0</v>
      </c>
      <c r="I7" s="129">
        <v>0</v>
      </c>
      <c r="J7" s="129">
        <v>0</v>
      </c>
      <c r="K7" s="129">
        <v>0</v>
      </c>
      <c r="L7" s="129">
        <v>0</v>
      </c>
      <c r="M7" s="129">
        <v>0</v>
      </c>
      <c r="N7" s="129">
        <v>0</v>
      </c>
      <c r="O7" s="129">
        <v>0</v>
      </c>
      <c r="P7" s="129">
        <v>0</v>
      </c>
      <c r="Q7" s="129">
        <v>0</v>
      </c>
      <c r="R7" s="129">
        <v>0</v>
      </c>
      <c r="S7" s="129">
        <v>0</v>
      </c>
      <c r="T7" s="129">
        <v>0</v>
      </c>
      <c r="U7" s="129">
        <v>0</v>
      </c>
    </row>
    <row r="8" spans="1:21">
      <c r="A8" t="s">
        <v>15</v>
      </c>
      <c r="B8" s="130">
        <f t="array" ref="B8:U8">TRANSPOSE('Debt Calculator'!C10:C29)</f>
        <v>7700</v>
      </c>
      <c r="C8" s="130">
        <v>0</v>
      </c>
      <c r="D8" s="130">
        <v>0</v>
      </c>
      <c r="E8" s="130">
        <v>0</v>
      </c>
      <c r="F8" s="130">
        <v>0</v>
      </c>
      <c r="G8" s="130">
        <v>0</v>
      </c>
      <c r="H8" s="130">
        <v>0</v>
      </c>
      <c r="I8" s="130">
        <v>0</v>
      </c>
      <c r="J8" s="130">
        <v>0</v>
      </c>
      <c r="K8" s="130">
        <v>0</v>
      </c>
      <c r="L8" s="130">
        <v>0</v>
      </c>
      <c r="M8" s="130">
        <v>0</v>
      </c>
      <c r="N8" s="130">
        <v>0</v>
      </c>
      <c r="O8" s="130">
        <v>0</v>
      </c>
      <c r="P8" s="130">
        <v>0</v>
      </c>
      <c r="Q8" s="130">
        <v>0</v>
      </c>
      <c r="R8" s="130">
        <v>0</v>
      </c>
      <c r="S8" s="130">
        <v>0</v>
      </c>
      <c r="T8" s="130">
        <v>0</v>
      </c>
      <c r="U8" s="130">
        <v>0</v>
      </c>
    </row>
    <row r="9" spans="1:21">
      <c r="A9" t="s">
        <v>56</v>
      </c>
      <c r="B9" s="131">
        <f t="array" ref="B9:U9">TRANSPOSE('Debt Calculator'!D10:D29)</f>
        <v>0.27</v>
      </c>
      <c r="C9" s="131">
        <v>0</v>
      </c>
      <c r="D9" s="131">
        <v>0</v>
      </c>
      <c r="E9" s="131">
        <v>0</v>
      </c>
      <c r="F9" s="131">
        <v>0</v>
      </c>
      <c r="G9" s="131">
        <v>0</v>
      </c>
      <c r="H9" s="131">
        <v>0</v>
      </c>
      <c r="I9" s="131">
        <v>0</v>
      </c>
      <c r="J9" s="131">
        <v>0</v>
      </c>
      <c r="K9" s="131">
        <v>0</v>
      </c>
      <c r="L9" s="131">
        <v>0</v>
      </c>
      <c r="M9" s="131">
        <v>0</v>
      </c>
      <c r="N9" s="131">
        <v>0</v>
      </c>
      <c r="O9" s="131">
        <v>0</v>
      </c>
      <c r="P9" s="131">
        <v>0</v>
      </c>
      <c r="Q9" s="192">
        <v>0</v>
      </c>
      <c r="R9" s="192">
        <v>0</v>
      </c>
      <c r="S9" s="192">
        <v>0</v>
      </c>
      <c r="T9" s="192">
        <v>0</v>
      </c>
      <c r="U9" s="192">
        <v>0</v>
      </c>
    </row>
    <row r="10" spans="1:21">
      <c r="A10" t="s">
        <v>57</v>
      </c>
      <c r="B10" s="132">
        <f t="array" ref="B10:U10">IF(ISBLANK(TRANSPOSE('Debt Calculator'!F10:F29)),0,TRANSPOSE('Debt Calculator'!F10:F29))</f>
        <v>50</v>
      </c>
      <c r="C10" s="132">
        <v>0</v>
      </c>
      <c r="D10" s="132">
        <v>0</v>
      </c>
      <c r="E10" s="132">
        <v>0</v>
      </c>
      <c r="F10" s="132">
        <v>0</v>
      </c>
      <c r="G10" s="132">
        <v>0</v>
      </c>
      <c r="H10" s="132">
        <v>0</v>
      </c>
      <c r="I10" s="132">
        <v>0</v>
      </c>
      <c r="J10" s="132">
        <v>0</v>
      </c>
      <c r="K10" s="132">
        <v>0</v>
      </c>
      <c r="L10" s="132">
        <v>0</v>
      </c>
      <c r="M10" s="132">
        <v>0</v>
      </c>
      <c r="N10" s="132">
        <v>0</v>
      </c>
      <c r="O10" s="132">
        <v>0</v>
      </c>
      <c r="P10" s="132">
        <v>0</v>
      </c>
      <c r="Q10" s="132">
        <v>0</v>
      </c>
      <c r="R10" s="132">
        <v>0</v>
      </c>
      <c r="S10" s="132">
        <v>0</v>
      </c>
      <c r="T10" s="132">
        <v>0</v>
      </c>
      <c r="U10" s="132">
        <v>0</v>
      </c>
    </row>
    <row r="11" spans="1:21">
      <c r="A11" t="s">
        <v>58</v>
      </c>
      <c r="B11" t="b">
        <f>IF(AND(NOT(ISTEXT(B8)),B8&gt;0),TRUE,FALSE)</f>
        <v>1</v>
      </c>
      <c r="C11" t="b">
        <f t="shared" ref="C11:U11" si="1">IF(AND(NOT(ISTEXT(C8)),C8&gt;0),TRUE,FALSE)</f>
        <v>0</v>
      </c>
      <c r="D11" t="b">
        <f t="shared" si="1"/>
        <v>0</v>
      </c>
      <c r="E11" t="b">
        <f t="shared" si="1"/>
        <v>0</v>
      </c>
      <c r="F11" t="b">
        <f t="shared" si="1"/>
        <v>0</v>
      </c>
      <c r="G11" t="b">
        <f t="shared" si="1"/>
        <v>0</v>
      </c>
      <c r="H11" t="b">
        <f t="shared" si="1"/>
        <v>0</v>
      </c>
      <c r="I11" t="b">
        <f t="shared" si="1"/>
        <v>0</v>
      </c>
      <c r="J11" t="b">
        <f t="shared" si="1"/>
        <v>0</v>
      </c>
      <c r="K11" t="b">
        <f t="shared" si="1"/>
        <v>0</v>
      </c>
      <c r="L11" t="b">
        <f t="shared" si="1"/>
        <v>0</v>
      </c>
      <c r="M11" t="b">
        <f t="shared" si="1"/>
        <v>0</v>
      </c>
      <c r="N11" t="b">
        <f t="shared" si="1"/>
        <v>0</v>
      </c>
      <c r="O11" t="b">
        <f t="shared" si="1"/>
        <v>0</v>
      </c>
      <c r="P11" t="b">
        <f t="shared" si="1"/>
        <v>0</v>
      </c>
      <c r="Q11" t="b">
        <f t="shared" si="1"/>
        <v>0</v>
      </c>
      <c r="R11" t="b">
        <f t="shared" si="1"/>
        <v>0</v>
      </c>
      <c r="S11" t="b">
        <f t="shared" si="1"/>
        <v>0</v>
      </c>
      <c r="T11" t="b">
        <f t="shared" si="1"/>
        <v>0</v>
      </c>
      <c r="U11" t="b">
        <f t="shared" si="1"/>
        <v>0</v>
      </c>
    </row>
    <row r="12" spans="1:21">
      <c r="A12" s="133" t="s">
        <v>59</v>
      </c>
      <c r="B12">
        <v>20</v>
      </c>
    </row>
    <row r="14" spans="1:21">
      <c r="A14" s="5" t="s">
        <v>60</v>
      </c>
    </row>
    <row r="15" spans="1:21">
      <c r="A15" t="s">
        <v>55</v>
      </c>
      <c r="B15" s="5">
        <f>INDEX(B6:U6,1,MATCH(TRUE,B11:U11,0))</f>
        <v>1</v>
      </c>
      <c r="C15" t="e">
        <f ca="1">INDEX(OFFSET($B6,0,B15,1,$B$12-B15),1,MATCH(TRUE,OFFSET($B11,0,B15,1,$B$12-B15),0))</f>
        <v>#N/A</v>
      </c>
      <c r="D15" t="e">
        <f t="shared" ref="D15:U15" ca="1" si="2">INDEX(OFFSET($B6,0,C15,1,$B$12-C15),1,MATCH(TRUE,OFFSET($B11,0,C15,1,$B$12-C15),0))</f>
        <v>#N/A</v>
      </c>
      <c r="E15" t="e">
        <f t="shared" ca="1" si="2"/>
        <v>#N/A</v>
      </c>
      <c r="F15" t="e">
        <f t="shared" ca="1" si="2"/>
        <v>#N/A</v>
      </c>
      <c r="G15" t="e">
        <f t="shared" ca="1" si="2"/>
        <v>#N/A</v>
      </c>
      <c r="H15" t="e">
        <f t="shared" ca="1" si="2"/>
        <v>#N/A</v>
      </c>
      <c r="I15" t="e">
        <f t="shared" ca="1" si="2"/>
        <v>#N/A</v>
      </c>
      <c r="J15" t="e">
        <f t="shared" ca="1" si="2"/>
        <v>#N/A</v>
      </c>
      <c r="K15" t="e">
        <f t="shared" ca="1" si="2"/>
        <v>#N/A</v>
      </c>
      <c r="L15" t="e">
        <f t="shared" ca="1" si="2"/>
        <v>#N/A</v>
      </c>
      <c r="M15" t="e">
        <f t="shared" ca="1" si="2"/>
        <v>#N/A</v>
      </c>
      <c r="N15" t="e">
        <f t="shared" ca="1" si="2"/>
        <v>#N/A</v>
      </c>
      <c r="O15" t="e">
        <f t="shared" ca="1" si="2"/>
        <v>#N/A</v>
      </c>
      <c r="P15" t="e">
        <f t="shared" ca="1" si="2"/>
        <v>#N/A</v>
      </c>
      <c r="Q15" t="e">
        <f t="shared" ca="1" si="2"/>
        <v>#N/A</v>
      </c>
      <c r="R15" t="e">
        <f t="shared" ca="1" si="2"/>
        <v>#N/A</v>
      </c>
      <c r="S15" t="e">
        <f t="shared" ca="1" si="2"/>
        <v>#N/A</v>
      </c>
      <c r="T15" t="e">
        <f t="shared" ca="1" si="2"/>
        <v>#N/A</v>
      </c>
      <c r="U15" t="e">
        <f t="shared" ca="1" si="2"/>
        <v>#N/A</v>
      </c>
    </row>
    <row r="16" spans="1:21">
      <c r="A16" t="s">
        <v>20</v>
      </c>
      <c r="B16" s="129" t="str">
        <f>INDEX($B7:$U7,1,B$15)</f>
        <v>Example: Visa Credit Card</v>
      </c>
      <c r="C16" s="129" t="e">
        <f t="shared" ref="C16:U19" ca="1" si="3">INDEX($B7:$U7,1,C$15)</f>
        <v>#N/A</v>
      </c>
      <c r="D16" s="129" t="e">
        <f t="shared" ca="1" si="3"/>
        <v>#N/A</v>
      </c>
      <c r="E16" s="129" t="e">
        <f t="shared" ca="1" si="3"/>
        <v>#N/A</v>
      </c>
      <c r="F16" s="129" t="e">
        <f t="shared" ca="1" si="3"/>
        <v>#N/A</v>
      </c>
      <c r="G16" s="129" t="e">
        <f t="shared" ca="1" si="3"/>
        <v>#N/A</v>
      </c>
      <c r="H16" s="129" t="e">
        <f t="shared" ca="1" si="3"/>
        <v>#N/A</v>
      </c>
      <c r="I16" s="129" t="e">
        <f t="shared" ca="1" si="3"/>
        <v>#N/A</v>
      </c>
      <c r="J16" s="129" t="e">
        <f t="shared" ca="1" si="3"/>
        <v>#N/A</v>
      </c>
      <c r="K16" s="129" t="e">
        <f t="shared" ca="1" si="3"/>
        <v>#N/A</v>
      </c>
      <c r="L16" s="129" t="e">
        <f t="shared" ca="1" si="3"/>
        <v>#N/A</v>
      </c>
      <c r="M16" s="129" t="e">
        <f t="shared" ca="1" si="3"/>
        <v>#N/A</v>
      </c>
      <c r="N16" s="129" t="e">
        <f t="shared" ca="1" si="3"/>
        <v>#N/A</v>
      </c>
      <c r="O16" s="129" t="e">
        <f t="shared" ca="1" si="3"/>
        <v>#N/A</v>
      </c>
      <c r="P16" s="129" t="e">
        <f t="shared" ca="1" si="3"/>
        <v>#N/A</v>
      </c>
      <c r="Q16" s="129" t="e">
        <f t="shared" ca="1" si="3"/>
        <v>#N/A</v>
      </c>
      <c r="R16" s="129" t="e">
        <f t="shared" ca="1" si="3"/>
        <v>#N/A</v>
      </c>
      <c r="S16" s="129" t="e">
        <f t="shared" ca="1" si="3"/>
        <v>#N/A</v>
      </c>
      <c r="T16" s="129" t="e">
        <f t="shared" ca="1" si="3"/>
        <v>#N/A</v>
      </c>
      <c r="U16" s="129" t="e">
        <f t="shared" ca="1" si="3"/>
        <v>#N/A</v>
      </c>
    </row>
    <row r="17" spans="1:21">
      <c r="A17" t="s">
        <v>15</v>
      </c>
      <c r="B17" s="130">
        <f>INDEX($B8:$U8,1,B$15)</f>
        <v>7700</v>
      </c>
      <c r="C17" s="130" t="e">
        <f t="shared" ca="1" si="3"/>
        <v>#N/A</v>
      </c>
      <c r="D17" s="130" t="e">
        <f t="shared" ca="1" si="3"/>
        <v>#N/A</v>
      </c>
      <c r="E17" s="130" t="e">
        <f t="shared" ca="1" si="3"/>
        <v>#N/A</v>
      </c>
      <c r="F17" s="130" t="e">
        <f t="shared" ca="1" si="3"/>
        <v>#N/A</v>
      </c>
      <c r="G17" s="130" t="e">
        <f t="shared" ca="1" si="3"/>
        <v>#N/A</v>
      </c>
      <c r="H17" s="130" t="e">
        <f t="shared" ca="1" si="3"/>
        <v>#N/A</v>
      </c>
      <c r="I17" s="130" t="e">
        <f t="shared" ca="1" si="3"/>
        <v>#N/A</v>
      </c>
      <c r="J17" s="130" t="e">
        <f t="shared" ca="1" si="3"/>
        <v>#N/A</v>
      </c>
      <c r="K17" s="130" t="e">
        <f t="shared" ca="1" si="3"/>
        <v>#N/A</v>
      </c>
      <c r="L17" s="130" t="e">
        <f t="shared" ca="1" si="3"/>
        <v>#N/A</v>
      </c>
      <c r="M17" s="130" t="e">
        <f t="shared" ca="1" si="3"/>
        <v>#N/A</v>
      </c>
      <c r="N17" s="130" t="e">
        <f t="shared" ca="1" si="3"/>
        <v>#N/A</v>
      </c>
      <c r="O17" s="130" t="e">
        <f t="shared" ca="1" si="3"/>
        <v>#N/A</v>
      </c>
      <c r="P17" s="130" t="e">
        <f t="shared" ca="1" si="3"/>
        <v>#N/A</v>
      </c>
      <c r="Q17" s="130" t="e">
        <f t="shared" ca="1" si="3"/>
        <v>#N/A</v>
      </c>
      <c r="R17" s="130" t="e">
        <f t="shared" ca="1" si="3"/>
        <v>#N/A</v>
      </c>
      <c r="S17" s="130" t="e">
        <f t="shared" ca="1" si="3"/>
        <v>#N/A</v>
      </c>
      <c r="T17" s="130" t="e">
        <f t="shared" ca="1" si="3"/>
        <v>#N/A</v>
      </c>
      <c r="U17" s="130" t="e">
        <f t="shared" ca="1" si="3"/>
        <v>#N/A</v>
      </c>
    </row>
    <row r="18" spans="1:21">
      <c r="A18" t="s">
        <v>56</v>
      </c>
      <c r="B18" s="192">
        <f>INDEX($B9:$U9,1,B$15)</f>
        <v>0.27</v>
      </c>
      <c r="C18" s="192" t="e">
        <f t="shared" ca="1" si="3"/>
        <v>#N/A</v>
      </c>
      <c r="D18" s="192" t="e">
        <f t="shared" ca="1" si="3"/>
        <v>#N/A</v>
      </c>
      <c r="E18" s="192" t="e">
        <f t="shared" ca="1" si="3"/>
        <v>#N/A</v>
      </c>
      <c r="F18" s="192" t="e">
        <f t="shared" ca="1" si="3"/>
        <v>#N/A</v>
      </c>
      <c r="G18" s="192" t="e">
        <f t="shared" ca="1" si="3"/>
        <v>#N/A</v>
      </c>
      <c r="H18" s="192" t="e">
        <f t="shared" ca="1" si="3"/>
        <v>#N/A</v>
      </c>
      <c r="I18" s="192" t="e">
        <f t="shared" ca="1" si="3"/>
        <v>#N/A</v>
      </c>
      <c r="J18" s="192" t="e">
        <f t="shared" ca="1" si="3"/>
        <v>#N/A</v>
      </c>
      <c r="K18" s="192" t="e">
        <f t="shared" ca="1" si="3"/>
        <v>#N/A</v>
      </c>
      <c r="L18" s="192" t="e">
        <f t="shared" ca="1" si="3"/>
        <v>#N/A</v>
      </c>
      <c r="M18" s="192" t="e">
        <f t="shared" ca="1" si="3"/>
        <v>#N/A</v>
      </c>
      <c r="N18" s="192" t="e">
        <f t="shared" ca="1" si="3"/>
        <v>#N/A</v>
      </c>
      <c r="O18" s="192" t="e">
        <f t="shared" ca="1" si="3"/>
        <v>#N/A</v>
      </c>
      <c r="P18" s="192" t="e">
        <f t="shared" ca="1" si="3"/>
        <v>#N/A</v>
      </c>
      <c r="Q18" s="192" t="e">
        <f t="shared" ca="1" si="3"/>
        <v>#N/A</v>
      </c>
      <c r="R18" s="192" t="e">
        <f t="shared" ca="1" si="3"/>
        <v>#N/A</v>
      </c>
      <c r="S18" s="192" t="e">
        <f t="shared" ca="1" si="3"/>
        <v>#N/A</v>
      </c>
      <c r="T18" s="192" t="e">
        <f t="shared" ca="1" si="3"/>
        <v>#N/A</v>
      </c>
      <c r="U18" s="192" t="e">
        <f t="shared" ca="1" si="3"/>
        <v>#N/A</v>
      </c>
    </row>
    <row r="19" spans="1:21">
      <c r="A19" t="s">
        <v>57</v>
      </c>
      <c r="B19" s="132">
        <f>INDEX($B10:$U10,1,B$15)</f>
        <v>50</v>
      </c>
      <c r="C19" s="132" t="e">
        <f t="shared" ca="1" si="3"/>
        <v>#N/A</v>
      </c>
      <c r="D19" s="132" t="e">
        <f t="shared" ca="1" si="3"/>
        <v>#N/A</v>
      </c>
      <c r="E19" s="132" t="e">
        <f t="shared" ca="1" si="3"/>
        <v>#N/A</v>
      </c>
      <c r="F19" s="132" t="e">
        <f t="shared" ca="1" si="3"/>
        <v>#N/A</v>
      </c>
      <c r="G19" s="132" t="e">
        <f t="shared" ca="1" si="3"/>
        <v>#N/A</v>
      </c>
      <c r="H19" s="132" t="e">
        <f t="shared" ca="1" si="3"/>
        <v>#N/A</v>
      </c>
      <c r="I19" s="132" t="e">
        <f t="shared" ca="1" si="3"/>
        <v>#N/A</v>
      </c>
      <c r="J19" s="132" t="e">
        <f t="shared" ca="1" si="3"/>
        <v>#N/A</v>
      </c>
      <c r="K19" s="132" t="e">
        <f t="shared" ca="1" si="3"/>
        <v>#N/A</v>
      </c>
      <c r="L19" s="132" t="e">
        <f t="shared" ca="1" si="3"/>
        <v>#N/A</v>
      </c>
      <c r="M19" s="132" t="e">
        <f t="shared" ca="1" si="3"/>
        <v>#N/A</v>
      </c>
      <c r="N19" s="132" t="e">
        <f t="shared" ca="1" si="3"/>
        <v>#N/A</v>
      </c>
      <c r="O19" s="132" t="e">
        <f t="shared" ca="1" si="3"/>
        <v>#N/A</v>
      </c>
      <c r="P19" s="132" t="e">
        <f t="shared" ca="1" si="3"/>
        <v>#N/A</v>
      </c>
      <c r="Q19" s="132" t="e">
        <f t="shared" ca="1" si="3"/>
        <v>#N/A</v>
      </c>
      <c r="R19" s="132" t="e">
        <f t="shared" ca="1" si="3"/>
        <v>#N/A</v>
      </c>
      <c r="S19" s="132" t="e">
        <f t="shared" ca="1" si="3"/>
        <v>#N/A</v>
      </c>
      <c r="T19" s="132" t="e">
        <f t="shared" ca="1" si="3"/>
        <v>#N/A</v>
      </c>
      <c r="U19" s="132" t="e">
        <f t="shared" ca="1" si="3"/>
        <v>#N/A</v>
      </c>
    </row>
    <row r="20" spans="1:21">
      <c r="A20" s="133" t="s">
        <v>59</v>
      </c>
      <c r="B20">
        <f>COUNTIF(B11:U11,TRUE)</f>
        <v>1</v>
      </c>
    </row>
    <row r="21" spans="1:21">
      <c r="A21" s="134" t="s">
        <v>61</v>
      </c>
      <c r="B21" s="135">
        <f t="shared" ref="B21:U21" ca="1" si="4">IF(ISERROR(B16),$B$12+1,RANK(B17,OFFSET($B17,0,0,1,$B$20),-1))</f>
        <v>1</v>
      </c>
      <c r="C21" s="135">
        <f t="shared" ca="1" si="4"/>
        <v>21</v>
      </c>
      <c r="D21" s="135">
        <f t="shared" ca="1" si="4"/>
        <v>21</v>
      </c>
      <c r="E21" s="135">
        <f t="shared" ca="1" si="4"/>
        <v>21</v>
      </c>
      <c r="F21" s="135">
        <f t="shared" ca="1" si="4"/>
        <v>21</v>
      </c>
      <c r="G21" s="135">
        <f t="shared" ca="1" si="4"/>
        <v>21</v>
      </c>
      <c r="H21" s="135">
        <f t="shared" ca="1" si="4"/>
        <v>21</v>
      </c>
      <c r="I21" s="135">
        <f t="shared" ca="1" si="4"/>
        <v>21</v>
      </c>
      <c r="J21" s="135">
        <f t="shared" ca="1" si="4"/>
        <v>21</v>
      </c>
      <c r="K21" s="135">
        <f t="shared" ca="1" si="4"/>
        <v>21</v>
      </c>
      <c r="L21" s="135">
        <f t="shared" ca="1" si="4"/>
        <v>21</v>
      </c>
      <c r="M21" s="135">
        <f t="shared" ca="1" si="4"/>
        <v>21</v>
      </c>
      <c r="N21" s="135">
        <f t="shared" ca="1" si="4"/>
        <v>21</v>
      </c>
      <c r="O21" s="135">
        <f t="shared" ca="1" si="4"/>
        <v>21</v>
      </c>
      <c r="P21" s="135">
        <f t="shared" ca="1" si="4"/>
        <v>21</v>
      </c>
      <c r="Q21" s="135">
        <f t="shared" ca="1" si="4"/>
        <v>21</v>
      </c>
      <c r="R21" s="135">
        <f t="shared" ca="1" si="4"/>
        <v>21</v>
      </c>
      <c r="S21" s="135">
        <f t="shared" ca="1" si="4"/>
        <v>21</v>
      </c>
      <c r="T21" s="135">
        <f t="shared" ca="1" si="4"/>
        <v>21</v>
      </c>
      <c r="U21" s="135">
        <f t="shared" ca="1" si="4"/>
        <v>21</v>
      </c>
    </row>
    <row r="22" spans="1:21">
      <c r="A22" s="134" t="s">
        <v>62</v>
      </c>
      <c r="B22" s="135">
        <f t="shared" ref="B22:U22" ca="1" si="5">IF(ISERROR(B16),$B$12+1,RANK(B18,OFFSET($B18,0,0,1,$B$20)))</f>
        <v>1</v>
      </c>
      <c r="C22" s="135">
        <f t="shared" ca="1" si="5"/>
        <v>21</v>
      </c>
      <c r="D22" s="135">
        <f t="shared" ca="1" si="5"/>
        <v>21</v>
      </c>
      <c r="E22" s="135">
        <f t="shared" ca="1" si="5"/>
        <v>21</v>
      </c>
      <c r="F22" s="135">
        <f t="shared" ca="1" si="5"/>
        <v>21</v>
      </c>
      <c r="G22" s="135">
        <f t="shared" ca="1" si="5"/>
        <v>21</v>
      </c>
      <c r="H22" s="135">
        <f t="shared" ca="1" si="5"/>
        <v>21</v>
      </c>
      <c r="I22" s="135">
        <f t="shared" ca="1" si="5"/>
        <v>21</v>
      </c>
      <c r="J22" s="135">
        <f t="shared" ca="1" si="5"/>
        <v>21</v>
      </c>
      <c r="K22" s="135">
        <f t="shared" ca="1" si="5"/>
        <v>21</v>
      </c>
      <c r="L22" s="135">
        <f t="shared" ca="1" si="5"/>
        <v>21</v>
      </c>
      <c r="M22" s="135">
        <f t="shared" ca="1" si="5"/>
        <v>21</v>
      </c>
      <c r="N22" s="135">
        <f t="shared" ca="1" si="5"/>
        <v>21</v>
      </c>
      <c r="O22" s="135">
        <f t="shared" ca="1" si="5"/>
        <v>21</v>
      </c>
      <c r="P22" s="135">
        <f t="shared" ca="1" si="5"/>
        <v>21</v>
      </c>
      <c r="Q22" s="135">
        <f t="shared" ca="1" si="5"/>
        <v>21</v>
      </c>
      <c r="R22" s="135">
        <f t="shared" ca="1" si="5"/>
        <v>21</v>
      </c>
      <c r="S22" s="135">
        <f t="shared" ca="1" si="5"/>
        <v>21</v>
      </c>
      <c r="T22" s="135">
        <f t="shared" ca="1" si="5"/>
        <v>21</v>
      </c>
      <c r="U22" s="135">
        <f t="shared" ca="1" si="5"/>
        <v>21</v>
      </c>
    </row>
    <row r="23" spans="1:21">
      <c r="A23" s="134" t="s">
        <v>63</v>
      </c>
      <c r="B23" s="135">
        <f t="shared" ref="B23:U23" ca="1" si="6">IF(ISERROR(B16),$B$12+1,RANK(B19,OFFSET($B19,0,0,1,$B$20)))</f>
        <v>1</v>
      </c>
      <c r="C23" s="135">
        <f t="shared" ca="1" si="6"/>
        <v>21</v>
      </c>
      <c r="D23" s="135">
        <f t="shared" ca="1" si="6"/>
        <v>21</v>
      </c>
      <c r="E23" s="135">
        <f t="shared" ca="1" si="6"/>
        <v>21</v>
      </c>
      <c r="F23" s="135">
        <f t="shared" ca="1" si="6"/>
        <v>21</v>
      </c>
      <c r="G23" s="135">
        <f t="shared" ca="1" si="6"/>
        <v>21</v>
      </c>
      <c r="H23" s="135">
        <f t="shared" ca="1" si="6"/>
        <v>21</v>
      </c>
      <c r="I23" s="135">
        <f t="shared" ca="1" si="6"/>
        <v>21</v>
      </c>
      <c r="J23" s="135">
        <f t="shared" ca="1" si="6"/>
        <v>21</v>
      </c>
      <c r="K23" s="135">
        <f t="shared" ca="1" si="6"/>
        <v>21</v>
      </c>
      <c r="L23" s="135">
        <f t="shared" ca="1" si="6"/>
        <v>21</v>
      </c>
      <c r="M23" s="135">
        <f t="shared" ca="1" si="6"/>
        <v>21</v>
      </c>
      <c r="N23" s="135">
        <f t="shared" ca="1" si="6"/>
        <v>21</v>
      </c>
      <c r="O23" s="135">
        <f t="shared" ca="1" si="6"/>
        <v>21</v>
      </c>
      <c r="P23" s="135">
        <f t="shared" ca="1" si="6"/>
        <v>21</v>
      </c>
      <c r="Q23" s="135">
        <f t="shared" ca="1" si="6"/>
        <v>21</v>
      </c>
      <c r="R23" s="135">
        <f t="shared" ca="1" si="6"/>
        <v>21</v>
      </c>
      <c r="S23" s="135">
        <f t="shared" ca="1" si="6"/>
        <v>21</v>
      </c>
      <c r="T23" s="135">
        <f t="shared" ca="1" si="6"/>
        <v>21</v>
      </c>
      <c r="U23" s="135">
        <f t="shared" ca="1" si="6"/>
        <v>21</v>
      </c>
    </row>
    <row r="24" spans="1:21">
      <c r="A24" s="134" t="s">
        <v>64</v>
      </c>
      <c r="B24" s="135">
        <f t="shared" ref="B24:U24" ca="1" si="7">IF(ISERROR(B16),$B$12+1,RANK(B19,OFFSET($B19,0,0,1,$B$20),-1))</f>
        <v>1</v>
      </c>
      <c r="C24" s="135">
        <f t="shared" ca="1" si="7"/>
        <v>21</v>
      </c>
      <c r="D24" s="135">
        <f t="shared" ca="1" si="7"/>
        <v>21</v>
      </c>
      <c r="E24" s="135">
        <f t="shared" ca="1" si="7"/>
        <v>21</v>
      </c>
      <c r="F24" s="135">
        <f t="shared" ca="1" si="7"/>
        <v>21</v>
      </c>
      <c r="G24" s="135">
        <f t="shared" ca="1" si="7"/>
        <v>21</v>
      </c>
      <c r="H24" s="135">
        <f t="shared" ca="1" si="7"/>
        <v>21</v>
      </c>
      <c r="I24" s="135">
        <f t="shared" ca="1" si="7"/>
        <v>21</v>
      </c>
      <c r="J24" s="135">
        <f t="shared" ca="1" si="7"/>
        <v>21</v>
      </c>
      <c r="K24" s="135">
        <f t="shared" ca="1" si="7"/>
        <v>21</v>
      </c>
      <c r="L24" s="135">
        <f t="shared" ca="1" si="7"/>
        <v>21</v>
      </c>
      <c r="M24" s="135">
        <f t="shared" ca="1" si="7"/>
        <v>21</v>
      </c>
      <c r="N24" s="135">
        <f t="shared" ca="1" si="7"/>
        <v>21</v>
      </c>
      <c r="O24" s="135">
        <f t="shared" ca="1" si="7"/>
        <v>21</v>
      </c>
      <c r="P24" s="135">
        <f t="shared" ca="1" si="7"/>
        <v>21</v>
      </c>
      <c r="Q24" s="135">
        <f t="shared" ca="1" si="7"/>
        <v>21</v>
      </c>
      <c r="R24" s="135">
        <f t="shared" ca="1" si="7"/>
        <v>21</v>
      </c>
      <c r="S24" s="135">
        <f t="shared" ca="1" si="7"/>
        <v>21</v>
      </c>
      <c r="T24" s="135">
        <f t="shared" ca="1" si="7"/>
        <v>21</v>
      </c>
      <c r="U24" s="135">
        <f t="shared" ca="1" si="7"/>
        <v>21</v>
      </c>
    </row>
    <row r="26" spans="1:21">
      <c r="A26" s="5" t="s">
        <v>65</v>
      </c>
    </row>
    <row r="27" spans="1:21">
      <c r="A27" s="133" t="s">
        <v>66</v>
      </c>
      <c r="B27">
        <v>1</v>
      </c>
      <c r="C27">
        <f>B27+1</f>
        <v>2</v>
      </c>
      <c r="D27">
        <f t="shared" ref="D27:U27" si="8">C27+1</f>
        <v>3</v>
      </c>
      <c r="E27">
        <f t="shared" si="8"/>
        <v>4</v>
      </c>
      <c r="F27">
        <f t="shared" si="8"/>
        <v>5</v>
      </c>
      <c r="G27">
        <f t="shared" si="8"/>
        <v>6</v>
      </c>
      <c r="H27">
        <f t="shared" si="8"/>
        <v>7</v>
      </c>
      <c r="I27">
        <f t="shared" si="8"/>
        <v>8</v>
      </c>
      <c r="J27">
        <f t="shared" si="8"/>
        <v>9</v>
      </c>
      <c r="K27">
        <f t="shared" si="8"/>
        <v>10</v>
      </c>
      <c r="L27">
        <f t="shared" si="8"/>
        <v>11</v>
      </c>
      <c r="M27">
        <f t="shared" si="8"/>
        <v>12</v>
      </c>
      <c r="N27">
        <f t="shared" si="8"/>
        <v>13</v>
      </c>
      <c r="O27">
        <f t="shared" si="8"/>
        <v>14</v>
      </c>
      <c r="P27">
        <f t="shared" si="8"/>
        <v>15</v>
      </c>
      <c r="Q27">
        <f t="shared" si="8"/>
        <v>16</v>
      </c>
      <c r="R27">
        <f t="shared" si="8"/>
        <v>17</v>
      </c>
      <c r="S27">
        <f t="shared" si="8"/>
        <v>18</v>
      </c>
      <c r="T27">
        <f t="shared" si="8"/>
        <v>19</v>
      </c>
      <c r="U27">
        <f t="shared" si="8"/>
        <v>20</v>
      </c>
    </row>
    <row r="28" spans="1:21">
      <c r="A28" s="133" t="s">
        <v>55</v>
      </c>
      <c r="B28">
        <f t="shared" ref="B28:U28" ca="1" si="9">MATCH(B27,$B$21:$U$21,0)</f>
        <v>1</v>
      </c>
      <c r="C28" t="e">
        <f t="shared" ca="1" si="9"/>
        <v>#N/A</v>
      </c>
      <c r="D28" t="e">
        <f t="shared" ca="1" si="9"/>
        <v>#N/A</v>
      </c>
      <c r="E28" t="e">
        <f t="shared" ca="1" si="9"/>
        <v>#N/A</v>
      </c>
      <c r="F28" t="e">
        <f t="shared" ca="1" si="9"/>
        <v>#N/A</v>
      </c>
      <c r="G28" t="e">
        <f t="shared" ca="1" si="9"/>
        <v>#N/A</v>
      </c>
      <c r="H28" t="e">
        <f t="shared" ca="1" si="9"/>
        <v>#N/A</v>
      </c>
      <c r="I28" t="e">
        <f t="shared" ca="1" si="9"/>
        <v>#N/A</v>
      </c>
      <c r="J28" t="e">
        <f t="shared" ca="1" si="9"/>
        <v>#N/A</v>
      </c>
      <c r="K28" t="e">
        <f t="shared" ca="1" si="9"/>
        <v>#N/A</v>
      </c>
      <c r="L28" t="e">
        <f t="shared" ca="1" si="9"/>
        <v>#N/A</v>
      </c>
      <c r="M28" t="e">
        <f t="shared" ca="1" si="9"/>
        <v>#N/A</v>
      </c>
      <c r="N28" t="e">
        <f t="shared" ca="1" si="9"/>
        <v>#N/A</v>
      </c>
      <c r="O28" t="e">
        <f t="shared" ca="1" si="9"/>
        <v>#N/A</v>
      </c>
      <c r="P28" t="e">
        <f t="shared" ca="1" si="9"/>
        <v>#N/A</v>
      </c>
      <c r="Q28" t="e">
        <f t="shared" ca="1" si="9"/>
        <v>#N/A</v>
      </c>
      <c r="R28" t="e">
        <f t="shared" ca="1" si="9"/>
        <v>#N/A</v>
      </c>
      <c r="S28" t="e">
        <f t="shared" ca="1" si="9"/>
        <v>#N/A</v>
      </c>
      <c r="T28" t="e">
        <f t="shared" ca="1" si="9"/>
        <v>#N/A</v>
      </c>
      <c r="U28" t="e">
        <f t="shared" ca="1" si="9"/>
        <v>#N/A</v>
      </c>
    </row>
    <row r="29" spans="1:21">
      <c r="A29" s="133" t="s">
        <v>67</v>
      </c>
      <c r="B29">
        <f ca="1">IF(ISERROR(B$16),$B$12+1,IF(NOT(ISERROR(B28)),B27,A29))</f>
        <v>1</v>
      </c>
      <c r="C29">
        <f t="shared" ref="C29:U29" ca="1" si="10">IF(ISERROR(C$16),$B$12+1,IF(NOT(ISERROR(C28)),C27,B29))</f>
        <v>21</v>
      </c>
      <c r="D29">
        <f t="shared" ca="1" si="10"/>
        <v>21</v>
      </c>
      <c r="E29">
        <f t="shared" ca="1" si="10"/>
        <v>21</v>
      </c>
      <c r="F29">
        <f t="shared" ca="1" si="10"/>
        <v>21</v>
      </c>
      <c r="G29">
        <f t="shared" ca="1" si="10"/>
        <v>21</v>
      </c>
      <c r="H29">
        <f t="shared" ca="1" si="10"/>
        <v>21</v>
      </c>
      <c r="I29">
        <f t="shared" ca="1" si="10"/>
        <v>21</v>
      </c>
      <c r="J29">
        <f t="shared" ca="1" si="10"/>
        <v>21</v>
      </c>
      <c r="K29">
        <f t="shared" ca="1" si="10"/>
        <v>21</v>
      </c>
      <c r="L29">
        <f t="shared" ca="1" si="10"/>
        <v>21</v>
      </c>
      <c r="M29">
        <f t="shared" ca="1" si="10"/>
        <v>21</v>
      </c>
      <c r="N29">
        <f t="shared" ca="1" si="10"/>
        <v>21</v>
      </c>
      <c r="O29">
        <f t="shared" ca="1" si="10"/>
        <v>21</v>
      </c>
      <c r="P29">
        <f t="shared" ca="1" si="10"/>
        <v>21</v>
      </c>
      <c r="Q29">
        <f t="shared" ca="1" si="10"/>
        <v>21</v>
      </c>
      <c r="R29">
        <f t="shared" ca="1" si="10"/>
        <v>21</v>
      </c>
      <c r="S29">
        <f t="shared" ca="1" si="10"/>
        <v>21</v>
      </c>
      <c r="T29">
        <f t="shared" ca="1" si="10"/>
        <v>21</v>
      </c>
      <c r="U29">
        <f t="shared" ca="1" si="10"/>
        <v>21</v>
      </c>
    </row>
    <row r="30" spans="1:21">
      <c r="A30" s="136" t="s">
        <v>68</v>
      </c>
      <c r="B30" s="137">
        <f ca="1">B28</f>
        <v>1</v>
      </c>
      <c r="C30" s="138">
        <f ca="1">IF(NOT(ISERROR(C28)),C28,INDEX(OFFSET($B27,0,B30,1,COUNTA($B$7:$U$7)-B30),1,MATCH(C29,OFFSET($B21,0,B30,1,COUNTA($B$7:$U$7)-B30),0)))</f>
        <v>2</v>
      </c>
      <c r="D30" s="138">
        <f t="shared" ref="D30:U30" ca="1" si="11">IF(NOT(ISERROR(D28)),D28,INDEX(OFFSET($B27,0,C30,1,COUNTA($B$7:$U$7)-C30),1,MATCH(D29,OFFSET($B21,0,C30,1,COUNTA($B$7:$U$7)-C30),0)))</f>
        <v>3</v>
      </c>
      <c r="E30" s="138">
        <f t="shared" ca="1" si="11"/>
        <v>4</v>
      </c>
      <c r="F30" s="138">
        <f t="shared" ca="1" si="11"/>
        <v>5</v>
      </c>
      <c r="G30" s="138">
        <f t="shared" ca="1" si="11"/>
        <v>6</v>
      </c>
      <c r="H30" s="138">
        <f t="shared" ca="1" si="11"/>
        <v>7</v>
      </c>
      <c r="I30" s="138">
        <f t="shared" ca="1" si="11"/>
        <v>8</v>
      </c>
      <c r="J30" s="138">
        <f t="shared" ca="1" si="11"/>
        <v>9</v>
      </c>
      <c r="K30" s="138">
        <f t="shared" ca="1" si="11"/>
        <v>10</v>
      </c>
      <c r="L30" s="138">
        <f t="shared" ca="1" si="11"/>
        <v>11</v>
      </c>
      <c r="M30" s="138">
        <f t="shared" ca="1" si="11"/>
        <v>12</v>
      </c>
      <c r="N30" s="138">
        <f t="shared" ca="1" si="11"/>
        <v>13</v>
      </c>
      <c r="O30" s="138">
        <f t="shared" ca="1" si="11"/>
        <v>14</v>
      </c>
      <c r="P30" s="138">
        <f t="shared" ca="1" si="11"/>
        <v>15</v>
      </c>
      <c r="Q30" s="138">
        <f t="shared" ca="1" si="11"/>
        <v>16</v>
      </c>
      <c r="R30" s="138">
        <f t="shared" ca="1" si="11"/>
        <v>17</v>
      </c>
      <c r="S30" s="138">
        <f t="shared" ca="1" si="11"/>
        <v>18</v>
      </c>
      <c r="T30" s="138">
        <f t="shared" ca="1" si="11"/>
        <v>19</v>
      </c>
      <c r="U30" s="138">
        <f t="shared" ca="1" si="11"/>
        <v>20</v>
      </c>
    </row>
    <row r="31" spans="1:21">
      <c r="A31" s="139" t="s">
        <v>69</v>
      </c>
      <c r="B31" s="140">
        <f ca="1">INDEX($B$6:$U$6,1,INDEX($B$15:$U$15,1,B30))</f>
        <v>1</v>
      </c>
      <c r="C31" s="140" t="e">
        <f t="shared" ref="C31:U31" ca="1" si="12">INDEX($B$6:$U$6,1,INDEX($B$15:$U$15,1,C30))</f>
        <v>#N/A</v>
      </c>
      <c r="D31" s="140" t="e">
        <f t="shared" ca="1" si="12"/>
        <v>#N/A</v>
      </c>
      <c r="E31" s="140" t="e">
        <f t="shared" ca="1" si="12"/>
        <v>#N/A</v>
      </c>
      <c r="F31" s="140" t="e">
        <f t="shared" ca="1" si="12"/>
        <v>#N/A</v>
      </c>
      <c r="G31" s="140" t="e">
        <f t="shared" ca="1" si="12"/>
        <v>#N/A</v>
      </c>
      <c r="H31" s="140" t="e">
        <f t="shared" ca="1" si="12"/>
        <v>#N/A</v>
      </c>
      <c r="I31" s="140" t="e">
        <f t="shared" ca="1" si="12"/>
        <v>#N/A</v>
      </c>
      <c r="J31" s="140" t="e">
        <f t="shared" ca="1" si="12"/>
        <v>#N/A</v>
      </c>
      <c r="K31" s="140" t="e">
        <f t="shared" ca="1" si="12"/>
        <v>#N/A</v>
      </c>
      <c r="L31" s="140" t="e">
        <f t="shared" ca="1" si="12"/>
        <v>#N/A</v>
      </c>
      <c r="M31" s="140" t="e">
        <f t="shared" ca="1" si="12"/>
        <v>#N/A</v>
      </c>
      <c r="N31" s="140" t="e">
        <f t="shared" ca="1" si="12"/>
        <v>#N/A</v>
      </c>
      <c r="O31" s="140" t="e">
        <f t="shared" ca="1" si="12"/>
        <v>#N/A</v>
      </c>
      <c r="P31" s="140" t="e">
        <f t="shared" ca="1" si="12"/>
        <v>#N/A</v>
      </c>
      <c r="Q31" s="140" t="e">
        <f t="shared" ca="1" si="12"/>
        <v>#N/A</v>
      </c>
      <c r="R31" s="140" t="e">
        <f t="shared" ca="1" si="12"/>
        <v>#N/A</v>
      </c>
      <c r="S31" s="140" t="e">
        <f t="shared" ca="1" si="12"/>
        <v>#N/A</v>
      </c>
      <c r="T31" s="140" t="e">
        <f t="shared" ca="1" si="12"/>
        <v>#N/A</v>
      </c>
      <c r="U31" s="140" t="e">
        <f t="shared" ca="1" si="12"/>
        <v>#N/A</v>
      </c>
    </row>
    <row r="32" spans="1:21">
      <c r="A32" s="133" t="s">
        <v>70</v>
      </c>
      <c r="B32" s="133">
        <f ca="1">INDEX($B$21:$U$21,1,B30)</f>
        <v>1</v>
      </c>
      <c r="C32" s="133">
        <f t="shared" ref="C32:U32" ca="1" si="13">INDEX($B$21:$U$21,1,C30)</f>
        <v>21</v>
      </c>
      <c r="D32" s="133">
        <f t="shared" ca="1" si="13"/>
        <v>21</v>
      </c>
      <c r="E32" s="133">
        <f t="shared" ca="1" si="13"/>
        <v>21</v>
      </c>
      <c r="F32" s="133">
        <f t="shared" ca="1" si="13"/>
        <v>21</v>
      </c>
      <c r="G32" s="133">
        <f t="shared" ca="1" si="13"/>
        <v>21</v>
      </c>
      <c r="H32" s="133">
        <f t="shared" ca="1" si="13"/>
        <v>21</v>
      </c>
      <c r="I32" s="133">
        <f t="shared" ca="1" si="13"/>
        <v>21</v>
      </c>
      <c r="J32" s="133">
        <f t="shared" ca="1" si="13"/>
        <v>21</v>
      </c>
      <c r="K32" s="133">
        <f t="shared" ca="1" si="13"/>
        <v>21</v>
      </c>
      <c r="L32" s="133">
        <f t="shared" ca="1" si="13"/>
        <v>21</v>
      </c>
      <c r="M32" s="133">
        <f t="shared" ca="1" si="13"/>
        <v>21</v>
      </c>
      <c r="N32" s="133">
        <f t="shared" ca="1" si="13"/>
        <v>21</v>
      </c>
      <c r="O32" s="133">
        <f t="shared" ca="1" si="13"/>
        <v>21</v>
      </c>
      <c r="P32" s="133">
        <f t="shared" ca="1" si="13"/>
        <v>21</v>
      </c>
      <c r="Q32" s="133">
        <f t="shared" ca="1" si="13"/>
        <v>21</v>
      </c>
      <c r="R32" s="133">
        <f t="shared" ca="1" si="13"/>
        <v>21</v>
      </c>
      <c r="S32" s="133">
        <f t="shared" ca="1" si="13"/>
        <v>21</v>
      </c>
      <c r="T32" s="133">
        <f t="shared" ca="1" si="13"/>
        <v>21</v>
      </c>
      <c r="U32" s="133">
        <f t="shared" ca="1" si="13"/>
        <v>21</v>
      </c>
    </row>
    <row r="33" spans="1:21">
      <c r="A33" s="133" t="s">
        <v>71</v>
      </c>
      <c r="B33" s="133">
        <f t="shared" ref="B33:U33" ca="1" si="14">COUNTIF($B$32:$U$32,B32)</f>
        <v>1</v>
      </c>
      <c r="C33" s="133">
        <f t="shared" ca="1" si="14"/>
        <v>19</v>
      </c>
      <c r="D33" s="133">
        <f t="shared" ca="1" si="14"/>
        <v>19</v>
      </c>
      <c r="E33" s="133">
        <f t="shared" ca="1" si="14"/>
        <v>19</v>
      </c>
      <c r="F33" s="133">
        <f t="shared" ca="1" si="14"/>
        <v>19</v>
      </c>
      <c r="G33" s="133">
        <f t="shared" ca="1" si="14"/>
        <v>19</v>
      </c>
      <c r="H33" s="133">
        <f t="shared" ca="1" si="14"/>
        <v>19</v>
      </c>
      <c r="I33" s="133">
        <f t="shared" ca="1" si="14"/>
        <v>19</v>
      </c>
      <c r="J33" s="133">
        <f t="shared" ca="1" si="14"/>
        <v>19</v>
      </c>
      <c r="K33" s="133">
        <f t="shared" ca="1" si="14"/>
        <v>19</v>
      </c>
      <c r="L33" s="133">
        <f t="shared" ca="1" si="14"/>
        <v>19</v>
      </c>
      <c r="M33" s="133">
        <f t="shared" ca="1" si="14"/>
        <v>19</v>
      </c>
      <c r="N33" s="133">
        <f t="shared" ca="1" si="14"/>
        <v>19</v>
      </c>
      <c r="O33" s="133">
        <f t="shared" ca="1" si="14"/>
        <v>19</v>
      </c>
      <c r="P33" s="133">
        <f t="shared" ca="1" si="14"/>
        <v>19</v>
      </c>
      <c r="Q33" s="133">
        <f t="shared" ca="1" si="14"/>
        <v>19</v>
      </c>
      <c r="R33" s="133">
        <f t="shared" ca="1" si="14"/>
        <v>19</v>
      </c>
      <c r="S33" s="133">
        <f t="shared" ca="1" si="14"/>
        <v>19</v>
      </c>
      <c r="T33" s="133">
        <f t="shared" ca="1" si="14"/>
        <v>19</v>
      </c>
      <c r="U33" s="133">
        <f t="shared" ca="1" si="14"/>
        <v>19</v>
      </c>
    </row>
    <row r="34" spans="1:21">
      <c r="A34" s="133" t="s">
        <v>72</v>
      </c>
      <c r="B34" s="133">
        <f ca="1">IF(A32=B32,"dup",B32)</f>
        <v>1</v>
      </c>
      <c r="C34" s="133">
        <f t="shared" ref="C34:U34" ca="1" si="15">IF(B32=C32,"dup",C32)</f>
        <v>21</v>
      </c>
      <c r="D34" s="133" t="str">
        <f t="shared" ca="1" si="15"/>
        <v>dup</v>
      </c>
      <c r="E34" s="133" t="str">
        <f t="shared" ca="1" si="15"/>
        <v>dup</v>
      </c>
      <c r="F34" s="133" t="str">
        <f t="shared" ca="1" si="15"/>
        <v>dup</v>
      </c>
      <c r="G34" s="133" t="str">
        <f t="shared" ca="1" si="15"/>
        <v>dup</v>
      </c>
      <c r="H34" s="133" t="str">
        <f t="shared" ca="1" si="15"/>
        <v>dup</v>
      </c>
      <c r="I34" s="133" t="str">
        <f t="shared" ca="1" si="15"/>
        <v>dup</v>
      </c>
      <c r="J34" s="133" t="str">
        <f t="shared" ca="1" si="15"/>
        <v>dup</v>
      </c>
      <c r="K34" s="133" t="str">
        <f t="shared" ca="1" si="15"/>
        <v>dup</v>
      </c>
      <c r="L34" s="133" t="str">
        <f t="shared" ca="1" si="15"/>
        <v>dup</v>
      </c>
      <c r="M34" s="133" t="str">
        <f t="shared" ca="1" si="15"/>
        <v>dup</v>
      </c>
      <c r="N34" s="133" t="str">
        <f t="shared" ca="1" si="15"/>
        <v>dup</v>
      </c>
      <c r="O34" s="133" t="str">
        <f t="shared" ca="1" si="15"/>
        <v>dup</v>
      </c>
      <c r="P34" s="133" t="str">
        <f t="shared" ca="1" si="15"/>
        <v>dup</v>
      </c>
      <c r="Q34" s="133" t="str">
        <f t="shared" ca="1" si="15"/>
        <v>dup</v>
      </c>
      <c r="R34" s="133" t="str">
        <f t="shared" ca="1" si="15"/>
        <v>dup</v>
      </c>
      <c r="S34" s="133" t="str">
        <f t="shared" ca="1" si="15"/>
        <v>dup</v>
      </c>
      <c r="T34" s="133" t="str">
        <f t="shared" ca="1" si="15"/>
        <v>dup</v>
      </c>
      <c r="U34" s="133" t="str">
        <f t="shared" ca="1" si="15"/>
        <v>dup</v>
      </c>
    </row>
    <row r="35" spans="1:21">
      <c r="A35" s="133" t="s">
        <v>73</v>
      </c>
      <c r="B35" s="133">
        <f ca="1">IF(B34&lt;&gt;"dup",0,A35-1)</f>
        <v>0</v>
      </c>
      <c r="C35" s="133">
        <f t="shared" ref="C35:U35" ca="1" si="16">IF(C34&lt;&gt;"dup",0,B35-1)</f>
        <v>0</v>
      </c>
      <c r="D35" s="133">
        <f t="shared" ca="1" si="16"/>
        <v>-1</v>
      </c>
      <c r="E35" s="133">
        <f t="shared" ca="1" si="16"/>
        <v>-2</v>
      </c>
      <c r="F35" s="133">
        <f t="shared" ca="1" si="16"/>
        <v>-3</v>
      </c>
      <c r="G35" s="133">
        <f t="shared" ca="1" si="16"/>
        <v>-4</v>
      </c>
      <c r="H35" s="133">
        <f t="shared" ca="1" si="16"/>
        <v>-5</v>
      </c>
      <c r="I35" s="133">
        <f t="shared" ca="1" si="16"/>
        <v>-6</v>
      </c>
      <c r="J35" s="133">
        <f t="shared" ca="1" si="16"/>
        <v>-7</v>
      </c>
      <c r="K35" s="133">
        <f t="shared" ca="1" si="16"/>
        <v>-8</v>
      </c>
      <c r="L35" s="133">
        <f t="shared" ca="1" si="16"/>
        <v>-9</v>
      </c>
      <c r="M35" s="133">
        <f t="shared" ca="1" si="16"/>
        <v>-10</v>
      </c>
      <c r="N35" s="133">
        <f t="shared" ca="1" si="16"/>
        <v>-11</v>
      </c>
      <c r="O35" s="133">
        <f t="shared" ca="1" si="16"/>
        <v>-12</v>
      </c>
      <c r="P35" s="133">
        <f t="shared" ca="1" si="16"/>
        <v>-13</v>
      </c>
      <c r="Q35" s="133">
        <f t="shared" ca="1" si="16"/>
        <v>-14</v>
      </c>
      <c r="R35" s="133">
        <f t="shared" ca="1" si="16"/>
        <v>-15</v>
      </c>
      <c r="S35" s="133">
        <f t="shared" ca="1" si="16"/>
        <v>-16</v>
      </c>
      <c r="T35" s="133">
        <f t="shared" ca="1" si="16"/>
        <v>-17</v>
      </c>
      <c r="U35" s="133">
        <f t="shared" ca="1" si="16"/>
        <v>-18</v>
      </c>
    </row>
    <row r="36" spans="1:21">
      <c r="A36" s="133" t="s">
        <v>56</v>
      </c>
      <c r="B36" s="141">
        <f ca="1">INDEX($B$9:$U$9,1,B30)</f>
        <v>0.27</v>
      </c>
      <c r="C36" s="141">
        <f t="shared" ref="C36:U36" ca="1" si="17">INDEX($B$9:$U$9,1,C30)</f>
        <v>0</v>
      </c>
      <c r="D36" s="141">
        <f t="shared" ca="1" si="17"/>
        <v>0</v>
      </c>
      <c r="E36" s="141">
        <f t="shared" ca="1" si="17"/>
        <v>0</v>
      </c>
      <c r="F36" s="141">
        <f t="shared" ca="1" si="17"/>
        <v>0</v>
      </c>
      <c r="G36" s="141">
        <f t="shared" ca="1" si="17"/>
        <v>0</v>
      </c>
      <c r="H36" s="141">
        <f t="shared" ca="1" si="17"/>
        <v>0</v>
      </c>
      <c r="I36" s="141">
        <f t="shared" ca="1" si="17"/>
        <v>0</v>
      </c>
      <c r="J36" s="141">
        <f t="shared" ca="1" si="17"/>
        <v>0</v>
      </c>
      <c r="K36" s="141">
        <f t="shared" ca="1" si="17"/>
        <v>0</v>
      </c>
      <c r="L36" s="141">
        <f t="shared" ca="1" si="17"/>
        <v>0</v>
      </c>
      <c r="M36" s="141">
        <f t="shared" ca="1" si="17"/>
        <v>0</v>
      </c>
      <c r="N36" s="141">
        <f t="shared" ca="1" si="17"/>
        <v>0</v>
      </c>
      <c r="O36" s="141">
        <f t="shared" ca="1" si="17"/>
        <v>0</v>
      </c>
      <c r="P36" s="141">
        <f t="shared" ca="1" si="17"/>
        <v>0</v>
      </c>
      <c r="Q36" s="141">
        <f t="shared" ca="1" si="17"/>
        <v>0</v>
      </c>
      <c r="R36" s="141">
        <f t="shared" ca="1" si="17"/>
        <v>0</v>
      </c>
      <c r="S36" s="141">
        <f t="shared" ca="1" si="17"/>
        <v>0</v>
      </c>
      <c r="T36" s="141">
        <f t="shared" ca="1" si="17"/>
        <v>0</v>
      </c>
      <c r="U36" s="141">
        <f t="shared" ca="1" si="17"/>
        <v>0</v>
      </c>
    </row>
    <row r="37" spans="1:21">
      <c r="A37" s="133" t="s">
        <v>74</v>
      </c>
      <c r="B37" s="133">
        <f t="shared" ref="B37:U37" ca="1" si="18">IF(B33=1,1,RANK(B36,OFFSET(OFFSET(B36,0,B35,1,1),0,0,1,B33)))</f>
        <v>1</v>
      </c>
      <c r="C37" s="133">
        <f t="shared" ca="1" si="18"/>
        <v>1</v>
      </c>
      <c r="D37" s="133">
        <f t="shared" ca="1" si="18"/>
        <v>1</v>
      </c>
      <c r="E37" s="133">
        <f t="shared" ca="1" si="18"/>
        <v>1</v>
      </c>
      <c r="F37" s="133">
        <f t="shared" ca="1" si="18"/>
        <v>1</v>
      </c>
      <c r="G37" s="133">
        <f t="shared" ca="1" si="18"/>
        <v>1</v>
      </c>
      <c r="H37" s="133">
        <f t="shared" ca="1" si="18"/>
        <v>1</v>
      </c>
      <c r="I37" s="133">
        <f t="shared" ca="1" si="18"/>
        <v>1</v>
      </c>
      <c r="J37" s="133">
        <f t="shared" ca="1" si="18"/>
        <v>1</v>
      </c>
      <c r="K37" s="133">
        <f t="shared" ca="1" si="18"/>
        <v>1</v>
      </c>
      <c r="L37" s="133">
        <f t="shared" ca="1" si="18"/>
        <v>1</v>
      </c>
      <c r="M37" s="133">
        <f t="shared" ca="1" si="18"/>
        <v>1</v>
      </c>
      <c r="N37" s="133">
        <f t="shared" ca="1" si="18"/>
        <v>1</v>
      </c>
      <c r="O37" s="133">
        <f t="shared" ca="1" si="18"/>
        <v>1</v>
      </c>
      <c r="P37" s="133">
        <f t="shared" ca="1" si="18"/>
        <v>1</v>
      </c>
      <c r="Q37" s="133">
        <f t="shared" ca="1" si="18"/>
        <v>1</v>
      </c>
      <c r="R37" s="133">
        <f t="shared" ca="1" si="18"/>
        <v>1</v>
      </c>
      <c r="S37" s="133">
        <f t="shared" ca="1" si="18"/>
        <v>1</v>
      </c>
      <c r="T37" s="133">
        <f t="shared" ca="1" si="18"/>
        <v>1</v>
      </c>
      <c r="U37" s="133">
        <f t="shared" ca="1" si="18"/>
        <v>1</v>
      </c>
    </row>
    <row r="38" spans="1:21">
      <c r="A38" s="133" t="s">
        <v>75</v>
      </c>
      <c r="B38" s="133">
        <f t="shared" ref="B38:U38" ca="1" si="19">IF(B34&lt;&gt;"dup",MATCH(1,OFFSET(OFFSET(B37,0,B35,1,1),0,0,1,B33),0))</f>
        <v>1</v>
      </c>
      <c r="C38" s="133">
        <f t="shared" ca="1" si="19"/>
        <v>1</v>
      </c>
      <c r="D38" s="133" t="b">
        <f t="shared" ca="1" si="19"/>
        <v>0</v>
      </c>
      <c r="E38" s="133" t="b">
        <f t="shared" ca="1" si="19"/>
        <v>0</v>
      </c>
      <c r="F38" s="133" t="b">
        <f t="shared" ca="1" si="19"/>
        <v>0</v>
      </c>
      <c r="G38" s="133" t="b">
        <f t="shared" ca="1" si="19"/>
        <v>0</v>
      </c>
      <c r="H38" s="133" t="b">
        <f t="shared" ca="1" si="19"/>
        <v>0</v>
      </c>
      <c r="I38" s="133" t="b">
        <f t="shared" ca="1" si="19"/>
        <v>0</v>
      </c>
      <c r="J38" s="133" t="b">
        <f t="shared" ca="1" si="19"/>
        <v>0</v>
      </c>
      <c r="K38" s="133" t="b">
        <f t="shared" ca="1" si="19"/>
        <v>0</v>
      </c>
      <c r="L38" s="133" t="b">
        <f t="shared" ca="1" si="19"/>
        <v>0</v>
      </c>
      <c r="M38" s="133" t="b">
        <f t="shared" ca="1" si="19"/>
        <v>0</v>
      </c>
      <c r="N38" s="133" t="b">
        <f t="shared" ca="1" si="19"/>
        <v>0</v>
      </c>
      <c r="O38" s="133" t="b">
        <f t="shared" ca="1" si="19"/>
        <v>0</v>
      </c>
      <c r="P38" s="133" t="b">
        <f t="shared" ca="1" si="19"/>
        <v>0</v>
      </c>
      <c r="Q38" s="133" t="b">
        <f t="shared" ca="1" si="19"/>
        <v>0</v>
      </c>
      <c r="R38" s="133" t="b">
        <f t="shared" ca="1" si="19"/>
        <v>0</v>
      </c>
      <c r="S38" s="133" t="b">
        <f t="shared" ca="1" si="19"/>
        <v>0</v>
      </c>
      <c r="T38" s="133" t="b">
        <f t="shared" ca="1" si="19"/>
        <v>0</v>
      </c>
      <c r="U38" s="133" t="b">
        <f t="shared" ca="1" si="19"/>
        <v>0</v>
      </c>
    </row>
    <row r="39" spans="1:21">
      <c r="B39" s="133"/>
    </row>
    <row r="40" spans="1:21">
      <c r="B40" s="133"/>
    </row>
    <row r="41" spans="1:21">
      <c r="A41" s="5" t="s">
        <v>76</v>
      </c>
    </row>
    <row r="42" spans="1:21">
      <c r="A42" s="133" t="s">
        <v>66</v>
      </c>
      <c r="B42">
        <v>1</v>
      </c>
      <c r="C42">
        <f>B42+1</f>
        <v>2</v>
      </c>
      <c r="D42">
        <f t="shared" ref="D42:U42" si="20">C42+1</f>
        <v>3</v>
      </c>
      <c r="E42">
        <f t="shared" si="20"/>
        <v>4</v>
      </c>
      <c r="F42">
        <f t="shared" si="20"/>
        <v>5</v>
      </c>
      <c r="G42">
        <f t="shared" si="20"/>
        <v>6</v>
      </c>
      <c r="H42">
        <f t="shared" si="20"/>
        <v>7</v>
      </c>
      <c r="I42">
        <f t="shared" si="20"/>
        <v>8</v>
      </c>
      <c r="J42">
        <f t="shared" si="20"/>
        <v>9</v>
      </c>
      <c r="K42">
        <f t="shared" si="20"/>
        <v>10</v>
      </c>
      <c r="L42">
        <f t="shared" si="20"/>
        <v>11</v>
      </c>
      <c r="M42">
        <f t="shared" si="20"/>
        <v>12</v>
      </c>
      <c r="N42">
        <f t="shared" si="20"/>
        <v>13</v>
      </c>
      <c r="O42">
        <f t="shared" si="20"/>
        <v>14</v>
      </c>
      <c r="P42">
        <f t="shared" si="20"/>
        <v>15</v>
      </c>
      <c r="Q42">
        <f t="shared" si="20"/>
        <v>16</v>
      </c>
      <c r="R42">
        <f t="shared" si="20"/>
        <v>17</v>
      </c>
      <c r="S42">
        <f t="shared" si="20"/>
        <v>18</v>
      </c>
      <c r="T42">
        <f t="shared" si="20"/>
        <v>19</v>
      </c>
      <c r="U42">
        <f t="shared" si="20"/>
        <v>20</v>
      </c>
    </row>
    <row r="43" spans="1:21">
      <c r="A43" s="133" t="s">
        <v>77</v>
      </c>
      <c r="B43">
        <f t="shared" ref="B43:U43" ca="1" si="21">MATCH(B42,$B$22:$U$22,0)</f>
        <v>1</v>
      </c>
      <c r="C43" t="e">
        <f t="shared" ca="1" si="21"/>
        <v>#N/A</v>
      </c>
      <c r="D43" t="e">
        <f t="shared" ca="1" si="21"/>
        <v>#N/A</v>
      </c>
      <c r="E43" t="e">
        <f t="shared" ca="1" si="21"/>
        <v>#N/A</v>
      </c>
      <c r="F43" t="e">
        <f t="shared" ca="1" si="21"/>
        <v>#N/A</v>
      </c>
      <c r="G43" t="e">
        <f t="shared" ca="1" si="21"/>
        <v>#N/A</v>
      </c>
      <c r="H43" t="e">
        <f t="shared" ca="1" si="21"/>
        <v>#N/A</v>
      </c>
      <c r="I43" t="e">
        <f t="shared" ca="1" si="21"/>
        <v>#N/A</v>
      </c>
      <c r="J43" t="e">
        <f t="shared" ca="1" si="21"/>
        <v>#N/A</v>
      </c>
      <c r="K43" t="e">
        <f t="shared" ca="1" si="21"/>
        <v>#N/A</v>
      </c>
      <c r="L43" t="e">
        <f t="shared" ca="1" si="21"/>
        <v>#N/A</v>
      </c>
      <c r="M43" t="e">
        <f t="shared" ca="1" si="21"/>
        <v>#N/A</v>
      </c>
      <c r="N43" t="e">
        <f t="shared" ca="1" si="21"/>
        <v>#N/A</v>
      </c>
      <c r="O43" t="e">
        <f t="shared" ca="1" si="21"/>
        <v>#N/A</v>
      </c>
      <c r="P43" t="e">
        <f t="shared" ca="1" si="21"/>
        <v>#N/A</v>
      </c>
      <c r="Q43" t="e">
        <f t="shared" ca="1" si="21"/>
        <v>#N/A</v>
      </c>
      <c r="R43" t="e">
        <f t="shared" ca="1" si="21"/>
        <v>#N/A</v>
      </c>
      <c r="S43" t="e">
        <f t="shared" ca="1" si="21"/>
        <v>#N/A</v>
      </c>
      <c r="T43" t="e">
        <f t="shared" ca="1" si="21"/>
        <v>#N/A</v>
      </c>
      <c r="U43" t="e">
        <f t="shared" ca="1" si="21"/>
        <v>#N/A</v>
      </c>
    </row>
    <row r="44" spans="1:21">
      <c r="A44" s="133" t="s">
        <v>67</v>
      </c>
      <c r="B44">
        <f ca="1">IF(ISERROR(B$16),$B$12+1,IF(NOT(ISERROR(B43)),B42,A44))</f>
        <v>1</v>
      </c>
      <c r="C44">
        <f t="shared" ref="C44:U44" ca="1" si="22">IF(ISERROR(C$16),$B$12+1,IF(NOT(ISERROR(C43)),C42,B44))</f>
        <v>21</v>
      </c>
      <c r="D44">
        <f t="shared" ca="1" si="22"/>
        <v>21</v>
      </c>
      <c r="E44">
        <f t="shared" ca="1" si="22"/>
        <v>21</v>
      </c>
      <c r="F44">
        <f t="shared" ca="1" si="22"/>
        <v>21</v>
      </c>
      <c r="G44">
        <f t="shared" ca="1" si="22"/>
        <v>21</v>
      </c>
      <c r="H44">
        <f t="shared" ca="1" si="22"/>
        <v>21</v>
      </c>
      <c r="I44">
        <f t="shared" ca="1" si="22"/>
        <v>21</v>
      </c>
      <c r="J44">
        <f t="shared" ca="1" si="22"/>
        <v>21</v>
      </c>
      <c r="K44">
        <f t="shared" ca="1" si="22"/>
        <v>21</v>
      </c>
      <c r="L44">
        <f t="shared" ca="1" si="22"/>
        <v>21</v>
      </c>
      <c r="M44">
        <f t="shared" ca="1" si="22"/>
        <v>21</v>
      </c>
      <c r="N44">
        <f t="shared" ca="1" si="22"/>
        <v>21</v>
      </c>
      <c r="O44">
        <f t="shared" ca="1" si="22"/>
        <v>21</v>
      </c>
      <c r="P44">
        <f t="shared" ca="1" si="22"/>
        <v>21</v>
      </c>
      <c r="Q44">
        <f t="shared" ca="1" si="22"/>
        <v>21</v>
      </c>
      <c r="R44">
        <f t="shared" ca="1" si="22"/>
        <v>21</v>
      </c>
      <c r="S44">
        <f t="shared" ca="1" si="22"/>
        <v>21</v>
      </c>
      <c r="T44">
        <f t="shared" ca="1" si="22"/>
        <v>21</v>
      </c>
      <c r="U44">
        <f t="shared" ca="1" si="22"/>
        <v>21</v>
      </c>
    </row>
    <row r="45" spans="1:21">
      <c r="A45" s="136" t="s">
        <v>68</v>
      </c>
      <c r="B45" s="137">
        <f ca="1">B43</f>
        <v>1</v>
      </c>
      <c r="C45" s="138">
        <f ca="1">IF(NOT(ISERROR(C43)),C43,INDEX(OFFSET($B42,0,B45,1,COUNTA($B$7:$U$7)-B45),1,MATCH(C44,OFFSET($B22,0,B45,1,COUNTA($B$7:$U$7)-B45),0)))</f>
        <v>2</v>
      </c>
      <c r="D45" s="138">
        <f t="shared" ref="D45:U45" ca="1" si="23">IF(NOT(ISERROR(D43)),D43,INDEX(OFFSET($B42,0,C45,1,COUNTA($B$7:$U$7)-C45),1,MATCH(D44,OFFSET($B22,0,C45,1,COUNTA($B$7:$U$7)-C45),0)))</f>
        <v>3</v>
      </c>
      <c r="E45" s="138">
        <f t="shared" ca="1" si="23"/>
        <v>4</v>
      </c>
      <c r="F45" s="138">
        <f t="shared" ca="1" si="23"/>
        <v>5</v>
      </c>
      <c r="G45" s="138">
        <f t="shared" ca="1" si="23"/>
        <v>6</v>
      </c>
      <c r="H45" s="138">
        <f t="shared" ca="1" si="23"/>
        <v>7</v>
      </c>
      <c r="I45" s="138">
        <f t="shared" ca="1" si="23"/>
        <v>8</v>
      </c>
      <c r="J45" s="138">
        <f t="shared" ca="1" si="23"/>
        <v>9</v>
      </c>
      <c r="K45" s="138">
        <f t="shared" ca="1" si="23"/>
        <v>10</v>
      </c>
      <c r="L45" s="138">
        <f t="shared" ca="1" si="23"/>
        <v>11</v>
      </c>
      <c r="M45" s="138">
        <f t="shared" ca="1" si="23"/>
        <v>12</v>
      </c>
      <c r="N45" s="138">
        <f t="shared" ca="1" si="23"/>
        <v>13</v>
      </c>
      <c r="O45" s="138">
        <f t="shared" ca="1" si="23"/>
        <v>14</v>
      </c>
      <c r="P45" s="138">
        <f t="shared" ca="1" si="23"/>
        <v>15</v>
      </c>
      <c r="Q45" s="138">
        <f t="shared" ca="1" si="23"/>
        <v>16</v>
      </c>
      <c r="R45" s="138">
        <f t="shared" ca="1" si="23"/>
        <v>17</v>
      </c>
      <c r="S45" s="138">
        <f t="shared" ca="1" si="23"/>
        <v>18</v>
      </c>
      <c r="T45" s="138">
        <f t="shared" ca="1" si="23"/>
        <v>19</v>
      </c>
      <c r="U45" s="138">
        <f t="shared" ca="1" si="23"/>
        <v>20</v>
      </c>
    </row>
    <row r="46" spans="1:21">
      <c r="A46" s="139" t="s">
        <v>69</v>
      </c>
      <c r="B46" s="142">
        <f ca="1">INDEX($B$6:$U$6,1,INDEX($B$15:$U$15,1,B45))</f>
        <v>1</v>
      </c>
      <c r="C46" s="142" t="e">
        <f t="shared" ref="C46:U46" ca="1" si="24">INDEX($B$6:$U$6,1,INDEX($B$15:$U$15,1,C45))</f>
        <v>#N/A</v>
      </c>
      <c r="D46" s="142" t="e">
        <f t="shared" ca="1" si="24"/>
        <v>#N/A</v>
      </c>
      <c r="E46" s="142" t="e">
        <f t="shared" ca="1" si="24"/>
        <v>#N/A</v>
      </c>
      <c r="F46" s="142" t="e">
        <f t="shared" ca="1" si="24"/>
        <v>#N/A</v>
      </c>
      <c r="G46" s="142" t="e">
        <f t="shared" ca="1" si="24"/>
        <v>#N/A</v>
      </c>
      <c r="H46" s="142" t="e">
        <f t="shared" ca="1" si="24"/>
        <v>#N/A</v>
      </c>
      <c r="I46" s="142" t="e">
        <f t="shared" ca="1" si="24"/>
        <v>#N/A</v>
      </c>
      <c r="J46" s="142" t="e">
        <f t="shared" ca="1" si="24"/>
        <v>#N/A</v>
      </c>
      <c r="K46" s="142" t="e">
        <f t="shared" ca="1" si="24"/>
        <v>#N/A</v>
      </c>
      <c r="L46" s="142" t="e">
        <f t="shared" ca="1" si="24"/>
        <v>#N/A</v>
      </c>
      <c r="M46" s="142" t="e">
        <f t="shared" ca="1" si="24"/>
        <v>#N/A</v>
      </c>
      <c r="N46" s="142" t="e">
        <f t="shared" ca="1" si="24"/>
        <v>#N/A</v>
      </c>
      <c r="O46" s="142" t="e">
        <f t="shared" ca="1" si="24"/>
        <v>#N/A</v>
      </c>
      <c r="P46" s="142" t="e">
        <f t="shared" ca="1" si="24"/>
        <v>#N/A</v>
      </c>
      <c r="Q46" s="142" t="e">
        <f t="shared" ca="1" si="24"/>
        <v>#N/A</v>
      </c>
      <c r="R46" s="142" t="e">
        <f t="shared" ca="1" si="24"/>
        <v>#N/A</v>
      </c>
      <c r="S46" s="142" t="e">
        <f t="shared" ca="1" si="24"/>
        <v>#N/A</v>
      </c>
      <c r="T46" s="142" t="e">
        <f t="shared" ca="1" si="24"/>
        <v>#N/A</v>
      </c>
      <c r="U46" s="142" t="e">
        <f t="shared" ca="1" si="24"/>
        <v>#N/A</v>
      </c>
    </row>
    <row r="49" spans="1:21">
      <c r="A49" s="5" t="s">
        <v>78</v>
      </c>
    </row>
    <row r="50" spans="1:21">
      <c r="A50" s="133" t="s">
        <v>66</v>
      </c>
      <c r="B50">
        <v>1</v>
      </c>
      <c r="C50">
        <f>B50+1</f>
        <v>2</v>
      </c>
      <c r="D50">
        <f t="shared" ref="D50:U50" si="25">C50+1</f>
        <v>3</v>
      </c>
      <c r="E50">
        <f t="shared" si="25"/>
        <v>4</v>
      </c>
      <c r="F50">
        <f t="shared" si="25"/>
        <v>5</v>
      </c>
      <c r="G50">
        <f t="shared" si="25"/>
        <v>6</v>
      </c>
      <c r="H50">
        <f t="shared" si="25"/>
        <v>7</v>
      </c>
      <c r="I50">
        <f t="shared" si="25"/>
        <v>8</v>
      </c>
      <c r="J50">
        <f t="shared" si="25"/>
        <v>9</v>
      </c>
      <c r="K50">
        <f t="shared" si="25"/>
        <v>10</v>
      </c>
      <c r="L50">
        <f t="shared" si="25"/>
        <v>11</v>
      </c>
      <c r="M50">
        <f t="shared" si="25"/>
        <v>12</v>
      </c>
      <c r="N50">
        <f t="shared" si="25"/>
        <v>13</v>
      </c>
      <c r="O50">
        <f t="shared" si="25"/>
        <v>14</v>
      </c>
      <c r="P50">
        <f t="shared" si="25"/>
        <v>15</v>
      </c>
      <c r="Q50">
        <f t="shared" si="25"/>
        <v>16</v>
      </c>
      <c r="R50">
        <f t="shared" si="25"/>
        <v>17</v>
      </c>
      <c r="S50">
        <f t="shared" si="25"/>
        <v>18</v>
      </c>
      <c r="T50">
        <f t="shared" si="25"/>
        <v>19</v>
      </c>
      <c r="U50">
        <f t="shared" si="25"/>
        <v>20</v>
      </c>
    </row>
    <row r="51" spans="1:21">
      <c r="A51" s="133" t="s">
        <v>77</v>
      </c>
      <c r="B51">
        <f t="shared" ref="B51:U51" ca="1" si="26">MATCH(B50,$B$23:$U$23,0)</f>
        <v>1</v>
      </c>
      <c r="C51" t="e">
        <f t="shared" ca="1" si="26"/>
        <v>#N/A</v>
      </c>
      <c r="D51" t="e">
        <f t="shared" ca="1" si="26"/>
        <v>#N/A</v>
      </c>
      <c r="E51" t="e">
        <f t="shared" ca="1" si="26"/>
        <v>#N/A</v>
      </c>
      <c r="F51" t="e">
        <f t="shared" ca="1" si="26"/>
        <v>#N/A</v>
      </c>
      <c r="G51" t="e">
        <f t="shared" ca="1" si="26"/>
        <v>#N/A</v>
      </c>
      <c r="H51" t="e">
        <f t="shared" ca="1" si="26"/>
        <v>#N/A</v>
      </c>
      <c r="I51" t="e">
        <f t="shared" ca="1" si="26"/>
        <v>#N/A</v>
      </c>
      <c r="J51" t="e">
        <f t="shared" ca="1" si="26"/>
        <v>#N/A</v>
      </c>
      <c r="K51" t="e">
        <f t="shared" ca="1" si="26"/>
        <v>#N/A</v>
      </c>
      <c r="L51" t="e">
        <f t="shared" ca="1" si="26"/>
        <v>#N/A</v>
      </c>
      <c r="M51" t="e">
        <f t="shared" ca="1" si="26"/>
        <v>#N/A</v>
      </c>
      <c r="N51" t="e">
        <f t="shared" ca="1" si="26"/>
        <v>#N/A</v>
      </c>
      <c r="O51" t="e">
        <f t="shared" ca="1" si="26"/>
        <v>#N/A</v>
      </c>
      <c r="P51" t="e">
        <f t="shared" ca="1" si="26"/>
        <v>#N/A</v>
      </c>
      <c r="Q51" t="e">
        <f t="shared" ca="1" si="26"/>
        <v>#N/A</v>
      </c>
      <c r="R51" t="e">
        <f t="shared" ca="1" si="26"/>
        <v>#N/A</v>
      </c>
      <c r="S51" t="e">
        <f t="shared" ca="1" si="26"/>
        <v>#N/A</v>
      </c>
      <c r="T51" t="e">
        <f t="shared" ca="1" si="26"/>
        <v>#N/A</v>
      </c>
      <c r="U51" t="e">
        <f t="shared" ca="1" si="26"/>
        <v>#N/A</v>
      </c>
    </row>
    <row r="52" spans="1:21">
      <c r="A52" s="133" t="s">
        <v>67</v>
      </c>
      <c r="B52">
        <f t="shared" ref="B52:U52" ca="1" si="27">IF(ISERROR(B$16),$B$12+1,IF(NOT(ISERROR(B51)),B50,A52))</f>
        <v>1</v>
      </c>
      <c r="C52">
        <f t="shared" ca="1" si="27"/>
        <v>21</v>
      </c>
      <c r="D52">
        <f t="shared" ca="1" si="27"/>
        <v>21</v>
      </c>
      <c r="E52">
        <f t="shared" ca="1" si="27"/>
        <v>21</v>
      </c>
      <c r="F52">
        <f t="shared" ca="1" si="27"/>
        <v>21</v>
      </c>
      <c r="G52">
        <f t="shared" ca="1" si="27"/>
        <v>21</v>
      </c>
      <c r="H52">
        <f t="shared" ca="1" si="27"/>
        <v>21</v>
      </c>
      <c r="I52">
        <f t="shared" ca="1" si="27"/>
        <v>21</v>
      </c>
      <c r="J52">
        <f t="shared" ca="1" si="27"/>
        <v>21</v>
      </c>
      <c r="K52">
        <f t="shared" ca="1" si="27"/>
        <v>21</v>
      </c>
      <c r="L52">
        <f t="shared" ca="1" si="27"/>
        <v>21</v>
      </c>
      <c r="M52">
        <f t="shared" ca="1" si="27"/>
        <v>21</v>
      </c>
      <c r="N52">
        <f t="shared" ca="1" si="27"/>
        <v>21</v>
      </c>
      <c r="O52">
        <f t="shared" ca="1" si="27"/>
        <v>21</v>
      </c>
      <c r="P52">
        <f t="shared" ca="1" si="27"/>
        <v>21</v>
      </c>
      <c r="Q52">
        <f t="shared" ca="1" si="27"/>
        <v>21</v>
      </c>
      <c r="R52">
        <f t="shared" ca="1" si="27"/>
        <v>21</v>
      </c>
      <c r="S52">
        <f t="shared" ca="1" si="27"/>
        <v>21</v>
      </c>
      <c r="T52">
        <f t="shared" ca="1" si="27"/>
        <v>21</v>
      </c>
      <c r="U52">
        <f t="shared" ca="1" si="27"/>
        <v>21</v>
      </c>
    </row>
    <row r="53" spans="1:21">
      <c r="A53" s="136" t="s">
        <v>68</v>
      </c>
      <c r="B53" s="137">
        <f ca="1">B51</f>
        <v>1</v>
      </c>
      <c r="C53" s="138">
        <f ca="1">IF(NOT(ISERROR(C51)),C51,INDEX(OFFSET($B50,0,B53,1,COUNTA($B$7:$U$7)-B53),1,MATCH(C52,OFFSET($B23,0,B53,1,COUNTA($B$7:$U$7)-B53),0)))</f>
        <v>2</v>
      </c>
      <c r="D53" s="138">
        <f t="shared" ref="D53:U53" ca="1" si="28">IF(NOT(ISERROR(D51)),D51,INDEX(OFFSET($B50,0,C53,1,COUNTA($B$7:$U$7)-C53),1,MATCH(D52,OFFSET($B23,0,C53,1,COUNTA($B$7:$U$7)-C53),0)))</f>
        <v>3</v>
      </c>
      <c r="E53" s="138">
        <f t="shared" ca="1" si="28"/>
        <v>4</v>
      </c>
      <c r="F53" s="138">
        <f t="shared" ca="1" si="28"/>
        <v>5</v>
      </c>
      <c r="G53" s="138">
        <f t="shared" ca="1" si="28"/>
        <v>6</v>
      </c>
      <c r="H53" s="138">
        <f t="shared" ca="1" si="28"/>
        <v>7</v>
      </c>
      <c r="I53" s="138">
        <f t="shared" ca="1" si="28"/>
        <v>8</v>
      </c>
      <c r="J53" s="138">
        <f t="shared" ca="1" si="28"/>
        <v>9</v>
      </c>
      <c r="K53" s="138">
        <f t="shared" ca="1" si="28"/>
        <v>10</v>
      </c>
      <c r="L53" s="138">
        <f t="shared" ca="1" si="28"/>
        <v>11</v>
      </c>
      <c r="M53" s="138">
        <f t="shared" ca="1" si="28"/>
        <v>12</v>
      </c>
      <c r="N53" s="138">
        <f t="shared" ca="1" si="28"/>
        <v>13</v>
      </c>
      <c r="O53" s="138">
        <f t="shared" ca="1" si="28"/>
        <v>14</v>
      </c>
      <c r="P53" s="138">
        <f t="shared" ca="1" si="28"/>
        <v>15</v>
      </c>
      <c r="Q53" s="138">
        <f t="shared" ca="1" si="28"/>
        <v>16</v>
      </c>
      <c r="R53" s="138">
        <f t="shared" ca="1" si="28"/>
        <v>17</v>
      </c>
      <c r="S53" s="138">
        <f t="shared" ca="1" si="28"/>
        <v>18</v>
      </c>
      <c r="T53" s="138">
        <f t="shared" ca="1" si="28"/>
        <v>19</v>
      </c>
      <c r="U53" s="138">
        <f t="shared" ca="1" si="28"/>
        <v>20</v>
      </c>
    </row>
    <row r="54" spans="1:21">
      <c r="A54" s="139" t="s">
        <v>69</v>
      </c>
      <c r="B54" s="142">
        <f ca="1">INDEX($B$6:$U$6,1,INDEX($B$15:$U$15,1,B53))</f>
        <v>1</v>
      </c>
      <c r="C54" s="142" t="e">
        <f ca="1">INDEX($B$6:$U$6,1,INDEX($B$15:$U$15,1,C53))</f>
        <v>#N/A</v>
      </c>
      <c r="D54" s="142" t="e">
        <f t="shared" ref="D54:U54" ca="1" si="29">INDEX($B$6:$U$6,1,INDEX($B$15:$U$15,1,D53))</f>
        <v>#N/A</v>
      </c>
      <c r="E54" s="142" t="e">
        <f t="shared" ca="1" si="29"/>
        <v>#N/A</v>
      </c>
      <c r="F54" s="142" t="e">
        <f t="shared" ca="1" si="29"/>
        <v>#N/A</v>
      </c>
      <c r="G54" s="142" t="e">
        <f t="shared" ca="1" si="29"/>
        <v>#N/A</v>
      </c>
      <c r="H54" s="142" t="e">
        <f t="shared" ca="1" si="29"/>
        <v>#N/A</v>
      </c>
      <c r="I54" s="142" t="e">
        <f t="shared" ca="1" si="29"/>
        <v>#N/A</v>
      </c>
      <c r="J54" s="142" t="e">
        <f t="shared" ca="1" si="29"/>
        <v>#N/A</v>
      </c>
      <c r="K54" s="142" t="e">
        <f t="shared" ca="1" si="29"/>
        <v>#N/A</v>
      </c>
      <c r="L54" s="142" t="e">
        <f t="shared" ca="1" si="29"/>
        <v>#N/A</v>
      </c>
      <c r="M54" s="142" t="e">
        <f t="shared" ca="1" si="29"/>
        <v>#N/A</v>
      </c>
      <c r="N54" s="142" t="e">
        <f t="shared" ca="1" si="29"/>
        <v>#N/A</v>
      </c>
      <c r="O54" s="142" t="e">
        <f t="shared" ca="1" si="29"/>
        <v>#N/A</v>
      </c>
      <c r="P54" s="142" t="e">
        <f t="shared" ca="1" si="29"/>
        <v>#N/A</v>
      </c>
      <c r="Q54" s="142" t="e">
        <f t="shared" ca="1" si="29"/>
        <v>#N/A</v>
      </c>
      <c r="R54" s="142" t="e">
        <f t="shared" ca="1" si="29"/>
        <v>#N/A</v>
      </c>
      <c r="S54" s="142" t="e">
        <f t="shared" ca="1" si="29"/>
        <v>#N/A</v>
      </c>
      <c r="T54" s="142" t="e">
        <f t="shared" ca="1" si="29"/>
        <v>#N/A</v>
      </c>
      <c r="U54" s="142" t="e">
        <f t="shared" ca="1" si="29"/>
        <v>#N/A</v>
      </c>
    </row>
    <row r="56" spans="1:21">
      <c r="A56" s="5" t="s">
        <v>79</v>
      </c>
    </row>
    <row r="57" spans="1:21">
      <c r="A57" s="133" t="s">
        <v>66</v>
      </c>
      <c r="B57">
        <v>1</v>
      </c>
      <c r="C57">
        <f>B57+1</f>
        <v>2</v>
      </c>
      <c r="D57">
        <f t="shared" ref="D57:U57" si="30">C57+1</f>
        <v>3</v>
      </c>
      <c r="E57">
        <f t="shared" si="30"/>
        <v>4</v>
      </c>
      <c r="F57">
        <f t="shared" si="30"/>
        <v>5</v>
      </c>
      <c r="G57">
        <f t="shared" si="30"/>
        <v>6</v>
      </c>
      <c r="H57">
        <f t="shared" si="30"/>
        <v>7</v>
      </c>
      <c r="I57">
        <f t="shared" si="30"/>
        <v>8</v>
      </c>
      <c r="J57">
        <f t="shared" si="30"/>
        <v>9</v>
      </c>
      <c r="K57">
        <f t="shared" si="30"/>
        <v>10</v>
      </c>
      <c r="L57">
        <f t="shared" si="30"/>
        <v>11</v>
      </c>
      <c r="M57">
        <f t="shared" si="30"/>
        <v>12</v>
      </c>
      <c r="N57">
        <f t="shared" si="30"/>
        <v>13</v>
      </c>
      <c r="O57">
        <f t="shared" si="30"/>
        <v>14</v>
      </c>
      <c r="P57">
        <f t="shared" si="30"/>
        <v>15</v>
      </c>
      <c r="Q57">
        <f t="shared" si="30"/>
        <v>16</v>
      </c>
      <c r="R57">
        <f t="shared" si="30"/>
        <v>17</v>
      </c>
      <c r="S57">
        <f t="shared" si="30"/>
        <v>18</v>
      </c>
      <c r="T57">
        <f t="shared" si="30"/>
        <v>19</v>
      </c>
      <c r="U57">
        <f t="shared" si="30"/>
        <v>20</v>
      </c>
    </row>
    <row r="58" spans="1:21">
      <c r="A58" s="133" t="s">
        <v>77</v>
      </c>
      <c r="B58">
        <f t="shared" ref="B58:U58" ca="1" si="31">MATCH(B57,$B$24:$U$24,0)</f>
        <v>1</v>
      </c>
      <c r="C58" t="e">
        <f t="shared" ca="1" si="31"/>
        <v>#N/A</v>
      </c>
      <c r="D58" t="e">
        <f t="shared" ca="1" si="31"/>
        <v>#N/A</v>
      </c>
      <c r="E58" t="e">
        <f t="shared" ca="1" si="31"/>
        <v>#N/A</v>
      </c>
      <c r="F58" t="e">
        <f t="shared" ca="1" si="31"/>
        <v>#N/A</v>
      </c>
      <c r="G58" t="e">
        <f t="shared" ca="1" si="31"/>
        <v>#N/A</v>
      </c>
      <c r="H58" t="e">
        <f t="shared" ca="1" si="31"/>
        <v>#N/A</v>
      </c>
      <c r="I58" t="e">
        <f t="shared" ca="1" si="31"/>
        <v>#N/A</v>
      </c>
      <c r="J58" t="e">
        <f t="shared" ca="1" si="31"/>
        <v>#N/A</v>
      </c>
      <c r="K58" t="e">
        <f t="shared" ca="1" si="31"/>
        <v>#N/A</v>
      </c>
      <c r="L58" t="e">
        <f t="shared" ca="1" si="31"/>
        <v>#N/A</v>
      </c>
      <c r="M58" t="e">
        <f t="shared" ca="1" si="31"/>
        <v>#N/A</v>
      </c>
      <c r="N58" t="e">
        <f t="shared" ca="1" si="31"/>
        <v>#N/A</v>
      </c>
      <c r="O58" t="e">
        <f t="shared" ca="1" si="31"/>
        <v>#N/A</v>
      </c>
      <c r="P58" t="e">
        <f t="shared" ca="1" si="31"/>
        <v>#N/A</v>
      </c>
      <c r="Q58" t="e">
        <f t="shared" ca="1" si="31"/>
        <v>#N/A</v>
      </c>
      <c r="R58" t="e">
        <f t="shared" ca="1" si="31"/>
        <v>#N/A</v>
      </c>
      <c r="S58" t="e">
        <f t="shared" ca="1" si="31"/>
        <v>#N/A</v>
      </c>
      <c r="T58" t="e">
        <f t="shared" ca="1" si="31"/>
        <v>#N/A</v>
      </c>
      <c r="U58" t="e">
        <f t="shared" ca="1" si="31"/>
        <v>#N/A</v>
      </c>
    </row>
    <row r="59" spans="1:21">
      <c r="A59" s="133" t="s">
        <v>67</v>
      </c>
      <c r="B59">
        <f t="shared" ref="B59:U59" ca="1" si="32">IF(ISERROR(B$16),$B$12+1,IF(NOT(ISERROR(B58)),B57,A59))</f>
        <v>1</v>
      </c>
      <c r="C59">
        <f t="shared" ca="1" si="32"/>
        <v>21</v>
      </c>
      <c r="D59">
        <f t="shared" ca="1" si="32"/>
        <v>21</v>
      </c>
      <c r="E59">
        <f t="shared" ca="1" si="32"/>
        <v>21</v>
      </c>
      <c r="F59">
        <f t="shared" ca="1" si="32"/>
        <v>21</v>
      </c>
      <c r="G59">
        <f t="shared" ca="1" si="32"/>
        <v>21</v>
      </c>
      <c r="H59">
        <f t="shared" ca="1" si="32"/>
        <v>21</v>
      </c>
      <c r="I59">
        <f t="shared" ca="1" si="32"/>
        <v>21</v>
      </c>
      <c r="J59">
        <f t="shared" ca="1" si="32"/>
        <v>21</v>
      </c>
      <c r="K59">
        <f t="shared" ca="1" si="32"/>
        <v>21</v>
      </c>
      <c r="L59">
        <f t="shared" ca="1" si="32"/>
        <v>21</v>
      </c>
      <c r="M59">
        <f t="shared" ca="1" si="32"/>
        <v>21</v>
      </c>
      <c r="N59">
        <f t="shared" ca="1" si="32"/>
        <v>21</v>
      </c>
      <c r="O59">
        <f t="shared" ca="1" si="32"/>
        <v>21</v>
      </c>
      <c r="P59">
        <f t="shared" ca="1" si="32"/>
        <v>21</v>
      </c>
      <c r="Q59">
        <f t="shared" ca="1" si="32"/>
        <v>21</v>
      </c>
      <c r="R59">
        <f t="shared" ca="1" si="32"/>
        <v>21</v>
      </c>
      <c r="S59">
        <f t="shared" ca="1" si="32"/>
        <v>21</v>
      </c>
      <c r="T59">
        <f t="shared" ca="1" si="32"/>
        <v>21</v>
      </c>
      <c r="U59">
        <f t="shared" ca="1" si="32"/>
        <v>21</v>
      </c>
    </row>
    <row r="60" spans="1:21">
      <c r="A60" s="136" t="s">
        <v>68</v>
      </c>
      <c r="B60" s="137">
        <f ca="1">B58</f>
        <v>1</v>
      </c>
      <c r="C60" s="138">
        <f ca="1">IF(NOT(ISERROR(C58)),C58,INDEX(OFFSET($B57,0,B60,1,COUNTA($B$7:$U$7)-B60),1,MATCH(C59,OFFSET($B24,0,B60,1,COUNTA($B$7:$U$7)-B60),0)))</f>
        <v>2</v>
      </c>
      <c r="D60" s="138">
        <f t="shared" ref="D60:U60" ca="1" si="33">IF(NOT(ISERROR(D58)),D58,INDEX(OFFSET($B57,0,C60,1,COUNTA($B$7:$U$7)-C60),1,MATCH(D59,OFFSET($B24,0,C60,1,COUNTA($B$7:$U$7)-C60),0)))</f>
        <v>3</v>
      </c>
      <c r="E60" s="138">
        <f t="shared" ca="1" si="33"/>
        <v>4</v>
      </c>
      <c r="F60" s="138">
        <f t="shared" ca="1" si="33"/>
        <v>5</v>
      </c>
      <c r="G60" s="138">
        <f t="shared" ca="1" si="33"/>
        <v>6</v>
      </c>
      <c r="H60" s="138">
        <f t="shared" ca="1" si="33"/>
        <v>7</v>
      </c>
      <c r="I60" s="138">
        <f t="shared" ca="1" si="33"/>
        <v>8</v>
      </c>
      <c r="J60" s="138">
        <f t="shared" ca="1" si="33"/>
        <v>9</v>
      </c>
      <c r="K60" s="138">
        <f t="shared" ca="1" si="33"/>
        <v>10</v>
      </c>
      <c r="L60" s="138">
        <f t="shared" ca="1" si="33"/>
        <v>11</v>
      </c>
      <c r="M60" s="138">
        <f t="shared" ca="1" si="33"/>
        <v>12</v>
      </c>
      <c r="N60" s="138">
        <f t="shared" ca="1" si="33"/>
        <v>13</v>
      </c>
      <c r="O60" s="138">
        <f t="shared" ca="1" si="33"/>
        <v>14</v>
      </c>
      <c r="P60" s="138">
        <f t="shared" ca="1" si="33"/>
        <v>15</v>
      </c>
      <c r="Q60" s="138">
        <f t="shared" ca="1" si="33"/>
        <v>16</v>
      </c>
      <c r="R60" s="138">
        <f t="shared" ca="1" si="33"/>
        <v>17</v>
      </c>
      <c r="S60" s="138">
        <f t="shared" ca="1" si="33"/>
        <v>18</v>
      </c>
      <c r="T60" s="138">
        <f t="shared" ca="1" si="33"/>
        <v>19</v>
      </c>
      <c r="U60" s="138">
        <f t="shared" ca="1" si="33"/>
        <v>20</v>
      </c>
    </row>
    <row r="61" spans="1:21">
      <c r="A61" s="139" t="s">
        <v>69</v>
      </c>
      <c r="B61" s="142">
        <f ca="1">INDEX($B$6:$U$6,1,INDEX($B$15:$U$15,1,B60))</f>
        <v>1</v>
      </c>
      <c r="C61" s="142" t="e">
        <f ca="1">INDEX($B$6:$U$6,1,INDEX($B$15:$U$15,1,C60))</f>
        <v>#N/A</v>
      </c>
      <c r="D61" s="142" t="e">
        <f t="shared" ref="D61:U61" ca="1" si="34">INDEX($B$6:$U$6,1,INDEX($B$15:$U$15,1,D60))</f>
        <v>#N/A</v>
      </c>
      <c r="E61" s="142" t="e">
        <f t="shared" ca="1" si="34"/>
        <v>#N/A</v>
      </c>
      <c r="F61" s="142" t="e">
        <f t="shared" ca="1" si="34"/>
        <v>#N/A</v>
      </c>
      <c r="G61" s="142" t="e">
        <f t="shared" ca="1" si="34"/>
        <v>#N/A</v>
      </c>
      <c r="H61" s="142" t="e">
        <f t="shared" ca="1" si="34"/>
        <v>#N/A</v>
      </c>
      <c r="I61" s="142" t="e">
        <f t="shared" ca="1" si="34"/>
        <v>#N/A</v>
      </c>
      <c r="J61" s="142" t="e">
        <f t="shared" ca="1" si="34"/>
        <v>#N/A</v>
      </c>
      <c r="K61" s="142" t="e">
        <f t="shared" ca="1" si="34"/>
        <v>#N/A</v>
      </c>
      <c r="L61" s="142" t="e">
        <f t="shared" ca="1" si="34"/>
        <v>#N/A</v>
      </c>
      <c r="M61" s="142" t="e">
        <f t="shared" ca="1" si="34"/>
        <v>#N/A</v>
      </c>
      <c r="N61" s="142" t="e">
        <f t="shared" ca="1" si="34"/>
        <v>#N/A</v>
      </c>
      <c r="O61" s="142" t="e">
        <f t="shared" ca="1" si="34"/>
        <v>#N/A</v>
      </c>
      <c r="P61" s="142" t="e">
        <f t="shared" ca="1" si="34"/>
        <v>#N/A</v>
      </c>
      <c r="Q61" s="142" t="e">
        <f t="shared" ca="1" si="34"/>
        <v>#N/A</v>
      </c>
      <c r="R61" s="142" t="e">
        <f t="shared" ca="1" si="34"/>
        <v>#N/A</v>
      </c>
      <c r="S61" s="142" t="e">
        <f t="shared" ca="1" si="34"/>
        <v>#N/A</v>
      </c>
      <c r="T61" s="142" t="e">
        <f t="shared" ca="1" si="34"/>
        <v>#N/A</v>
      </c>
      <c r="U61" s="142" t="e">
        <f t="shared" ca="1" si="34"/>
        <v>#N/A</v>
      </c>
    </row>
    <row r="66" spans="1:21">
      <c r="A66" s="143" t="s">
        <v>80</v>
      </c>
      <c r="B66" s="144">
        <f t="shared" ref="B66:U66" ca="1" si="35">IF(strategy=1,B31,IF(strategy=2,B46,IF(strategy=5,B54,IF(strategy=6,B61,B15))))</f>
        <v>1</v>
      </c>
      <c r="C66" s="144" t="e">
        <f t="shared" ca="1" si="35"/>
        <v>#N/A</v>
      </c>
      <c r="D66" s="144" t="e">
        <f t="shared" ca="1" si="35"/>
        <v>#N/A</v>
      </c>
      <c r="E66" s="144" t="e">
        <f t="shared" ca="1" si="35"/>
        <v>#N/A</v>
      </c>
      <c r="F66" s="144" t="e">
        <f t="shared" ca="1" si="35"/>
        <v>#N/A</v>
      </c>
      <c r="G66" s="144" t="e">
        <f t="shared" ca="1" si="35"/>
        <v>#N/A</v>
      </c>
      <c r="H66" s="144" t="e">
        <f t="shared" ca="1" si="35"/>
        <v>#N/A</v>
      </c>
      <c r="I66" s="144" t="e">
        <f t="shared" ca="1" si="35"/>
        <v>#N/A</v>
      </c>
      <c r="J66" s="144" t="e">
        <f t="shared" ca="1" si="35"/>
        <v>#N/A</v>
      </c>
      <c r="K66" s="144" t="e">
        <f t="shared" ca="1" si="35"/>
        <v>#N/A</v>
      </c>
      <c r="L66" s="144" t="e">
        <f t="shared" ca="1" si="35"/>
        <v>#N/A</v>
      </c>
      <c r="M66" s="144" t="e">
        <f t="shared" ca="1" si="35"/>
        <v>#N/A</v>
      </c>
      <c r="N66" s="144" t="e">
        <f t="shared" ca="1" si="35"/>
        <v>#N/A</v>
      </c>
      <c r="O66" s="144" t="e">
        <f t="shared" ca="1" si="35"/>
        <v>#N/A</v>
      </c>
      <c r="P66" s="144" t="e">
        <f t="shared" ca="1" si="35"/>
        <v>#N/A</v>
      </c>
      <c r="Q66" s="144" t="e">
        <f t="shared" ca="1" si="35"/>
        <v>#N/A</v>
      </c>
      <c r="R66" s="144" t="e">
        <f t="shared" ca="1" si="35"/>
        <v>#N/A</v>
      </c>
      <c r="S66" s="144" t="e">
        <f t="shared" ca="1" si="35"/>
        <v>#N/A</v>
      </c>
      <c r="T66" s="144" t="e">
        <f t="shared" ca="1" si="35"/>
        <v>#N/A</v>
      </c>
      <c r="U66" s="144" t="e">
        <f t="shared" ca="1" si="35"/>
        <v>#N/A</v>
      </c>
    </row>
  </sheetData>
  <sheetProtection sheet="1" objects="1" scenarios="1"/>
  <pageMargins left="0.75" right="0.75" top="1" bottom="1" header="0.5" footer="0.5"/>
  <pageSetup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82E9-4136-2344-A6B2-34D0387C437C}">
  <dimension ref="A1:J222"/>
  <sheetViews>
    <sheetView workbookViewId="0">
      <selection activeCell="F42" activeCellId="2" sqref="F33 F38 F42"/>
    </sheetView>
  </sheetViews>
  <sheetFormatPr defaultColWidth="11" defaultRowHeight="12.45"/>
  <cols>
    <col min="1" max="1" width="48.15234375" style="90" customWidth="1"/>
    <col min="2" max="2" width="16.53515625" style="90" bestFit="1" customWidth="1"/>
    <col min="3" max="3" width="24.15234375" style="90" bestFit="1" customWidth="1"/>
    <col min="4" max="4" width="54.3828125" style="90" customWidth="1"/>
    <col min="5" max="5" width="13.84375" style="90" bestFit="1" customWidth="1"/>
    <col min="6" max="6" width="24.15234375" style="90" bestFit="1" customWidth="1"/>
    <col min="7" max="7" width="45.53515625" style="90" bestFit="1" customWidth="1"/>
    <col min="8" max="8" width="11.53515625" style="90" customWidth="1"/>
    <col min="9" max="9" width="22.84375" style="90" bestFit="1" customWidth="1"/>
    <col min="10" max="10" width="74.84375" style="90" bestFit="1" customWidth="1"/>
    <col min="11" max="11" width="18" style="90" bestFit="1" customWidth="1"/>
    <col min="12" max="12" width="44.15234375" style="90" bestFit="1" customWidth="1"/>
    <col min="13" max="13" width="30.3828125" style="90" customWidth="1"/>
    <col min="14" max="16384" width="11" style="90"/>
  </cols>
  <sheetData>
    <row r="1" spans="1:10" ht="12.9" thickBot="1"/>
    <row r="2" spans="1:10" ht="33" thickBot="1">
      <c r="A2" s="215" t="s">
        <v>81</v>
      </c>
      <c r="B2" s="216"/>
      <c r="C2" s="216"/>
      <c r="D2" s="216"/>
      <c r="E2" s="216"/>
      <c r="F2" s="216"/>
      <c r="G2" s="216"/>
      <c r="H2" s="216"/>
      <c r="I2" s="217"/>
      <c r="J2" s="91"/>
    </row>
    <row r="3" spans="1:10" ht="17.149999999999999" thickBot="1">
      <c r="A3" s="92" t="s">
        <v>0</v>
      </c>
      <c r="B3" s="93" t="s">
        <v>21</v>
      </c>
      <c r="C3" s="94" t="s">
        <v>82</v>
      </c>
      <c r="D3" s="92" t="s">
        <v>83</v>
      </c>
      <c r="E3" s="93" t="s">
        <v>21</v>
      </c>
      <c r="F3" s="94" t="s">
        <v>82</v>
      </c>
      <c r="G3" s="95" t="s">
        <v>1</v>
      </c>
      <c r="H3" s="93" t="s">
        <v>21</v>
      </c>
      <c r="I3" s="94" t="s">
        <v>82</v>
      </c>
      <c r="J3" s="91"/>
    </row>
    <row r="4" spans="1:10" ht="16.75">
      <c r="A4" s="96">
        <v>0</v>
      </c>
      <c r="B4" s="97">
        <v>0.1</v>
      </c>
      <c r="C4" s="98">
        <v>0</v>
      </c>
      <c r="D4" s="96">
        <v>0</v>
      </c>
      <c r="E4" s="97">
        <v>0.1</v>
      </c>
      <c r="F4" s="98">
        <v>0</v>
      </c>
      <c r="G4" s="99">
        <v>0</v>
      </c>
      <c r="H4" s="97">
        <v>0.1</v>
      </c>
      <c r="I4" s="98">
        <v>0</v>
      </c>
      <c r="J4" s="91"/>
    </row>
    <row r="5" spans="1:10" ht="16.75">
      <c r="A5" s="96">
        <v>9700</v>
      </c>
      <c r="B5" s="97">
        <v>0.12</v>
      </c>
      <c r="C5" s="98">
        <f>(A5-A4)*$B$4</f>
        <v>970</v>
      </c>
      <c r="D5" s="96">
        <v>19400</v>
      </c>
      <c r="E5" s="97">
        <v>0.12</v>
      </c>
      <c r="F5" s="98">
        <f>(D5-D4)*$B$4</f>
        <v>1940</v>
      </c>
      <c r="G5" s="99">
        <v>13850</v>
      </c>
      <c r="H5" s="97">
        <v>0.12</v>
      </c>
      <c r="I5" s="98">
        <f>(G5-G4)*$B$4</f>
        <v>1385</v>
      </c>
      <c r="J5" s="91"/>
    </row>
    <row r="6" spans="1:10" ht="16.75">
      <c r="A6" s="96">
        <v>39475</v>
      </c>
      <c r="B6" s="97">
        <v>0.22</v>
      </c>
      <c r="C6" s="98">
        <f>((A6-A5)*$B$5)+C5</f>
        <v>4543</v>
      </c>
      <c r="D6" s="96">
        <v>78950</v>
      </c>
      <c r="E6" s="97">
        <v>0.22</v>
      </c>
      <c r="F6" s="98">
        <f>((D6-D5)*$B$5)+F5</f>
        <v>9086</v>
      </c>
      <c r="G6" s="99">
        <v>52850</v>
      </c>
      <c r="H6" s="97">
        <v>0.22</v>
      </c>
      <c r="I6" s="98">
        <f>((G6-G5)*$B$5)+I5</f>
        <v>6065</v>
      </c>
      <c r="J6" s="91"/>
    </row>
    <row r="7" spans="1:10" ht="16.75">
      <c r="A7" s="96">
        <v>84200</v>
      </c>
      <c r="B7" s="97">
        <v>0.24</v>
      </c>
      <c r="C7" s="98">
        <f>((A7-A6)*$B$6)+C6</f>
        <v>14382.5</v>
      </c>
      <c r="D7" s="96">
        <v>168400</v>
      </c>
      <c r="E7" s="97">
        <v>0.24</v>
      </c>
      <c r="F7" s="98">
        <f>((D7-D6)*$B$6)+F6</f>
        <v>28765</v>
      </c>
      <c r="G7" s="99">
        <v>84200</v>
      </c>
      <c r="H7" s="97">
        <v>0.24</v>
      </c>
      <c r="I7" s="98">
        <f>((G7-G6)*$B$6)+I6</f>
        <v>12962</v>
      </c>
      <c r="J7" s="91"/>
    </row>
    <row r="8" spans="1:10" ht="16.75">
      <c r="A8" s="96">
        <v>160725</v>
      </c>
      <c r="B8" s="97">
        <v>0.32</v>
      </c>
      <c r="C8" s="98">
        <f>((A8-A7)*$B$7)+C7</f>
        <v>32748.5</v>
      </c>
      <c r="D8" s="96">
        <v>321450</v>
      </c>
      <c r="E8" s="97">
        <v>0.32</v>
      </c>
      <c r="F8" s="98">
        <f>((D8-D7)*$B$7)+F7</f>
        <v>65497</v>
      </c>
      <c r="G8" s="99">
        <v>160700</v>
      </c>
      <c r="H8" s="97">
        <v>0.32</v>
      </c>
      <c r="I8" s="98">
        <f>((G8-G7)*$B$7)+I7</f>
        <v>31322</v>
      </c>
      <c r="J8" s="91"/>
    </row>
    <row r="9" spans="1:10" ht="16.75">
      <c r="A9" s="96">
        <v>204100</v>
      </c>
      <c r="B9" s="97">
        <v>0.35</v>
      </c>
      <c r="C9" s="98">
        <f>((A9-A8)*$B$8)+C8</f>
        <v>46628.5</v>
      </c>
      <c r="D9" s="96">
        <v>408200</v>
      </c>
      <c r="E9" s="97">
        <v>0.35</v>
      </c>
      <c r="F9" s="98">
        <f>((D9-D8)*$B$8)+F8</f>
        <v>93257</v>
      </c>
      <c r="G9" s="99">
        <v>204100</v>
      </c>
      <c r="H9" s="97">
        <v>0.35</v>
      </c>
      <c r="I9" s="98">
        <f>((G9-G8)*$B$8)+I8</f>
        <v>45210</v>
      </c>
      <c r="J9" s="91"/>
    </row>
    <row r="10" spans="1:10" ht="17.149999999999999" thickBot="1">
      <c r="A10" s="100">
        <v>510300</v>
      </c>
      <c r="B10" s="101">
        <v>0.37</v>
      </c>
      <c r="C10" s="102">
        <f>((A10-A9)*$B$9)+C9</f>
        <v>153798.5</v>
      </c>
      <c r="D10" s="100">
        <v>612350</v>
      </c>
      <c r="E10" s="101">
        <v>0.37</v>
      </c>
      <c r="F10" s="102">
        <f>((D10-D9)*$B$9)+F9</f>
        <v>164709.5</v>
      </c>
      <c r="G10" s="103">
        <v>510300</v>
      </c>
      <c r="H10" s="101">
        <v>0.37</v>
      </c>
      <c r="I10" s="102">
        <f>((G10-G9)*$B$9)+I9</f>
        <v>152380</v>
      </c>
      <c r="J10" s="91"/>
    </row>
    <row r="11" spans="1:10" ht="21.45" thickBot="1">
      <c r="A11" s="104" t="e">
        <f>#REF!</f>
        <v>#REF!</v>
      </c>
      <c r="B11" s="105" t="e">
        <f>VLOOKUP($A$11,A3:C10,2,TRUE)</f>
        <v>#REF!</v>
      </c>
      <c r="C11" s="106" t="e">
        <f>($A$11-(VLOOKUP($A$11,A3:C10,1)-1))*B11+VLOOKUP($A$11,A3:C10,3)</f>
        <v>#REF!</v>
      </c>
      <c r="D11" s="107"/>
      <c r="E11" s="107" t="e">
        <f>VLOOKUP($A$11,D3:F10,2,TRUE)</f>
        <v>#REF!</v>
      </c>
      <c r="F11" s="106" t="e">
        <f>($A$11-(VLOOKUP($A$11,D3:F10,1)-1))*E11+VLOOKUP($A$11,D3:F10,3)</f>
        <v>#REF!</v>
      </c>
      <c r="G11" s="107"/>
      <c r="H11" s="107" t="e">
        <f>VLOOKUP($A$11,G3:I10,2,TRUE)</f>
        <v>#REF!</v>
      </c>
      <c r="I11" s="108" t="e">
        <f>($A$11-(VLOOKUP($A$11,G3:I10,1)-1))*H11+VLOOKUP($A$11,G3:I10,3)</f>
        <v>#REF!</v>
      </c>
      <c r="J11" s="91"/>
    </row>
    <row r="12" spans="1:10" ht="16.75">
      <c r="A12" s="91"/>
      <c r="B12" s="91"/>
      <c r="C12" s="91"/>
      <c r="D12" s="91"/>
      <c r="E12" s="91"/>
      <c r="F12" s="91"/>
      <c r="G12" s="91"/>
      <c r="H12" s="91"/>
      <c r="I12" s="91"/>
      <c r="J12" s="91"/>
    </row>
    <row r="13" spans="1:10" ht="16.75">
      <c r="A13" s="91"/>
      <c r="B13" s="91"/>
      <c r="C13" s="91"/>
      <c r="D13" s="91"/>
      <c r="E13" s="91"/>
      <c r="F13" s="91"/>
      <c r="G13" s="91"/>
      <c r="H13" s="91"/>
      <c r="I13" s="91"/>
      <c r="J13" s="91"/>
    </row>
    <row r="14" spans="1:10" ht="16.75">
      <c r="A14" s="91"/>
      <c r="B14" s="91"/>
      <c r="C14" s="91"/>
      <c r="D14" s="91"/>
      <c r="E14" s="91"/>
      <c r="F14" s="91"/>
      <c r="G14" s="91"/>
      <c r="H14" s="91"/>
      <c r="I14" s="91"/>
      <c r="J14" s="91"/>
    </row>
    <row r="15" spans="1:10" ht="17.149999999999999" thickBot="1">
      <c r="A15" s="91"/>
      <c r="B15" s="91"/>
      <c r="C15" s="91"/>
      <c r="D15" s="91"/>
      <c r="E15" s="91"/>
      <c r="F15" s="91"/>
      <c r="G15" s="91"/>
      <c r="H15" s="91"/>
      <c r="I15" s="91"/>
      <c r="J15" s="91"/>
    </row>
    <row r="16" spans="1:10" ht="33" thickBot="1">
      <c r="A16" s="215" t="s">
        <v>84</v>
      </c>
      <c r="B16" s="216"/>
      <c r="C16" s="216"/>
      <c r="D16" s="216"/>
      <c r="E16" s="216"/>
      <c r="F16" s="217"/>
    </row>
    <row r="17" spans="1:10" ht="17.149999999999999" thickBot="1">
      <c r="A17" s="211" t="str">
        <f>A3</f>
        <v>Single</v>
      </c>
      <c r="B17" s="212"/>
      <c r="C17" s="213"/>
      <c r="D17" s="211" t="str">
        <f>D3</f>
        <v>Married Filing Jointly</v>
      </c>
      <c r="E17" s="212"/>
      <c r="F17" s="213"/>
    </row>
    <row r="18" spans="1:10" ht="17.149999999999999" thickBot="1">
      <c r="A18" s="109" t="s">
        <v>85</v>
      </c>
      <c r="B18" s="109" t="s">
        <v>21</v>
      </c>
      <c r="C18" s="109" t="s">
        <v>82</v>
      </c>
      <c r="D18" s="109" t="s">
        <v>85</v>
      </c>
      <c r="E18" s="109" t="s">
        <v>21</v>
      </c>
      <c r="F18" s="185" t="s">
        <v>82</v>
      </c>
    </row>
    <row r="19" spans="1:10" ht="16.75">
      <c r="A19" s="110">
        <v>0</v>
      </c>
      <c r="B19" s="111">
        <v>0.01</v>
      </c>
      <c r="C19" s="112">
        <v>0</v>
      </c>
      <c r="D19" s="113">
        <v>0</v>
      </c>
      <c r="E19" s="111">
        <v>0.01</v>
      </c>
      <c r="F19" s="114">
        <v>0</v>
      </c>
    </row>
    <row r="20" spans="1:10" ht="19.75">
      <c r="A20" s="110">
        <v>8223</v>
      </c>
      <c r="B20" s="111">
        <v>0.02</v>
      </c>
      <c r="C20" s="112">
        <f>(A20-A19)*B19</f>
        <v>82.23</v>
      </c>
      <c r="D20" s="113">
        <v>16446</v>
      </c>
      <c r="E20" s="111">
        <v>0.02</v>
      </c>
      <c r="F20" s="114">
        <f>(D20-D19)*E19</f>
        <v>164.46</v>
      </c>
      <c r="G20" s="115"/>
      <c r="H20" s="91"/>
      <c r="I20" s="115"/>
      <c r="J20" s="116"/>
    </row>
    <row r="21" spans="1:10" ht="19.75">
      <c r="A21" s="110">
        <v>19495</v>
      </c>
      <c r="B21" s="111">
        <v>0.03</v>
      </c>
      <c r="C21" s="117">
        <f>((A21-A20)*B20)+C20</f>
        <v>307.67</v>
      </c>
      <c r="D21" s="113">
        <v>38990</v>
      </c>
      <c r="E21" s="111">
        <v>0.03</v>
      </c>
      <c r="F21" s="118">
        <f>((D21-D20)*E20)+F20</f>
        <v>615.34</v>
      </c>
      <c r="G21" s="119"/>
      <c r="H21" s="91"/>
      <c r="I21" s="115"/>
      <c r="J21" s="116"/>
    </row>
    <row r="22" spans="1:10" ht="22" customHeight="1">
      <c r="A22" s="110">
        <v>30769</v>
      </c>
      <c r="B22" s="111">
        <v>0.04</v>
      </c>
      <c r="C22" s="117">
        <f>((A22-A21)*$B$21)+C21</f>
        <v>645.89</v>
      </c>
      <c r="D22" s="113">
        <v>61538</v>
      </c>
      <c r="E22" s="111">
        <v>0.04</v>
      </c>
      <c r="F22" s="118">
        <f>((D22-D21)*$B$21)+F21</f>
        <v>1291.78</v>
      </c>
      <c r="G22" s="119"/>
      <c r="H22" s="91"/>
      <c r="I22" s="115"/>
      <c r="J22" s="116"/>
    </row>
    <row r="23" spans="1:10" ht="19.75">
      <c r="A23" s="110">
        <v>42711</v>
      </c>
      <c r="B23" s="111">
        <v>0.08</v>
      </c>
      <c r="C23" s="117">
        <f>((A23-A22)*$B$22)+C22</f>
        <v>1123.57</v>
      </c>
      <c r="D23" s="113">
        <v>85422</v>
      </c>
      <c r="E23" s="111">
        <v>0.08</v>
      </c>
      <c r="F23" s="118">
        <f>((D23-D22)*$B$22)+F22</f>
        <v>2247.14</v>
      </c>
      <c r="G23" s="119"/>
      <c r="H23" s="91"/>
      <c r="I23" s="115"/>
      <c r="J23" s="116"/>
    </row>
    <row r="24" spans="1:10" ht="19.75">
      <c r="A24" s="110">
        <v>53980</v>
      </c>
      <c r="B24" s="120">
        <v>9.2999999999999999E-2</v>
      </c>
      <c r="C24" s="117">
        <f>((A24-A23)*$B$23)+C23</f>
        <v>2025.09</v>
      </c>
      <c r="D24" s="113">
        <v>107960</v>
      </c>
      <c r="E24" s="120">
        <v>9.2999999999999999E-2</v>
      </c>
      <c r="F24" s="118">
        <f>((D24-D23)*$B$23)+F23</f>
        <v>4050.18</v>
      </c>
      <c r="G24" s="119"/>
      <c r="H24" s="91"/>
      <c r="I24" s="115"/>
      <c r="J24" s="121"/>
    </row>
    <row r="25" spans="1:10" ht="19.75">
      <c r="A25" s="110">
        <v>275738</v>
      </c>
      <c r="B25" s="120">
        <v>0.10299999999999999</v>
      </c>
      <c r="C25" s="117">
        <f>((A25-A24)*$B$24)+C24</f>
        <v>22648.583999999999</v>
      </c>
      <c r="D25" s="113">
        <v>551476</v>
      </c>
      <c r="E25" s="120">
        <v>0.10299999999999999</v>
      </c>
      <c r="F25" s="118">
        <f>((D25-D24)*$B$24)+F24</f>
        <v>45297.167999999998</v>
      </c>
      <c r="G25" s="119"/>
      <c r="H25" s="91"/>
      <c r="I25" s="115"/>
      <c r="J25" s="121"/>
    </row>
    <row r="26" spans="1:10" ht="19.75">
      <c r="A26" s="110">
        <v>330884</v>
      </c>
      <c r="B26" s="120">
        <v>0.113</v>
      </c>
      <c r="C26" s="117">
        <f>((A26-A25)*$B$25)+C25</f>
        <v>28328.621999999999</v>
      </c>
      <c r="D26" s="113">
        <v>661768</v>
      </c>
      <c r="E26" s="120">
        <v>0.113</v>
      </c>
      <c r="F26" s="118">
        <f>((D26-D25)*$B$25)+F25</f>
        <v>56657.243999999999</v>
      </c>
      <c r="G26" s="119"/>
      <c r="H26" s="91"/>
      <c r="I26" s="115"/>
      <c r="J26" s="121"/>
    </row>
    <row r="27" spans="1:10" ht="19.75">
      <c r="A27" s="110">
        <v>551473</v>
      </c>
      <c r="B27" s="120">
        <v>0.123</v>
      </c>
      <c r="C27" s="117">
        <f>((A27-A26)*$B$26)+C26</f>
        <v>53255.179000000004</v>
      </c>
      <c r="D27" s="113">
        <v>1000000</v>
      </c>
      <c r="E27" s="120">
        <v>0.123</v>
      </c>
      <c r="F27" s="118">
        <f>((D27-D26)*$B$26)+F26</f>
        <v>94877.459999999992</v>
      </c>
      <c r="G27" s="119"/>
      <c r="H27" s="91"/>
      <c r="I27" s="115"/>
      <c r="J27" s="121"/>
    </row>
    <row r="28" spans="1:10" ht="20.149999999999999" thickBot="1">
      <c r="A28" s="122">
        <v>1000000</v>
      </c>
      <c r="B28" s="123">
        <v>0.13300000000000001</v>
      </c>
      <c r="C28" s="124">
        <f>((A28-A27)*$B$27)+C27</f>
        <v>108424</v>
      </c>
      <c r="D28" s="125">
        <v>1074996</v>
      </c>
      <c r="E28" s="123">
        <v>0.13300000000000001</v>
      </c>
      <c r="F28" s="118">
        <f>((D28-D27)*$B$27)+F27</f>
        <v>104101.96799999999</v>
      </c>
      <c r="G28" s="119"/>
      <c r="H28" s="91"/>
      <c r="I28" s="115"/>
    </row>
    <row r="29" spans="1:10" ht="21.45" thickBot="1">
      <c r="A29" s="104" t="e">
        <f>#REF!</f>
        <v>#REF!</v>
      </c>
      <c r="B29" s="126" t="e">
        <f>VLOOKUP($A$11,A19:C28,2,TRUE)</f>
        <v>#REF!</v>
      </c>
      <c r="C29" s="106" t="e">
        <f>($A$11-(VLOOKUP($A$11,A19:C28,1)-1))*B29+VLOOKUP($A$11,A19:C28,3)</f>
        <v>#REF!</v>
      </c>
      <c r="D29" s="104" t="e">
        <f>#REF!</f>
        <v>#REF!</v>
      </c>
      <c r="E29" s="126" t="e">
        <f>VLOOKUP($A$11,D19:F28,2,TRUE)</f>
        <v>#REF!</v>
      </c>
      <c r="F29" s="108" t="e">
        <f>($A$11-(VLOOKUP($A$11,D19:F28,1)-1))*E29+VLOOKUP($A$11,D19:F28,3)</f>
        <v>#REF!</v>
      </c>
      <c r="G29" s="91"/>
      <c r="H29" s="91"/>
      <c r="I29" s="91"/>
      <c r="J29" s="91"/>
    </row>
    <row r="30" spans="1:10" ht="16.75">
      <c r="A30" s="91"/>
      <c r="B30" s="91"/>
      <c r="C30" s="91"/>
      <c r="D30" s="91"/>
      <c r="E30" s="91"/>
      <c r="F30" s="91"/>
      <c r="G30" s="91"/>
      <c r="H30" s="91"/>
      <c r="I30" s="91"/>
      <c r="J30" s="91"/>
    </row>
    <row r="31" spans="1:10" ht="17.149999999999999" thickBot="1">
      <c r="E31" s="91"/>
      <c r="F31" s="91"/>
      <c r="G31" s="91"/>
      <c r="H31" s="91"/>
      <c r="I31" s="91"/>
      <c r="J31" s="91"/>
    </row>
    <row r="32" spans="1:10" ht="17.149999999999999" thickBot="1">
      <c r="A32" s="211" t="s">
        <v>86</v>
      </c>
      <c r="B32" s="212"/>
      <c r="C32" s="212"/>
      <c r="D32" s="212"/>
      <c r="E32" s="212"/>
      <c r="F32" s="213"/>
      <c r="G32" s="91"/>
      <c r="H32" s="91"/>
      <c r="I32" s="91"/>
      <c r="J32" s="91"/>
    </row>
    <row r="33" spans="1:10" ht="16.75">
      <c r="A33" s="170" t="s">
        <v>1</v>
      </c>
      <c r="B33" s="166" t="e">
        <f>$H$11</f>
        <v>#REF!</v>
      </c>
      <c r="C33" s="167" t="e">
        <f>$I$11</f>
        <v>#REF!</v>
      </c>
      <c r="D33" s="168" t="e">
        <f>C33/$A$11</f>
        <v>#REF!</v>
      </c>
      <c r="E33" s="169"/>
      <c r="F33" s="171" t="e">
        <f>VLOOKUP(#REF!,A33:D35,4,0)</f>
        <v>#REF!</v>
      </c>
      <c r="G33" s="91"/>
      <c r="H33" s="91"/>
      <c r="I33" s="91"/>
      <c r="J33" s="91"/>
    </row>
    <row r="34" spans="1:10" ht="16.75">
      <c r="A34" s="170" t="s">
        <v>87</v>
      </c>
      <c r="B34" s="166" t="e">
        <f>$E$11</f>
        <v>#REF!</v>
      </c>
      <c r="C34" s="167" t="e">
        <f>$F$11</f>
        <v>#REF!</v>
      </c>
      <c r="D34" s="168" t="e">
        <f>C34/$A$11</f>
        <v>#REF!</v>
      </c>
      <c r="E34" s="169"/>
      <c r="F34" s="172"/>
      <c r="G34" s="91"/>
      <c r="H34" s="91"/>
      <c r="I34" s="91"/>
      <c r="J34" s="91"/>
    </row>
    <row r="35" spans="1:10" ht="16.75">
      <c r="A35" s="170" t="s">
        <v>0</v>
      </c>
      <c r="B35" s="166" t="e">
        <f>$B$11</f>
        <v>#REF!</v>
      </c>
      <c r="C35" s="167" t="e">
        <f>$C$11</f>
        <v>#REF!</v>
      </c>
      <c r="D35" s="168" t="e">
        <f>C35/$A$11</f>
        <v>#REF!</v>
      </c>
      <c r="E35" s="169"/>
      <c r="F35" s="172"/>
      <c r="G35" s="91"/>
      <c r="H35" s="91"/>
      <c r="I35" s="91"/>
      <c r="J35" s="91"/>
    </row>
    <row r="36" spans="1:10" ht="17.149999999999999" thickBot="1">
      <c r="A36" s="170"/>
      <c r="B36" s="166"/>
      <c r="C36" s="167"/>
      <c r="D36" s="168"/>
      <c r="E36" s="169"/>
      <c r="F36" s="172"/>
      <c r="G36" s="91"/>
      <c r="H36" s="91"/>
      <c r="I36" s="91"/>
      <c r="J36" s="91"/>
    </row>
    <row r="37" spans="1:10" ht="17.149999999999999" thickBot="1">
      <c r="A37" s="211" t="s">
        <v>88</v>
      </c>
      <c r="B37" s="212"/>
      <c r="C37" s="212"/>
      <c r="D37" s="212"/>
      <c r="E37" s="212"/>
      <c r="F37" s="213"/>
      <c r="G37" s="91"/>
      <c r="H37" s="91"/>
      <c r="I37" s="91"/>
      <c r="J37" s="91"/>
    </row>
    <row r="38" spans="1:10" ht="16.75">
      <c r="A38" s="170" t="s">
        <v>1</v>
      </c>
      <c r="B38" s="166" t="e">
        <f>B29</f>
        <v>#REF!</v>
      </c>
      <c r="C38" s="167" t="e">
        <f>C29</f>
        <v>#REF!</v>
      </c>
      <c r="D38" s="168" t="e">
        <f>C38/$A$11</f>
        <v>#REF!</v>
      </c>
      <c r="E38" s="169"/>
      <c r="F38" s="171" t="e">
        <f>VLOOKUP(#REF!,A38:D40,4,0)</f>
        <v>#REF!</v>
      </c>
      <c r="G38" s="91"/>
      <c r="H38" s="91"/>
      <c r="I38" s="91"/>
      <c r="J38" s="91"/>
    </row>
    <row r="39" spans="1:10" ht="16.75">
      <c r="A39" s="170" t="s">
        <v>87</v>
      </c>
      <c r="B39" s="166" t="e">
        <f>E29</f>
        <v>#REF!</v>
      </c>
      <c r="C39" s="167" t="e">
        <f>F29</f>
        <v>#REF!</v>
      </c>
      <c r="D39" s="168" t="e">
        <f>C39/$A$11</f>
        <v>#REF!</v>
      </c>
      <c r="E39" s="169"/>
      <c r="F39" s="172"/>
      <c r="G39" s="91"/>
      <c r="H39" s="91"/>
      <c r="I39" s="91"/>
      <c r="J39" s="91"/>
    </row>
    <row r="40" spans="1:10" ht="17.149999999999999" thickBot="1">
      <c r="A40" s="173" t="s">
        <v>0</v>
      </c>
      <c r="B40" s="174" t="e">
        <f>B29</f>
        <v>#REF!</v>
      </c>
      <c r="C40" s="175" t="e">
        <f>C29</f>
        <v>#REF!</v>
      </c>
      <c r="D40" s="176" t="e">
        <f>C40/$A$11</f>
        <v>#REF!</v>
      </c>
      <c r="E40" s="177"/>
      <c r="F40" s="178"/>
      <c r="G40" s="91"/>
      <c r="H40" s="91"/>
      <c r="I40" s="91"/>
      <c r="J40" s="91"/>
    </row>
    <row r="41" spans="1:10" ht="16.75">
      <c r="G41" s="91"/>
      <c r="H41" s="91"/>
      <c r="I41" s="91"/>
      <c r="J41" s="91"/>
    </row>
    <row r="42" spans="1:10" ht="16.75">
      <c r="A42" s="214" t="s">
        <v>89</v>
      </c>
      <c r="B42" s="214"/>
      <c r="C42" s="214"/>
      <c r="D42" s="214"/>
      <c r="E42" s="214"/>
      <c r="F42" s="165" t="e">
        <f>F33+F38</f>
        <v>#REF!</v>
      </c>
      <c r="G42" s="91"/>
      <c r="H42" s="91"/>
      <c r="I42" s="91"/>
      <c r="J42" s="91"/>
    </row>
    <row r="43" spans="1:10" ht="16.75">
      <c r="A43" s="91"/>
      <c r="B43" s="91"/>
      <c r="C43" s="91"/>
      <c r="D43" s="91"/>
      <c r="E43" s="91"/>
      <c r="F43" s="91"/>
      <c r="G43" s="91"/>
      <c r="H43" s="91"/>
      <c r="I43" s="91"/>
      <c r="J43" s="91"/>
    </row>
    <row r="44" spans="1:10" ht="16.75">
      <c r="A44" s="91"/>
      <c r="B44" s="91"/>
      <c r="C44" s="91"/>
      <c r="D44" s="91"/>
      <c r="E44" s="91"/>
      <c r="F44" s="91"/>
      <c r="G44" s="91"/>
      <c r="H44" s="91"/>
      <c r="I44" s="91"/>
      <c r="J44" s="91"/>
    </row>
    <row r="45" spans="1:10" ht="16.75">
      <c r="A45" s="91"/>
      <c r="B45" s="91"/>
      <c r="C45" s="91"/>
      <c r="D45" s="91"/>
      <c r="E45" s="91"/>
      <c r="F45" s="91"/>
      <c r="G45" s="91"/>
      <c r="H45" s="91"/>
      <c r="I45" s="91"/>
      <c r="J45" s="91"/>
    </row>
    <row r="46" spans="1:10" ht="16.75">
      <c r="A46" s="91"/>
      <c r="B46" s="91"/>
      <c r="C46" s="91"/>
      <c r="D46" s="91"/>
      <c r="E46" s="91"/>
      <c r="F46" s="91"/>
      <c r="G46" s="91"/>
      <c r="H46" s="91"/>
      <c r="I46" s="91"/>
      <c r="J46" s="91"/>
    </row>
    <row r="47" spans="1:10" ht="16.75">
      <c r="A47" s="91"/>
      <c r="B47" s="91"/>
      <c r="C47" s="91"/>
      <c r="D47" s="91"/>
      <c r="E47" s="91"/>
      <c r="F47" s="91"/>
      <c r="G47" s="91"/>
      <c r="H47" s="91"/>
      <c r="I47" s="91"/>
      <c r="J47" s="91"/>
    </row>
    <row r="48" spans="1:10" ht="16.75">
      <c r="A48" s="91"/>
      <c r="B48" s="91"/>
      <c r="C48" s="91"/>
      <c r="D48" s="91"/>
      <c r="E48" s="91"/>
      <c r="F48" s="91"/>
      <c r="G48" s="91"/>
      <c r="H48" s="91"/>
      <c r="I48" s="91"/>
      <c r="J48" s="91"/>
    </row>
    <row r="49" spans="1:10" ht="16.75">
      <c r="A49" s="91"/>
      <c r="B49" s="91"/>
      <c r="C49" s="91"/>
      <c r="D49" s="91"/>
      <c r="E49" s="91"/>
      <c r="F49" s="91"/>
      <c r="G49" s="91"/>
      <c r="H49" s="91"/>
      <c r="I49" s="91"/>
      <c r="J49" s="91"/>
    </row>
    <row r="50" spans="1:10" ht="16.75">
      <c r="A50" s="91"/>
      <c r="B50" s="91"/>
      <c r="C50" s="91"/>
      <c r="D50" s="91"/>
      <c r="E50" s="91"/>
      <c r="F50" s="91"/>
      <c r="G50" s="91"/>
      <c r="H50" s="91"/>
      <c r="I50" s="91"/>
      <c r="J50" s="91"/>
    </row>
    <row r="51" spans="1:10" ht="16.75">
      <c r="A51" s="91"/>
      <c r="B51" s="91"/>
      <c r="C51" s="91"/>
      <c r="D51" s="91"/>
      <c r="E51" s="91"/>
      <c r="F51" s="91"/>
      <c r="G51" s="91"/>
      <c r="H51" s="91"/>
      <c r="I51" s="91"/>
      <c r="J51" s="91"/>
    </row>
    <row r="52" spans="1:10" ht="16.75">
      <c r="A52" s="91"/>
      <c r="B52" s="91"/>
      <c r="C52" s="91"/>
      <c r="D52" s="91"/>
      <c r="E52" s="91"/>
      <c r="F52" s="91"/>
      <c r="G52" s="91"/>
      <c r="H52" s="91"/>
      <c r="I52" s="91"/>
      <c r="J52" s="91"/>
    </row>
    <row r="53" spans="1:10" ht="16.75">
      <c r="A53" s="91"/>
      <c r="B53" s="91"/>
      <c r="C53" s="91"/>
      <c r="D53" s="91"/>
      <c r="E53" s="91"/>
      <c r="F53" s="91"/>
      <c r="G53" s="91"/>
      <c r="H53" s="91"/>
      <c r="I53" s="91"/>
      <c r="J53" s="91"/>
    </row>
    <row r="54" spans="1:10" ht="16.75">
      <c r="A54" s="91"/>
      <c r="B54" s="91"/>
      <c r="C54" s="91"/>
      <c r="D54" s="91"/>
      <c r="E54" s="91"/>
      <c r="F54" s="91"/>
      <c r="G54" s="91"/>
      <c r="H54" s="91"/>
      <c r="I54" s="91"/>
      <c r="J54" s="91"/>
    </row>
    <row r="55" spans="1:10" ht="16.75">
      <c r="A55" s="91"/>
      <c r="B55" s="91"/>
      <c r="C55" s="91"/>
      <c r="D55" s="91"/>
      <c r="E55" s="91"/>
      <c r="F55" s="91"/>
      <c r="G55" s="91"/>
      <c r="H55" s="91"/>
      <c r="I55" s="91"/>
      <c r="J55" s="91"/>
    </row>
    <row r="56" spans="1:10" ht="16.75">
      <c r="A56" s="91"/>
      <c r="B56" s="91"/>
      <c r="C56" s="91"/>
      <c r="D56" s="91"/>
      <c r="E56" s="91"/>
      <c r="F56" s="91"/>
      <c r="G56" s="91"/>
      <c r="H56" s="91"/>
      <c r="I56" s="91"/>
      <c r="J56" s="91"/>
    </row>
    <row r="57" spans="1:10" ht="16.75">
      <c r="A57" s="91"/>
      <c r="B57" s="91"/>
      <c r="C57" s="91"/>
      <c r="D57" s="91"/>
      <c r="E57" s="91"/>
      <c r="F57" s="91"/>
      <c r="G57" s="91"/>
      <c r="H57" s="91"/>
      <c r="I57" s="91"/>
      <c r="J57" s="91"/>
    </row>
    <row r="58" spans="1:10" ht="16.75">
      <c r="A58" s="91"/>
      <c r="B58" s="91"/>
      <c r="C58" s="91"/>
      <c r="D58" s="91"/>
      <c r="E58" s="91"/>
      <c r="F58" s="91"/>
      <c r="G58" s="91"/>
      <c r="H58" s="91"/>
      <c r="I58" s="91"/>
      <c r="J58" s="91"/>
    </row>
    <row r="59" spans="1:10" ht="16.75">
      <c r="A59" s="91"/>
      <c r="B59" s="91"/>
      <c r="C59" s="91"/>
      <c r="D59" s="91"/>
      <c r="E59" s="91"/>
      <c r="F59" s="91"/>
      <c r="G59" s="91"/>
      <c r="H59" s="91"/>
      <c r="I59" s="91"/>
      <c r="J59" s="91"/>
    </row>
    <row r="60" spans="1:10" ht="16.75">
      <c r="A60" s="91"/>
      <c r="B60" s="91"/>
      <c r="C60" s="91"/>
      <c r="D60" s="91"/>
      <c r="E60" s="91"/>
      <c r="F60" s="91"/>
      <c r="G60" s="91"/>
      <c r="H60" s="91"/>
      <c r="I60" s="91"/>
      <c r="J60" s="91"/>
    </row>
    <row r="61" spans="1:10" ht="16.75">
      <c r="A61" s="91"/>
      <c r="B61" s="91"/>
      <c r="C61" s="91"/>
      <c r="D61" s="91"/>
      <c r="E61" s="91"/>
      <c r="F61" s="91"/>
      <c r="G61" s="91"/>
      <c r="H61" s="91"/>
      <c r="I61" s="91"/>
      <c r="J61" s="91"/>
    </row>
    <row r="62" spans="1:10" ht="16.75">
      <c r="A62" s="91"/>
      <c r="B62" s="91"/>
      <c r="C62" s="91"/>
      <c r="D62" s="91"/>
      <c r="E62" s="91"/>
      <c r="F62" s="91"/>
      <c r="G62" s="91"/>
      <c r="H62" s="91"/>
      <c r="I62" s="91"/>
      <c r="J62" s="91"/>
    </row>
    <row r="63" spans="1:10" ht="16.75">
      <c r="A63" s="91"/>
      <c r="B63" s="91"/>
      <c r="C63" s="91"/>
      <c r="D63" s="91"/>
      <c r="E63" s="91"/>
      <c r="F63" s="91"/>
      <c r="G63" s="91"/>
      <c r="H63" s="91"/>
      <c r="I63" s="91"/>
      <c r="J63" s="91"/>
    </row>
    <row r="64" spans="1:10" ht="16.75">
      <c r="A64" s="91"/>
      <c r="B64" s="91"/>
      <c r="C64" s="91"/>
      <c r="D64" s="91"/>
      <c r="E64" s="91"/>
      <c r="F64" s="91"/>
      <c r="G64" s="91"/>
      <c r="H64" s="91"/>
      <c r="I64" s="91"/>
      <c r="J64" s="91"/>
    </row>
    <row r="65" spans="1:10" ht="16.75">
      <c r="A65" s="91"/>
      <c r="B65" s="91"/>
      <c r="C65" s="91"/>
      <c r="D65" s="91"/>
      <c r="E65" s="91"/>
      <c r="F65" s="91"/>
      <c r="G65" s="91"/>
      <c r="H65" s="91"/>
      <c r="I65" s="91"/>
      <c r="J65" s="91"/>
    </row>
    <row r="66" spans="1:10" ht="16.75">
      <c r="A66" s="91"/>
      <c r="B66" s="91"/>
      <c r="C66" s="91"/>
      <c r="D66" s="91"/>
      <c r="E66" s="91"/>
      <c r="F66" s="91"/>
      <c r="G66" s="91"/>
      <c r="H66" s="91"/>
      <c r="I66" s="91"/>
      <c r="J66" s="91"/>
    </row>
    <row r="67" spans="1:10" ht="16.75">
      <c r="A67" s="91"/>
      <c r="B67" s="91"/>
      <c r="C67" s="91"/>
      <c r="D67" s="91"/>
      <c r="E67" s="91"/>
      <c r="F67" s="91"/>
      <c r="G67" s="91"/>
      <c r="H67" s="91"/>
      <c r="I67" s="91"/>
      <c r="J67" s="91"/>
    </row>
    <row r="68" spans="1:10" ht="16.75">
      <c r="A68" s="91"/>
      <c r="B68" s="91"/>
      <c r="C68" s="91"/>
      <c r="D68" s="91"/>
      <c r="E68" s="91"/>
      <c r="F68" s="91"/>
      <c r="G68" s="91"/>
      <c r="H68" s="91"/>
      <c r="I68" s="91"/>
      <c r="J68" s="91"/>
    </row>
    <row r="69" spans="1:10" ht="16.75">
      <c r="A69" s="91"/>
      <c r="B69" s="91"/>
      <c r="C69" s="91"/>
      <c r="D69" s="91"/>
      <c r="E69" s="91"/>
      <c r="F69" s="91"/>
      <c r="G69" s="91"/>
      <c r="H69" s="91"/>
      <c r="I69" s="91"/>
      <c r="J69" s="91"/>
    </row>
    <row r="70" spans="1:10" ht="16.75">
      <c r="A70" s="91"/>
      <c r="B70" s="91"/>
      <c r="C70" s="91"/>
      <c r="D70" s="91"/>
      <c r="E70" s="91"/>
      <c r="F70" s="91"/>
      <c r="G70" s="91"/>
      <c r="H70" s="91"/>
      <c r="I70" s="91"/>
      <c r="J70" s="91"/>
    </row>
    <row r="71" spans="1:10" ht="16.75">
      <c r="A71" s="91"/>
      <c r="B71" s="91"/>
      <c r="C71" s="91"/>
      <c r="D71" s="91"/>
      <c r="E71" s="91"/>
      <c r="F71" s="91"/>
      <c r="G71" s="91"/>
      <c r="H71" s="91"/>
      <c r="I71" s="91"/>
      <c r="J71" s="91"/>
    </row>
    <row r="72" spans="1:10" ht="16.75">
      <c r="A72" s="91"/>
      <c r="B72" s="91"/>
      <c r="C72" s="91"/>
      <c r="D72" s="91"/>
      <c r="E72" s="91"/>
      <c r="F72" s="91"/>
      <c r="G72" s="91"/>
      <c r="H72" s="91"/>
      <c r="I72" s="91"/>
      <c r="J72" s="91"/>
    </row>
    <row r="73" spans="1:10" ht="16.75">
      <c r="A73" s="91"/>
      <c r="B73" s="91"/>
      <c r="C73" s="91"/>
      <c r="D73" s="91"/>
      <c r="E73" s="91"/>
      <c r="F73" s="91"/>
      <c r="G73" s="91"/>
      <c r="H73" s="91"/>
      <c r="I73" s="91"/>
      <c r="J73" s="91"/>
    </row>
    <row r="74" spans="1:10" ht="16.75">
      <c r="A74" s="91"/>
      <c r="B74" s="91"/>
      <c r="C74" s="91"/>
      <c r="D74" s="91"/>
      <c r="E74" s="91"/>
      <c r="F74" s="91"/>
      <c r="G74" s="91"/>
      <c r="H74" s="91"/>
      <c r="I74" s="91"/>
      <c r="J74" s="91"/>
    </row>
    <row r="75" spans="1:10" ht="16.75">
      <c r="A75" s="91"/>
      <c r="B75" s="91"/>
      <c r="C75" s="91"/>
      <c r="D75" s="91"/>
      <c r="E75" s="91"/>
      <c r="F75" s="91"/>
      <c r="G75" s="91"/>
      <c r="H75" s="91"/>
      <c r="I75" s="91"/>
      <c r="J75" s="91"/>
    </row>
    <row r="76" spans="1:10" ht="16.75">
      <c r="A76" s="91"/>
      <c r="B76" s="91"/>
      <c r="C76" s="91"/>
      <c r="D76" s="91"/>
      <c r="E76" s="91"/>
      <c r="F76" s="91"/>
      <c r="G76" s="91"/>
      <c r="H76" s="91"/>
      <c r="I76" s="91"/>
      <c r="J76" s="91"/>
    </row>
    <row r="77" spans="1:10" ht="16.75">
      <c r="A77" s="91"/>
      <c r="B77" s="91"/>
      <c r="C77" s="91"/>
      <c r="D77" s="91"/>
      <c r="E77" s="91"/>
      <c r="F77" s="91"/>
      <c r="G77" s="91"/>
      <c r="H77" s="91"/>
      <c r="I77" s="91"/>
      <c r="J77" s="91"/>
    </row>
    <row r="78" spans="1:10" ht="16.75">
      <c r="A78" s="91"/>
      <c r="B78" s="91"/>
      <c r="C78" s="91"/>
      <c r="D78" s="91"/>
      <c r="E78" s="91"/>
      <c r="F78" s="91"/>
      <c r="G78" s="91"/>
      <c r="H78" s="91"/>
      <c r="I78" s="91"/>
      <c r="J78" s="91"/>
    </row>
    <row r="79" spans="1:10" ht="16.75">
      <c r="A79" s="91"/>
      <c r="B79" s="91"/>
      <c r="C79" s="91"/>
      <c r="D79" s="91"/>
      <c r="E79" s="91"/>
      <c r="F79" s="91"/>
      <c r="G79" s="91"/>
      <c r="H79" s="91"/>
      <c r="I79" s="91"/>
      <c r="J79" s="91"/>
    </row>
    <row r="80" spans="1:10" ht="16.75">
      <c r="A80" s="91"/>
      <c r="B80" s="91"/>
      <c r="C80" s="91"/>
      <c r="D80" s="91"/>
      <c r="E80" s="91"/>
      <c r="F80" s="91"/>
      <c r="G80" s="91"/>
      <c r="H80" s="91"/>
      <c r="I80" s="91"/>
      <c r="J80" s="91"/>
    </row>
    <row r="81" spans="1:10" ht="16.75">
      <c r="A81" s="91"/>
      <c r="B81" s="91"/>
      <c r="C81" s="91"/>
      <c r="D81" s="91"/>
      <c r="E81" s="91"/>
      <c r="F81" s="91"/>
      <c r="G81" s="91"/>
      <c r="H81" s="91"/>
      <c r="I81" s="91"/>
      <c r="J81" s="91"/>
    </row>
    <row r="82" spans="1:10" ht="16.75">
      <c r="A82" s="91"/>
      <c r="B82" s="91"/>
      <c r="C82" s="91"/>
      <c r="D82" s="91"/>
      <c r="E82" s="91"/>
      <c r="F82" s="91"/>
      <c r="G82" s="91"/>
      <c r="H82" s="91"/>
      <c r="I82" s="91"/>
      <c r="J82" s="91"/>
    </row>
    <row r="83" spans="1:10" ht="16.75">
      <c r="A83" s="91"/>
      <c r="B83" s="91"/>
      <c r="C83" s="91"/>
      <c r="D83" s="91"/>
      <c r="E83" s="91"/>
      <c r="F83" s="91"/>
      <c r="G83" s="91"/>
      <c r="H83" s="91"/>
      <c r="I83" s="91"/>
      <c r="J83" s="91"/>
    </row>
    <row r="84" spans="1:10" ht="16.75">
      <c r="A84" s="91"/>
      <c r="B84" s="91"/>
      <c r="C84" s="91"/>
      <c r="D84" s="91"/>
      <c r="E84" s="91"/>
      <c r="F84" s="91"/>
      <c r="G84" s="91"/>
      <c r="H84" s="91"/>
      <c r="I84" s="91"/>
      <c r="J84" s="91"/>
    </row>
    <row r="85" spans="1:10" ht="16.75">
      <c r="A85" s="91"/>
      <c r="B85" s="91"/>
      <c r="C85" s="91"/>
      <c r="D85" s="91"/>
      <c r="E85" s="91"/>
      <c r="F85" s="91"/>
      <c r="G85" s="91"/>
      <c r="H85" s="91"/>
      <c r="I85" s="91"/>
      <c r="J85" s="91"/>
    </row>
    <row r="86" spans="1:10" ht="16.75">
      <c r="A86" s="91"/>
      <c r="B86" s="91"/>
      <c r="C86" s="91"/>
      <c r="D86" s="91"/>
      <c r="E86" s="91"/>
      <c r="F86" s="91"/>
      <c r="G86" s="91"/>
      <c r="H86" s="91"/>
      <c r="I86" s="91"/>
      <c r="J86" s="91"/>
    </row>
    <row r="87" spans="1:10" ht="16.75">
      <c r="A87" s="91"/>
      <c r="B87" s="91"/>
      <c r="C87" s="91"/>
      <c r="D87" s="91"/>
      <c r="E87" s="91"/>
      <c r="F87" s="91"/>
      <c r="G87" s="91"/>
      <c r="H87" s="91"/>
      <c r="I87" s="91"/>
      <c r="J87" s="91"/>
    </row>
    <row r="88" spans="1:10" ht="16.75">
      <c r="A88" s="91"/>
      <c r="B88" s="91"/>
      <c r="C88" s="91"/>
      <c r="D88" s="91"/>
      <c r="E88" s="91"/>
      <c r="F88" s="91"/>
      <c r="G88" s="91"/>
      <c r="H88" s="91"/>
      <c r="I88" s="91"/>
      <c r="J88" s="91"/>
    </row>
    <row r="89" spans="1:10" ht="16.75">
      <c r="A89" s="91"/>
      <c r="B89" s="91"/>
      <c r="C89" s="91"/>
      <c r="D89" s="91"/>
      <c r="E89" s="91"/>
      <c r="F89" s="91"/>
      <c r="G89" s="91"/>
      <c r="H89" s="91"/>
      <c r="I89" s="91"/>
      <c r="J89" s="91"/>
    </row>
    <row r="90" spans="1:10" ht="16.75">
      <c r="A90" s="91"/>
      <c r="B90" s="91"/>
      <c r="C90" s="91"/>
      <c r="D90" s="91"/>
      <c r="E90" s="91"/>
      <c r="F90" s="91"/>
      <c r="G90" s="91"/>
      <c r="H90" s="91"/>
      <c r="I90" s="91"/>
      <c r="J90" s="91"/>
    </row>
    <row r="91" spans="1:10" ht="16.75">
      <c r="A91" s="91"/>
      <c r="B91" s="91"/>
      <c r="C91" s="91"/>
      <c r="D91" s="91"/>
      <c r="E91" s="91"/>
      <c r="F91" s="91"/>
      <c r="G91" s="91"/>
      <c r="H91" s="91"/>
      <c r="I91" s="91"/>
      <c r="J91" s="91"/>
    </row>
    <row r="92" spans="1:10" ht="16.75">
      <c r="A92" s="91"/>
      <c r="B92" s="91"/>
      <c r="C92" s="91"/>
      <c r="D92" s="91"/>
      <c r="E92" s="91"/>
      <c r="F92" s="91"/>
      <c r="G92" s="91"/>
      <c r="H92" s="91"/>
      <c r="I92" s="91"/>
      <c r="J92" s="91"/>
    </row>
    <row r="93" spans="1:10" ht="16.75">
      <c r="A93" s="91"/>
      <c r="B93" s="91"/>
      <c r="C93" s="91"/>
      <c r="D93" s="91"/>
      <c r="E93" s="91"/>
      <c r="F93" s="91"/>
      <c r="G93" s="91"/>
      <c r="H93" s="91"/>
      <c r="I93" s="91"/>
      <c r="J93" s="91"/>
    </row>
    <row r="94" spans="1:10" ht="16.75">
      <c r="A94" s="91"/>
      <c r="B94" s="91"/>
      <c r="C94" s="91"/>
      <c r="D94" s="91"/>
      <c r="E94" s="91"/>
      <c r="F94" s="91"/>
      <c r="G94" s="91"/>
      <c r="H94" s="91"/>
      <c r="I94" s="91"/>
      <c r="J94" s="91"/>
    </row>
    <row r="95" spans="1:10" ht="16.75">
      <c r="A95" s="91"/>
      <c r="B95" s="91"/>
      <c r="C95" s="91"/>
      <c r="D95" s="91"/>
      <c r="E95" s="91"/>
      <c r="F95" s="91"/>
      <c r="G95" s="91"/>
      <c r="H95" s="91"/>
      <c r="I95" s="91"/>
      <c r="J95" s="91"/>
    </row>
    <row r="96" spans="1:10" ht="16.75">
      <c r="A96" s="91"/>
      <c r="B96" s="91"/>
      <c r="C96" s="91"/>
      <c r="D96" s="91"/>
      <c r="E96" s="91"/>
      <c r="F96" s="91"/>
      <c r="G96" s="91"/>
      <c r="H96" s="91"/>
      <c r="I96" s="91"/>
      <c r="J96" s="91"/>
    </row>
    <row r="97" spans="1:10" ht="16.75">
      <c r="A97" s="91"/>
      <c r="B97" s="91"/>
      <c r="C97" s="91"/>
      <c r="D97" s="91"/>
      <c r="E97" s="91"/>
      <c r="F97" s="91"/>
      <c r="G97" s="91"/>
      <c r="H97" s="91"/>
      <c r="I97" s="91"/>
      <c r="J97" s="91"/>
    </row>
    <row r="98" spans="1:10" ht="16.75">
      <c r="A98" s="91"/>
      <c r="B98" s="91"/>
      <c r="C98" s="91"/>
      <c r="D98" s="91"/>
      <c r="E98" s="91"/>
      <c r="F98" s="91"/>
      <c r="G98" s="91"/>
      <c r="H98" s="91"/>
      <c r="I98" s="91"/>
      <c r="J98" s="91"/>
    </row>
    <row r="99" spans="1:10" ht="16.75">
      <c r="A99" s="91"/>
      <c r="B99" s="91"/>
      <c r="C99" s="91"/>
      <c r="D99" s="91"/>
      <c r="E99" s="91"/>
      <c r="F99" s="91"/>
      <c r="G99" s="91"/>
      <c r="H99" s="91"/>
      <c r="I99" s="91"/>
      <c r="J99" s="91"/>
    </row>
    <row r="100" spans="1:10" ht="16.75">
      <c r="A100" s="91"/>
      <c r="B100" s="91"/>
      <c r="C100" s="91"/>
      <c r="D100" s="91"/>
      <c r="E100" s="91"/>
      <c r="F100" s="91"/>
      <c r="G100" s="91"/>
      <c r="H100" s="91"/>
      <c r="I100" s="91"/>
      <c r="J100" s="91"/>
    </row>
    <row r="101" spans="1:10" ht="16.75">
      <c r="A101" s="91"/>
      <c r="B101" s="91"/>
      <c r="C101" s="91"/>
      <c r="D101" s="91"/>
      <c r="E101" s="91"/>
      <c r="F101" s="91"/>
      <c r="G101" s="91"/>
      <c r="H101" s="91"/>
      <c r="I101" s="91"/>
      <c r="J101" s="91"/>
    </row>
    <row r="102" spans="1:10" ht="16.75">
      <c r="A102" s="91"/>
      <c r="B102" s="91"/>
      <c r="C102" s="91"/>
      <c r="D102" s="91"/>
      <c r="E102" s="91"/>
      <c r="F102" s="91"/>
      <c r="G102" s="91"/>
      <c r="H102" s="91"/>
      <c r="I102" s="91"/>
      <c r="J102" s="91"/>
    </row>
    <row r="103" spans="1:10" ht="16.75">
      <c r="A103" s="91"/>
      <c r="B103" s="91"/>
      <c r="C103" s="91"/>
      <c r="D103" s="91"/>
      <c r="E103" s="91"/>
      <c r="F103" s="91"/>
      <c r="G103" s="91"/>
      <c r="H103" s="91"/>
      <c r="I103" s="91"/>
      <c r="J103" s="91"/>
    </row>
    <row r="104" spans="1:10" ht="16.75">
      <c r="A104" s="91"/>
      <c r="B104" s="91"/>
      <c r="C104" s="91"/>
      <c r="D104" s="91"/>
      <c r="E104" s="91"/>
      <c r="F104" s="91"/>
      <c r="G104" s="91"/>
      <c r="H104" s="91"/>
      <c r="I104" s="91"/>
      <c r="J104" s="91"/>
    </row>
    <row r="105" spans="1:10" ht="16.75">
      <c r="A105" s="91"/>
      <c r="B105" s="91"/>
      <c r="C105" s="91"/>
      <c r="D105" s="91"/>
      <c r="E105" s="91"/>
      <c r="F105" s="91"/>
      <c r="G105" s="91"/>
      <c r="H105" s="91"/>
      <c r="I105" s="91"/>
      <c r="J105" s="91"/>
    </row>
    <row r="106" spans="1:10" ht="16.75">
      <c r="A106" s="91"/>
      <c r="B106" s="91"/>
      <c r="C106" s="91"/>
      <c r="D106" s="91"/>
      <c r="E106" s="91"/>
      <c r="F106" s="91"/>
      <c r="G106" s="91"/>
      <c r="H106" s="91"/>
      <c r="I106" s="91"/>
      <c r="J106" s="91"/>
    </row>
    <row r="107" spans="1:10" ht="16.75">
      <c r="A107" s="91"/>
      <c r="B107" s="91"/>
      <c r="C107" s="91"/>
      <c r="D107" s="91"/>
      <c r="E107" s="91"/>
      <c r="F107" s="91"/>
      <c r="G107" s="91"/>
      <c r="H107" s="91"/>
      <c r="I107" s="91"/>
      <c r="J107" s="91"/>
    </row>
    <row r="108" spans="1:10" ht="16.75">
      <c r="A108" s="91"/>
      <c r="B108" s="91"/>
      <c r="C108" s="91"/>
      <c r="D108" s="91"/>
      <c r="E108" s="91"/>
      <c r="F108" s="91"/>
      <c r="G108" s="91"/>
      <c r="H108" s="91"/>
      <c r="I108" s="91"/>
      <c r="J108" s="91"/>
    </row>
    <row r="109" spans="1:10" ht="16.75">
      <c r="A109" s="91"/>
      <c r="B109" s="91"/>
      <c r="C109" s="91"/>
      <c r="D109" s="91"/>
      <c r="E109" s="91"/>
      <c r="F109" s="91"/>
      <c r="G109" s="91"/>
      <c r="H109" s="91"/>
      <c r="I109" s="91"/>
      <c r="J109" s="91"/>
    </row>
    <row r="110" spans="1:10" ht="16.75">
      <c r="A110" s="91"/>
      <c r="B110" s="91"/>
      <c r="C110" s="91"/>
      <c r="D110" s="91"/>
      <c r="E110" s="91"/>
      <c r="F110" s="91"/>
      <c r="G110" s="91"/>
      <c r="H110" s="91"/>
      <c r="I110" s="91"/>
      <c r="J110" s="91"/>
    </row>
    <row r="111" spans="1:10" ht="16.75">
      <c r="A111" s="91"/>
      <c r="B111" s="91"/>
      <c r="C111" s="91"/>
      <c r="D111" s="91"/>
      <c r="E111" s="91"/>
      <c r="F111" s="91"/>
      <c r="G111" s="91"/>
      <c r="H111" s="91"/>
      <c r="I111" s="91"/>
      <c r="J111" s="91"/>
    </row>
    <row r="112" spans="1:10" ht="16.75">
      <c r="A112" s="91"/>
      <c r="B112" s="91"/>
      <c r="C112" s="91"/>
      <c r="D112" s="91"/>
      <c r="E112" s="91"/>
      <c r="F112" s="91"/>
      <c r="G112" s="91"/>
      <c r="H112" s="91"/>
      <c r="I112" s="91"/>
      <c r="J112" s="91"/>
    </row>
    <row r="113" spans="1:10" ht="16.75">
      <c r="A113" s="91"/>
      <c r="B113" s="91"/>
      <c r="C113" s="91"/>
      <c r="D113" s="91"/>
      <c r="E113" s="91"/>
      <c r="F113" s="91"/>
      <c r="G113" s="91"/>
      <c r="H113" s="91"/>
      <c r="I113" s="91"/>
      <c r="J113" s="91"/>
    </row>
    <row r="114" spans="1:10" ht="16.75">
      <c r="A114" s="91"/>
      <c r="B114" s="91"/>
      <c r="C114" s="91"/>
      <c r="D114" s="91"/>
      <c r="E114" s="91"/>
      <c r="F114" s="91"/>
      <c r="G114" s="91"/>
      <c r="H114" s="91"/>
      <c r="I114" s="91"/>
      <c r="J114" s="91"/>
    </row>
    <row r="115" spans="1:10" ht="16.75">
      <c r="A115" s="91"/>
      <c r="B115" s="91"/>
      <c r="C115" s="91"/>
      <c r="D115" s="91"/>
      <c r="E115" s="91"/>
      <c r="F115" s="91"/>
      <c r="G115" s="91"/>
      <c r="H115" s="91"/>
      <c r="I115" s="91"/>
      <c r="J115" s="91"/>
    </row>
    <row r="116" spans="1:10" ht="16.75">
      <c r="A116" s="91"/>
      <c r="B116" s="91"/>
      <c r="C116" s="91"/>
      <c r="D116" s="91"/>
      <c r="E116" s="91"/>
      <c r="F116" s="91"/>
      <c r="G116" s="91"/>
      <c r="H116" s="91"/>
      <c r="I116" s="91"/>
      <c r="J116" s="91"/>
    </row>
    <row r="117" spans="1:10" ht="16.75">
      <c r="A117" s="91"/>
      <c r="B117" s="91"/>
      <c r="C117" s="91"/>
      <c r="D117" s="91"/>
      <c r="E117" s="91"/>
      <c r="F117" s="91"/>
      <c r="G117" s="91"/>
      <c r="H117" s="91"/>
      <c r="I117" s="91"/>
      <c r="J117" s="91"/>
    </row>
    <row r="118" spans="1:10" ht="16.75">
      <c r="A118" s="91"/>
      <c r="B118" s="91"/>
      <c r="C118" s="91"/>
      <c r="D118" s="91"/>
      <c r="E118" s="91"/>
      <c r="F118" s="91"/>
      <c r="G118" s="91"/>
      <c r="H118" s="91"/>
      <c r="I118" s="91"/>
      <c r="J118" s="91"/>
    </row>
    <row r="119" spans="1:10" ht="16.75">
      <c r="A119" s="91"/>
      <c r="B119" s="91"/>
      <c r="C119" s="91"/>
      <c r="D119" s="91"/>
      <c r="E119" s="91"/>
      <c r="F119" s="91"/>
      <c r="G119" s="91"/>
      <c r="H119" s="91"/>
      <c r="I119" s="91"/>
      <c r="J119" s="91"/>
    </row>
    <row r="120" spans="1:10" ht="16.75">
      <c r="A120" s="91"/>
      <c r="B120" s="91"/>
      <c r="C120" s="91"/>
      <c r="D120" s="91"/>
      <c r="E120" s="91"/>
      <c r="F120" s="91"/>
      <c r="G120" s="91"/>
      <c r="H120" s="91"/>
      <c r="I120" s="91"/>
      <c r="J120" s="91"/>
    </row>
    <row r="121" spans="1:10" ht="16.75">
      <c r="A121" s="91"/>
      <c r="B121" s="91"/>
      <c r="C121" s="91"/>
      <c r="D121" s="91"/>
      <c r="E121" s="91"/>
      <c r="F121" s="91"/>
      <c r="G121" s="91"/>
      <c r="H121" s="91"/>
      <c r="I121" s="91"/>
      <c r="J121" s="91"/>
    </row>
    <row r="122" spans="1:10" ht="16.75">
      <c r="A122" s="91"/>
      <c r="B122" s="91"/>
      <c r="C122" s="91"/>
      <c r="D122" s="91"/>
      <c r="E122" s="91"/>
      <c r="F122" s="91"/>
      <c r="G122" s="91"/>
      <c r="H122" s="91"/>
      <c r="I122" s="91"/>
      <c r="J122" s="91"/>
    </row>
    <row r="123" spans="1:10" ht="16.75">
      <c r="A123" s="91"/>
      <c r="B123" s="91"/>
      <c r="C123" s="91"/>
      <c r="D123" s="91"/>
      <c r="E123" s="91"/>
      <c r="F123" s="91"/>
      <c r="G123" s="91"/>
      <c r="H123" s="91"/>
      <c r="I123" s="91"/>
      <c r="J123" s="91"/>
    </row>
    <row r="124" spans="1:10" ht="16.75">
      <c r="A124" s="91"/>
      <c r="B124" s="91"/>
      <c r="C124" s="91"/>
      <c r="D124" s="91"/>
      <c r="E124" s="91"/>
      <c r="F124" s="91"/>
      <c r="G124" s="91"/>
      <c r="H124" s="91"/>
      <c r="I124" s="91"/>
      <c r="J124" s="91"/>
    </row>
    <row r="125" spans="1:10" ht="16.75">
      <c r="A125" s="91"/>
      <c r="B125" s="91"/>
      <c r="C125" s="91"/>
      <c r="D125" s="91"/>
      <c r="E125" s="91"/>
      <c r="F125" s="91"/>
      <c r="G125" s="91"/>
      <c r="H125" s="91"/>
      <c r="I125" s="91"/>
      <c r="J125" s="91"/>
    </row>
    <row r="126" spans="1:10" ht="16.75">
      <c r="A126" s="91"/>
      <c r="B126" s="91"/>
      <c r="C126" s="91"/>
      <c r="D126" s="91"/>
      <c r="E126" s="91"/>
      <c r="F126" s="91"/>
      <c r="G126" s="91"/>
      <c r="H126" s="91"/>
      <c r="I126" s="91"/>
      <c r="J126" s="91"/>
    </row>
    <row r="127" spans="1:10" ht="16.75">
      <c r="A127" s="91"/>
      <c r="B127" s="91"/>
      <c r="C127" s="91"/>
      <c r="D127" s="91"/>
      <c r="E127" s="91"/>
      <c r="F127" s="91"/>
      <c r="G127" s="91"/>
      <c r="H127" s="91"/>
      <c r="I127" s="91"/>
      <c r="J127" s="91"/>
    </row>
    <row r="128" spans="1:10" ht="16.75">
      <c r="A128" s="91"/>
      <c r="B128" s="91"/>
      <c r="C128" s="91"/>
      <c r="D128" s="91"/>
      <c r="E128" s="91"/>
      <c r="F128" s="91"/>
      <c r="G128" s="91"/>
      <c r="H128" s="91"/>
      <c r="I128" s="91"/>
      <c r="J128" s="91"/>
    </row>
    <row r="129" spans="1:10" ht="16.75">
      <c r="A129" s="91"/>
      <c r="B129" s="91"/>
      <c r="C129" s="91"/>
      <c r="D129" s="91"/>
      <c r="E129" s="91"/>
      <c r="F129" s="91"/>
      <c r="G129" s="91"/>
      <c r="H129" s="91"/>
      <c r="I129" s="91"/>
      <c r="J129" s="91"/>
    </row>
    <row r="130" spans="1:10" ht="16.75">
      <c r="A130" s="91"/>
      <c r="B130" s="91"/>
      <c r="C130" s="91"/>
      <c r="D130" s="91"/>
      <c r="E130" s="91"/>
      <c r="F130" s="91"/>
      <c r="G130" s="91"/>
      <c r="H130" s="91"/>
      <c r="I130" s="91"/>
      <c r="J130" s="91"/>
    </row>
    <row r="131" spans="1:10" ht="16.75">
      <c r="A131" s="91"/>
      <c r="B131" s="91"/>
      <c r="C131" s="91"/>
      <c r="D131" s="91"/>
      <c r="E131" s="91"/>
      <c r="F131" s="91"/>
      <c r="G131" s="91"/>
      <c r="H131" s="91"/>
      <c r="I131" s="91"/>
      <c r="J131" s="91"/>
    </row>
    <row r="132" spans="1:10" ht="16.75">
      <c r="A132" s="91"/>
      <c r="B132" s="91"/>
      <c r="C132" s="91"/>
      <c r="D132" s="91"/>
      <c r="E132" s="91"/>
      <c r="F132" s="91"/>
      <c r="G132" s="91"/>
      <c r="H132" s="91"/>
      <c r="I132" s="91"/>
      <c r="J132" s="91"/>
    </row>
    <row r="133" spans="1:10" ht="16.75">
      <c r="A133" s="91"/>
      <c r="B133" s="91"/>
      <c r="C133" s="91"/>
      <c r="D133" s="91"/>
      <c r="E133" s="91"/>
      <c r="F133" s="91"/>
      <c r="G133" s="91"/>
      <c r="H133" s="91"/>
      <c r="I133" s="91"/>
      <c r="J133" s="91"/>
    </row>
    <row r="134" spans="1:10" ht="16.75">
      <c r="A134" s="91"/>
      <c r="B134" s="91"/>
      <c r="C134" s="91"/>
      <c r="D134" s="91"/>
      <c r="E134" s="91"/>
      <c r="F134" s="91"/>
      <c r="G134" s="91"/>
      <c r="H134" s="91"/>
      <c r="I134" s="91"/>
      <c r="J134" s="91"/>
    </row>
    <row r="135" spans="1:10" ht="16.75">
      <c r="A135" s="91"/>
      <c r="B135" s="91"/>
      <c r="C135" s="91"/>
      <c r="D135" s="91"/>
      <c r="E135" s="91"/>
      <c r="F135" s="91"/>
      <c r="G135" s="91"/>
      <c r="H135" s="91"/>
      <c r="I135" s="91"/>
      <c r="J135" s="91"/>
    </row>
    <row r="136" spans="1:10" ht="16.75">
      <c r="A136" s="91"/>
      <c r="B136" s="91"/>
      <c r="C136" s="91"/>
      <c r="D136" s="91"/>
      <c r="E136" s="91"/>
      <c r="F136" s="91"/>
      <c r="G136" s="91"/>
      <c r="H136" s="91"/>
      <c r="I136" s="91"/>
      <c r="J136" s="91"/>
    </row>
    <row r="137" spans="1:10" ht="16.75">
      <c r="A137" s="91"/>
      <c r="B137" s="91"/>
      <c r="C137" s="91"/>
      <c r="D137" s="91"/>
      <c r="E137" s="91"/>
      <c r="F137" s="91"/>
      <c r="G137" s="91"/>
      <c r="H137" s="91"/>
      <c r="I137" s="91"/>
      <c r="J137" s="91"/>
    </row>
    <row r="138" spans="1:10" ht="16.75">
      <c r="A138" s="91"/>
      <c r="B138" s="91"/>
      <c r="C138" s="91"/>
      <c r="D138" s="91"/>
      <c r="E138" s="91"/>
      <c r="F138" s="91"/>
      <c r="G138" s="91"/>
      <c r="H138" s="91"/>
      <c r="I138" s="91"/>
      <c r="J138" s="91"/>
    </row>
    <row r="139" spans="1:10" ht="16.75">
      <c r="A139" s="91"/>
      <c r="B139" s="91"/>
      <c r="C139" s="91"/>
      <c r="D139" s="91"/>
      <c r="E139" s="91"/>
      <c r="F139" s="91"/>
      <c r="G139" s="91"/>
      <c r="H139" s="91"/>
      <c r="I139" s="91"/>
      <c r="J139" s="91"/>
    </row>
    <row r="140" spans="1:10" ht="16.75">
      <c r="A140" s="91"/>
      <c r="B140" s="91"/>
      <c r="C140" s="91"/>
      <c r="D140" s="91"/>
      <c r="E140" s="91"/>
      <c r="F140" s="91"/>
      <c r="G140" s="91"/>
      <c r="H140" s="91"/>
      <c r="I140" s="91"/>
      <c r="J140" s="91"/>
    </row>
    <row r="141" spans="1:10" ht="16.75">
      <c r="A141" s="91"/>
      <c r="B141" s="91"/>
      <c r="C141" s="91"/>
      <c r="D141" s="91"/>
      <c r="E141" s="91"/>
      <c r="F141" s="91"/>
      <c r="G141" s="91"/>
      <c r="H141" s="91"/>
      <c r="I141" s="91"/>
      <c r="J141" s="91"/>
    </row>
    <row r="142" spans="1:10" ht="16.75">
      <c r="A142" s="91"/>
      <c r="B142" s="91"/>
      <c r="C142" s="91"/>
      <c r="D142" s="91"/>
      <c r="E142" s="91"/>
      <c r="F142" s="91"/>
      <c r="G142" s="91"/>
      <c r="H142" s="91"/>
      <c r="I142" s="91"/>
      <c r="J142" s="91"/>
    </row>
    <row r="143" spans="1:10" ht="16.75">
      <c r="A143" s="91"/>
      <c r="B143" s="91"/>
      <c r="C143" s="91"/>
      <c r="D143" s="91"/>
      <c r="E143" s="91"/>
      <c r="F143" s="91"/>
      <c r="G143" s="91"/>
      <c r="H143" s="91"/>
      <c r="I143" s="91"/>
      <c r="J143" s="91"/>
    </row>
    <row r="144" spans="1:10" ht="16.75">
      <c r="A144" s="91"/>
      <c r="B144" s="91"/>
      <c r="C144" s="91"/>
      <c r="D144" s="91"/>
      <c r="E144" s="91"/>
      <c r="F144" s="91"/>
      <c r="G144" s="91"/>
      <c r="H144" s="91"/>
      <c r="I144" s="91"/>
      <c r="J144" s="91"/>
    </row>
    <row r="145" spans="1:10" ht="16.75">
      <c r="A145" s="91"/>
      <c r="B145" s="91"/>
      <c r="C145" s="91"/>
      <c r="D145" s="91"/>
      <c r="E145" s="91"/>
      <c r="F145" s="91"/>
      <c r="G145" s="91"/>
      <c r="H145" s="91"/>
      <c r="I145" s="91"/>
      <c r="J145" s="91"/>
    </row>
    <row r="146" spans="1:10" ht="16.75">
      <c r="A146" s="91"/>
      <c r="B146" s="91"/>
      <c r="C146" s="91"/>
      <c r="D146" s="91"/>
      <c r="E146" s="91"/>
      <c r="F146" s="91"/>
      <c r="G146" s="91"/>
      <c r="H146" s="91"/>
      <c r="I146" s="91"/>
      <c r="J146" s="91"/>
    </row>
    <row r="147" spans="1:10" ht="16.75">
      <c r="A147" s="91"/>
      <c r="B147" s="91"/>
      <c r="C147" s="91"/>
      <c r="D147" s="91"/>
      <c r="E147" s="91"/>
      <c r="F147" s="91"/>
      <c r="G147" s="91"/>
      <c r="H147" s="91"/>
      <c r="I147" s="91"/>
      <c r="J147" s="91"/>
    </row>
    <row r="148" spans="1:10" ht="16.75">
      <c r="A148" s="91"/>
      <c r="B148" s="91"/>
      <c r="C148" s="91"/>
      <c r="D148" s="91"/>
      <c r="E148" s="91"/>
      <c r="F148" s="91"/>
      <c r="G148" s="91"/>
      <c r="H148" s="91"/>
      <c r="I148" s="91"/>
      <c r="J148" s="91"/>
    </row>
    <row r="149" spans="1:10" ht="16.75">
      <c r="A149" s="91"/>
      <c r="B149" s="91"/>
      <c r="C149" s="91"/>
      <c r="D149" s="91"/>
      <c r="E149" s="91"/>
      <c r="F149" s="91"/>
      <c r="G149" s="91"/>
      <c r="H149" s="91"/>
      <c r="I149" s="91"/>
      <c r="J149" s="91"/>
    </row>
    <row r="150" spans="1:10" ht="16.75">
      <c r="A150" s="91"/>
      <c r="B150" s="91"/>
      <c r="C150" s="91"/>
      <c r="D150" s="91"/>
      <c r="E150" s="91"/>
      <c r="F150" s="91"/>
      <c r="G150" s="91"/>
      <c r="H150" s="91"/>
      <c r="I150" s="91"/>
      <c r="J150" s="91"/>
    </row>
    <row r="151" spans="1:10" ht="16.75">
      <c r="A151" s="91"/>
      <c r="B151" s="91"/>
      <c r="C151" s="91"/>
      <c r="D151" s="91"/>
      <c r="E151" s="91"/>
      <c r="F151" s="91"/>
      <c r="G151" s="91"/>
      <c r="H151" s="91"/>
      <c r="I151" s="91"/>
      <c r="J151" s="91"/>
    </row>
    <row r="152" spans="1:10" ht="16.75">
      <c r="A152" s="91"/>
      <c r="B152" s="91"/>
      <c r="C152" s="91"/>
      <c r="D152" s="91"/>
      <c r="E152" s="91"/>
      <c r="F152" s="91"/>
      <c r="G152" s="91"/>
      <c r="H152" s="91"/>
      <c r="I152" s="91"/>
      <c r="J152" s="91"/>
    </row>
    <row r="153" spans="1:10" ht="16.75">
      <c r="A153" s="91"/>
      <c r="B153" s="91"/>
      <c r="C153" s="91"/>
      <c r="D153" s="91"/>
      <c r="E153" s="91"/>
      <c r="F153" s="91"/>
      <c r="G153" s="91"/>
      <c r="H153" s="91"/>
      <c r="I153" s="91"/>
      <c r="J153" s="91"/>
    </row>
    <row r="154" spans="1:10" ht="16.75">
      <c r="A154" s="91"/>
      <c r="B154" s="91"/>
      <c r="C154" s="91"/>
      <c r="D154" s="91"/>
      <c r="E154" s="91"/>
      <c r="F154" s="91"/>
      <c r="G154" s="91"/>
      <c r="H154" s="91"/>
      <c r="I154" s="91"/>
      <c r="J154" s="91"/>
    </row>
    <row r="155" spans="1:10" ht="16.75">
      <c r="A155" s="91"/>
      <c r="B155" s="91"/>
      <c r="C155" s="91"/>
      <c r="D155" s="91"/>
      <c r="E155" s="91"/>
      <c r="F155" s="91"/>
      <c r="G155" s="91"/>
      <c r="H155" s="91"/>
      <c r="I155" s="91"/>
      <c r="J155" s="91"/>
    </row>
    <row r="156" spans="1:10" ht="16.75">
      <c r="A156" s="91"/>
      <c r="B156" s="91"/>
      <c r="C156" s="91"/>
      <c r="D156" s="91"/>
      <c r="E156" s="91"/>
      <c r="F156" s="91"/>
      <c r="G156" s="91"/>
      <c r="H156" s="91"/>
      <c r="I156" s="91"/>
      <c r="J156" s="91"/>
    </row>
    <row r="157" spans="1:10" ht="16.75">
      <c r="A157" s="91"/>
      <c r="B157" s="91"/>
      <c r="C157" s="91"/>
      <c r="D157" s="91"/>
      <c r="E157" s="91"/>
      <c r="F157" s="91"/>
      <c r="G157" s="91"/>
      <c r="H157" s="91"/>
      <c r="I157" s="91"/>
      <c r="J157" s="91"/>
    </row>
    <row r="158" spans="1:10" ht="16.75">
      <c r="A158" s="91"/>
      <c r="B158" s="91"/>
      <c r="C158" s="91"/>
      <c r="D158" s="91"/>
      <c r="E158" s="91"/>
      <c r="F158" s="91"/>
      <c r="G158" s="91"/>
      <c r="H158" s="91"/>
      <c r="I158" s="91"/>
      <c r="J158" s="91"/>
    </row>
    <row r="159" spans="1:10" ht="16.75">
      <c r="A159" s="91"/>
      <c r="B159" s="91"/>
      <c r="C159" s="91"/>
      <c r="D159" s="91"/>
      <c r="E159" s="91"/>
      <c r="F159" s="91"/>
      <c r="G159" s="91"/>
      <c r="H159" s="91"/>
      <c r="I159" s="91"/>
      <c r="J159" s="91"/>
    </row>
    <row r="160" spans="1:10" ht="16.75">
      <c r="A160" s="91"/>
      <c r="B160" s="91"/>
      <c r="C160" s="91"/>
      <c r="D160" s="91"/>
      <c r="E160" s="91"/>
      <c r="F160" s="91"/>
      <c r="G160" s="91"/>
      <c r="H160" s="91"/>
      <c r="I160" s="91"/>
      <c r="J160" s="91"/>
    </row>
    <row r="161" spans="1:10" ht="16.75">
      <c r="A161" s="91"/>
      <c r="B161" s="91"/>
      <c r="C161" s="91"/>
      <c r="D161" s="91"/>
      <c r="E161" s="91"/>
      <c r="F161" s="91"/>
      <c r="G161" s="91"/>
      <c r="H161" s="91"/>
      <c r="I161" s="91"/>
      <c r="J161" s="91"/>
    </row>
    <row r="162" spans="1:10" ht="16.75">
      <c r="A162" s="91"/>
      <c r="B162" s="91"/>
      <c r="C162" s="91"/>
      <c r="D162" s="91"/>
      <c r="E162" s="91"/>
      <c r="F162" s="91"/>
      <c r="G162" s="91"/>
      <c r="H162" s="91"/>
      <c r="I162" s="91"/>
      <c r="J162" s="91"/>
    </row>
    <row r="163" spans="1:10" ht="16.75">
      <c r="A163" s="91"/>
      <c r="B163" s="91"/>
      <c r="C163" s="91"/>
      <c r="D163" s="91"/>
      <c r="E163" s="91"/>
      <c r="F163" s="91"/>
      <c r="G163" s="91"/>
      <c r="H163" s="91"/>
      <c r="I163" s="91"/>
      <c r="J163" s="91"/>
    </row>
    <row r="164" spans="1:10" ht="16.75">
      <c r="A164" s="91"/>
      <c r="B164" s="91"/>
      <c r="C164" s="91"/>
      <c r="D164" s="91"/>
      <c r="E164" s="91"/>
      <c r="F164" s="91"/>
      <c r="G164" s="91"/>
      <c r="H164" s="91"/>
      <c r="I164" s="91"/>
      <c r="J164" s="91"/>
    </row>
    <row r="165" spans="1:10" ht="16.75">
      <c r="A165" s="91"/>
      <c r="B165" s="91"/>
      <c r="C165" s="91"/>
      <c r="D165" s="91"/>
      <c r="E165" s="91"/>
      <c r="F165" s="91"/>
      <c r="G165" s="91"/>
      <c r="H165" s="91"/>
      <c r="I165" s="91"/>
      <c r="J165" s="91"/>
    </row>
    <row r="166" spans="1:10" ht="16.75">
      <c r="A166" s="91"/>
      <c r="B166" s="91"/>
      <c r="C166" s="91"/>
      <c r="D166" s="91"/>
      <c r="E166" s="91"/>
      <c r="F166" s="91"/>
      <c r="G166" s="91"/>
      <c r="H166" s="91"/>
      <c r="I166" s="91"/>
      <c r="J166" s="91"/>
    </row>
    <row r="167" spans="1:10" ht="16.75">
      <c r="A167" s="91"/>
      <c r="B167" s="91"/>
      <c r="C167" s="91"/>
      <c r="D167" s="91"/>
      <c r="E167" s="91"/>
      <c r="F167" s="91"/>
      <c r="G167" s="91"/>
      <c r="H167" s="91"/>
      <c r="I167" s="91"/>
      <c r="J167" s="91"/>
    </row>
    <row r="168" spans="1:10" ht="16.75">
      <c r="A168" s="91"/>
      <c r="B168" s="91"/>
      <c r="C168" s="91"/>
      <c r="D168" s="91"/>
      <c r="E168" s="91"/>
      <c r="F168" s="91"/>
      <c r="G168" s="91"/>
      <c r="H168" s="91"/>
      <c r="I168" s="91"/>
      <c r="J168" s="91"/>
    </row>
    <row r="169" spans="1:10" ht="16.75">
      <c r="A169" s="91"/>
      <c r="B169" s="91"/>
      <c r="C169" s="91"/>
      <c r="D169" s="91"/>
      <c r="E169" s="91"/>
      <c r="F169" s="91"/>
      <c r="G169" s="91"/>
      <c r="H169" s="91"/>
      <c r="I169" s="91"/>
      <c r="J169" s="91"/>
    </row>
    <row r="170" spans="1:10" ht="16.75">
      <c r="A170" s="91"/>
      <c r="B170" s="91"/>
      <c r="C170" s="91"/>
      <c r="D170" s="91"/>
      <c r="E170" s="91"/>
      <c r="F170" s="91"/>
      <c r="G170" s="91"/>
      <c r="H170" s="91"/>
      <c r="I170" s="91"/>
      <c r="J170" s="91"/>
    </row>
    <row r="171" spans="1:10" ht="16.75">
      <c r="A171" s="91"/>
      <c r="B171" s="91"/>
      <c r="C171" s="91"/>
      <c r="D171" s="91"/>
      <c r="E171" s="91"/>
      <c r="F171" s="91"/>
      <c r="G171" s="91"/>
      <c r="H171" s="91"/>
      <c r="I171" s="91"/>
      <c r="J171" s="91"/>
    </row>
    <row r="172" spans="1:10" ht="16.75">
      <c r="A172" s="91"/>
      <c r="B172" s="91"/>
      <c r="C172" s="91"/>
      <c r="D172" s="91"/>
      <c r="E172" s="91"/>
      <c r="F172" s="91"/>
      <c r="G172" s="91"/>
      <c r="H172" s="91"/>
      <c r="I172" s="91"/>
      <c r="J172" s="91"/>
    </row>
    <row r="173" spans="1:10" ht="16.75">
      <c r="A173" s="91"/>
      <c r="B173" s="91"/>
      <c r="C173" s="91"/>
      <c r="D173" s="91"/>
      <c r="E173" s="91"/>
      <c r="F173" s="91"/>
      <c r="G173" s="91"/>
      <c r="H173" s="91"/>
      <c r="I173" s="91"/>
      <c r="J173" s="91"/>
    </row>
    <row r="174" spans="1:10" ht="16.75">
      <c r="A174" s="91"/>
      <c r="B174" s="91"/>
      <c r="C174" s="91"/>
      <c r="D174" s="91"/>
      <c r="E174" s="91"/>
      <c r="F174" s="91"/>
      <c r="G174" s="91"/>
      <c r="H174" s="91"/>
      <c r="I174" s="91"/>
      <c r="J174" s="91"/>
    </row>
    <row r="175" spans="1:10" ht="16.75">
      <c r="A175" s="91"/>
      <c r="B175" s="91"/>
      <c r="C175" s="91"/>
      <c r="D175" s="91"/>
      <c r="E175" s="91"/>
      <c r="F175" s="91"/>
      <c r="G175" s="91"/>
      <c r="H175" s="91"/>
      <c r="I175" s="91"/>
      <c r="J175" s="91"/>
    </row>
    <row r="176" spans="1:10" ht="16.75">
      <c r="A176" s="91"/>
      <c r="B176" s="91"/>
      <c r="C176" s="91"/>
      <c r="D176" s="91"/>
      <c r="E176" s="91"/>
      <c r="F176" s="91"/>
      <c r="G176" s="91"/>
      <c r="H176" s="91"/>
      <c r="I176" s="91"/>
      <c r="J176" s="91"/>
    </row>
    <row r="177" spans="1:10" ht="16.75">
      <c r="A177" s="91"/>
      <c r="B177" s="91"/>
      <c r="C177" s="91"/>
      <c r="D177" s="91"/>
      <c r="E177" s="91"/>
      <c r="F177" s="91"/>
      <c r="G177" s="91"/>
      <c r="H177" s="91"/>
      <c r="I177" s="91"/>
      <c r="J177" s="91"/>
    </row>
    <row r="178" spans="1:10" ht="16.75">
      <c r="A178" s="91"/>
      <c r="B178" s="91"/>
      <c r="C178" s="91"/>
      <c r="D178" s="91"/>
      <c r="E178" s="91"/>
      <c r="F178" s="91"/>
      <c r="G178" s="91"/>
      <c r="H178" s="91"/>
      <c r="I178" s="91"/>
      <c r="J178" s="91"/>
    </row>
    <row r="179" spans="1:10" ht="16.75">
      <c r="A179" s="91"/>
      <c r="B179" s="91"/>
      <c r="C179" s="91"/>
      <c r="D179" s="91"/>
      <c r="E179" s="91"/>
      <c r="F179" s="91"/>
      <c r="G179" s="91"/>
      <c r="H179" s="91"/>
      <c r="I179" s="91"/>
      <c r="J179" s="91"/>
    </row>
    <row r="180" spans="1:10" ht="16.75">
      <c r="A180" s="91"/>
      <c r="B180" s="91"/>
      <c r="C180" s="91"/>
      <c r="D180" s="91"/>
      <c r="E180" s="91"/>
      <c r="F180" s="91"/>
      <c r="G180" s="91"/>
      <c r="H180" s="91"/>
      <c r="I180" s="91"/>
      <c r="J180" s="91"/>
    </row>
    <row r="181" spans="1:10" ht="16.75">
      <c r="A181" s="91"/>
      <c r="B181" s="91"/>
      <c r="C181" s="91"/>
      <c r="D181" s="91"/>
      <c r="E181" s="91"/>
      <c r="F181" s="91"/>
      <c r="G181" s="91"/>
      <c r="H181" s="91"/>
      <c r="I181" s="91"/>
      <c r="J181" s="91"/>
    </row>
    <row r="182" spans="1:10" ht="16.75">
      <c r="A182" s="91"/>
      <c r="B182" s="91"/>
      <c r="C182" s="91"/>
      <c r="D182" s="91"/>
      <c r="E182" s="91"/>
      <c r="F182" s="91"/>
      <c r="G182" s="91"/>
      <c r="H182" s="91"/>
      <c r="I182" s="91"/>
      <c r="J182" s="91"/>
    </row>
    <row r="183" spans="1:10" ht="16.75">
      <c r="A183" s="91"/>
      <c r="B183" s="91"/>
      <c r="C183" s="91"/>
      <c r="D183" s="91"/>
      <c r="E183" s="91"/>
      <c r="F183" s="91"/>
      <c r="G183" s="91"/>
      <c r="H183" s="91"/>
      <c r="I183" s="91"/>
      <c r="J183" s="91"/>
    </row>
    <row r="184" spans="1:10" ht="16.75">
      <c r="A184" s="91"/>
      <c r="B184" s="91"/>
      <c r="C184" s="91"/>
      <c r="D184" s="91"/>
      <c r="E184" s="91"/>
      <c r="F184" s="91"/>
      <c r="G184" s="91"/>
      <c r="H184" s="91"/>
      <c r="I184" s="91"/>
      <c r="J184" s="91"/>
    </row>
    <row r="185" spans="1:10" ht="16.75">
      <c r="A185" s="91"/>
      <c r="B185" s="91"/>
      <c r="C185" s="91"/>
      <c r="D185" s="91"/>
      <c r="E185" s="91"/>
      <c r="F185" s="91"/>
      <c r="G185" s="91"/>
      <c r="H185" s="91"/>
      <c r="I185" s="91"/>
      <c r="J185" s="91"/>
    </row>
    <row r="186" spans="1:10" ht="16.75">
      <c r="A186" s="91"/>
      <c r="B186" s="91"/>
      <c r="C186" s="91"/>
      <c r="D186" s="91"/>
      <c r="E186" s="91"/>
      <c r="F186" s="91"/>
      <c r="G186" s="91"/>
      <c r="H186" s="91"/>
      <c r="I186" s="91"/>
      <c r="J186" s="91"/>
    </row>
    <row r="187" spans="1:10" ht="16.75">
      <c r="A187" s="91"/>
      <c r="B187" s="91"/>
      <c r="C187" s="91"/>
      <c r="D187" s="91"/>
      <c r="E187" s="91"/>
      <c r="F187" s="91"/>
      <c r="G187" s="91"/>
      <c r="H187" s="91"/>
      <c r="I187" s="91"/>
      <c r="J187" s="91"/>
    </row>
    <row r="188" spans="1:10" ht="16.75">
      <c r="A188" s="91"/>
      <c r="B188" s="91"/>
      <c r="C188" s="91"/>
      <c r="D188" s="91"/>
      <c r="E188" s="91"/>
      <c r="F188" s="91"/>
      <c r="G188" s="91"/>
      <c r="H188" s="91"/>
      <c r="I188" s="91"/>
      <c r="J188" s="91"/>
    </row>
    <row r="189" spans="1:10" ht="16.75">
      <c r="A189" s="91"/>
      <c r="B189" s="91"/>
      <c r="C189" s="91"/>
      <c r="D189" s="91"/>
      <c r="E189" s="91"/>
      <c r="F189" s="91"/>
      <c r="G189" s="91"/>
      <c r="H189" s="91"/>
      <c r="I189" s="91"/>
      <c r="J189" s="91"/>
    </row>
    <row r="190" spans="1:10" ht="16.75">
      <c r="A190" s="91"/>
      <c r="B190" s="91"/>
      <c r="C190" s="91"/>
      <c r="D190" s="91"/>
      <c r="E190" s="91"/>
      <c r="F190" s="91"/>
      <c r="G190" s="91"/>
      <c r="H190" s="91"/>
      <c r="I190" s="91"/>
      <c r="J190" s="91"/>
    </row>
    <row r="191" spans="1:10" ht="16.75">
      <c r="A191" s="91"/>
      <c r="B191" s="91"/>
      <c r="C191" s="91"/>
      <c r="D191" s="91"/>
      <c r="E191" s="91"/>
      <c r="F191" s="91"/>
      <c r="G191" s="91"/>
      <c r="H191" s="91"/>
      <c r="I191" s="91"/>
      <c r="J191" s="91"/>
    </row>
    <row r="192" spans="1:10" ht="16.75">
      <c r="A192" s="91"/>
      <c r="B192" s="91"/>
      <c r="C192" s="91"/>
      <c r="D192" s="91"/>
      <c r="E192" s="91"/>
      <c r="F192" s="91"/>
      <c r="G192" s="91"/>
      <c r="H192" s="91"/>
      <c r="I192" s="91"/>
      <c r="J192" s="91"/>
    </row>
    <row r="193" spans="1:10" ht="16.75">
      <c r="A193" s="91"/>
      <c r="B193" s="91"/>
      <c r="C193" s="91"/>
      <c r="D193" s="91"/>
      <c r="E193" s="91"/>
      <c r="F193" s="91"/>
      <c r="G193" s="91"/>
      <c r="H193" s="91"/>
      <c r="I193" s="91"/>
      <c r="J193" s="91"/>
    </row>
    <row r="194" spans="1:10" ht="16.75">
      <c r="A194" s="91"/>
      <c r="B194" s="91"/>
      <c r="C194" s="91"/>
      <c r="D194" s="91"/>
      <c r="E194" s="91"/>
      <c r="F194" s="91"/>
      <c r="G194" s="91"/>
      <c r="H194" s="91"/>
      <c r="I194" s="91"/>
      <c r="J194" s="91"/>
    </row>
    <row r="195" spans="1:10" ht="16.75">
      <c r="A195" s="91"/>
      <c r="B195" s="91"/>
      <c r="C195" s="91"/>
      <c r="D195" s="91"/>
      <c r="E195" s="91"/>
      <c r="F195" s="91"/>
      <c r="G195" s="91"/>
      <c r="H195" s="91"/>
      <c r="I195" s="91"/>
      <c r="J195" s="91"/>
    </row>
    <row r="196" spans="1:10" ht="16.75">
      <c r="A196" s="91"/>
      <c r="B196" s="91"/>
      <c r="C196" s="91"/>
      <c r="D196" s="91"/>
      <c r="E196" s="91"/>
      <c r="F196" s="91"/>
      <c r="G196" s="91"/>
      <c r="H196" s="91"/>
      <c r="I196" s="91"/>
      <c r="J196" s="91"/>
    </row>
    <row r="197" spans="1:10" ht="16.75">
      <c r="A197" s="91"/>
      <c r="B197" s="91"/>
      <c r="C197" s="91"/>
      <c r="D197" s="91"/>
      <c r="E197" s="91"/>
      <c r="F197" s="91"/>
      <c r="G197" s="91"/>
      <c r="H197" s="91"/>
      <c r="I197" s="91"/>
      <c r="J197" s="91"/>
    </row>
    <row r="198" spans="1:10" ht="16.75">
      <c r="A198" s="91"/>
      <c r="B198" s="91"/>
      <c r="C198" s="91"/>
      <c r="D198" s="91"/>
      <c r="E198" s="91"/>
      <c r="F198" s="91"/>
      <c r="G198" s="91"/>
      <c r="H198" s="91"/>
      <c r="I198" s="91"/>
      <c r="J198" s="91"/>
    </row>
    <row r="199" spans="1:10" ht="16.75">
      <c r="A199" s="91"/>
      <c r="B199" s="91"/>
      <c r="C199" s="91"/>
      <c r="D199" s="91"/>
      <c r="E199" s="91"/>
      <c r="F199" s="91"/>
      <c r="G199" s="91"/>
      <c r="H199" s="91"/>
      <c r="I199" s="91"/>
      <c r="J199" s="91"/>
    </row>
    <row r="200" spans="1:10" ht="16.75">
      <c r="A200" s="91"/>
      <c r="B200" s="91"/>
      <c r="C200" s="91"/>
      <c r="D200" s="91"/>
      <c r="E200" s="91"/>
      <c r="F200" s="91"/>
      <c r="G200" s="91"/>
      <c r="H200" s="91"/>
      <c r="I200" s="91"/>
      <c r="J200" s="91"/>
    </row>
    <row r="201" spans="1:10" ht="16.75">
      <c r="A201" s="91"/>
      <c r="B201" s="91"/>
      <c r="C201" s="91"/>
      <c r="D201" s="91"/>
      <c r="E201" s="91"/>
      <c r="F201" s="91"/>
      <c r="G201" s="91"/>
      <c r="H201" s="91"/>
      <c r="I201" s="91"/>
      <c r="J201" s="91"/>
    </row>
    <row r="202" spans="1:10" ht="16.75">
      <c r="A202" s="91"/>
      <c r="B202" s="91"/>
      <c r="C202" s="91"/>
      <c r="D202" s="91"/>
      <c r="E202" s="91"/>
      <c r="F202" s="91"/>
      <c r="G202" s="91"/>
      <c r="H202" s="91"/>
      <c r="I202" s="91"/>
      <c r="J202" s="91"/>
    </row>
    <row r="203" spans="1:10" ht="16.75">
      <c r="A203" s="91"/>
      <c r="B203" s="91"/>
      <c r="C203" s="91"/>
      <c r="D203" s="91"/>
      <c r="E203" s="91"/>
      <c r="F203" s="91"/>
      <c r="G203" s="91"/>
      <c r="H203" s="91"/>
      <c r="I203" s="91"/>
      <c r="J203" s="91"/>
    </row>
    <row r="204" spans="1:10" ht="16.75">
      <c r="A204" s="91"/>
      <c r="B204" s="91"/>
      <c r="C204" s="91"/>
      <c r="D204" s="91"/>
      <c r="E204" s="91"/>
      <c r="F204" s="91"/>
      <c r="G204" s="91"/>
      <c r="H204" s="91"/>
      <c r="I204" s="91"/>
      <c r="J204" s="91"/>
    </row>
    <row r="205" spans="1:10" ht="16.75">
      <c r="A205" s="91"/>
      <c r="B205" s="91"/>
      <c r="C205" s="91"/>
      <c r="D205" s="91"/>
      <c r="E205" s="91"/>
      <c r="F205" s="91"/>
      <c r="G205" s="91"/>
      <c r="H205" s="91"/>
      <c r="I205" s="91"/>
      <c r="J205" s="91"/>
    </row>
    <row r="206" spans="1:10" ht="16.75">
      <c r="A206" s="91"/>
      <c r="B206" s="91"/>
      <c r="C206" s="91"/>
      <c r="D206" s="91"/>
      <c r="E206" s="91"/>
      <c r="F206" s="91"/>
      <c r="G206" s="91"/>
      <c r="H206" s="91"/>
      <c r="I206" s="91"/>
      <c r="J206" s="91"/>
    </row>
    <row r="207" spans="1:10" ht="16.75">
      <c r="A207" s="91"/>
      <c r="B207" s="91"/>
      <c r="C207" s="91"/>
      <c r="D207" s="91"/>
      <c r="E207" s="91"/>
      <c r="F207" s="91"/>
      <c r="G207" s="91"/>
      <c r="H207" s="91"/>
      <c r="I207" s="91"/>
      <c r="J207" s="91"/>
    </row>
    <row r="208" spans="1:10" ht="16.75">
      <c r="A208" s="91"/>
      <c r="B208" s="91"/>
      <c r="C208" s="91"/>
      <c r="D208" s="91"/>
      <c r="E208" s="91"/>
      <c r="F208" s="91"/>
      <c r="G208" s="91"/>
      <c r="H208" s="91"/>
      <c r="I208" s="91"/>
      <c r="J208" s="91"/>
    </row>
    <row r="209" spans="1:10" ht="16.75">
      <c r="A209" s="91"/>
      <c r="B209" s="91"/>
      <c r="C209" s="91"/>
      <c r="D209" s="91"/>
      <c r="E209" s="91"/>
      <c r="F209" s="91"/>
      <c r="G209" s="91"/>
      <c r="H209" s="91"/>
      <c r="I209" s="91"/>
      <c r="J209" s="91"/>
    </row>
    <row r="210" spans="1:10" ht="16.75">
      <c r="A210" s="91"/>
      <c r="B210" s="91"/>
      <c r="C210" s="91"/>
      <c r="D210" s="91"/>
      <c r="E210" s="91"/>
      <c r="F210" s="91"/>
      <c r="G210" s="91"/>
      <c r="H210" s="91"/>
      <c r="I210" s="91"/>
      <c r="J210" s="91"/>
    </row>
    <row r="211" spans="1:10" ht="16.75">
      <c r="A211" s="91"/>
      <c r="B211" s="91"/>
      <c r="C211" s="91"/>
      <c r="D211" s="91"/>
      <c r="E211" s="91"/>
      <c r="F211" s="91"/>
      <c r="G211" s="91"/>
      <c r="H211" s="91"/>
      <c r="I211" s="91"/>
      <c r="J211" s="91"/>
    </row>
    <row r="212" spans="1:10" ht="16.75">
      <c r="A212" s="91"/>
      <c r="B212" s="91"/>
      <c r="C212" s="91"/>
      <c r="D212" s="91"/>
      <c r="E212" s="91"/>
      <c r="F212" s="91"/>
      <c r="G212" s="91"/>
      <c r="H212" s="91"/>
      <c r="I212" s="91"/>
      <c r="J212" s="91"/>
    </row>
    <row r="213" spans="1:10" ht="16.75">
      <c r="A213" s="91"/>
      <c r="B213" s="91"/>
      <c r="C213" s="91"/>
      <c r="D213" s="91"/>
      <c r="E213" s="91"/>
      <c r="F213" s="91"/>
      <c r="G213" s="91"/>
      <c r="H213" s="91"/>
      <c r="I213" s="91"/>
      <c r="J213" s="91"/>
    </row>
    <row r="214" spans="1:10" ht="16.75">
      <c r="A214" s="91"/>
      <c r="B214" s="91"/>
      <c r="C214" s="91"/>
      <c r="D214" s="91"/>
      <c r="E214" s="91"/>
      <c r="F214" s="91"/>
      <c r="G214" s="91"/>
      <c r="H214" s="91"/>
      <c r="I214" s="91"/>
      <c r="J214" s="91"/>
    </row>
    <row r="215" spans="1:10" ht="16.75">
      <c r="A215" s="91"/>
      <c r="B215" s="91"/>
      <c r="C215" s="91"/>
      <c r="D215" s="91"/>
      <c r="E215" s="91"/>
      <c r="F215" s="91"/>
      <c r="G215" s="91"/>
      <c r="H215" s="91"/>
      <c r="I215" s="91"/>
      <c r="J215" s="91"/>
    </row>
    <row r="216" spans="1:10" ht="16.75">
      <c r="A216" s="91"/>
      <c r="B216" s="91"/>
      <c r="C216" s="91"/>
      <c r="D216" s="91"/>
      <c r="E216" s="91"/>
      <c r="F216" s="91"/>
      <c r="G216" s="91"/>
      <c r="H216" s="91"/>
      <c r="I216" s="91"/>
      <c r="J216" s="91"/>
    </row>
    <row r="217" spans="1:10" ht="16.75">
      <c r="A217" s="91"/>
      <c r="B217" s="91"/>
      <c r="C217" s="91"/>
      <c r="D217" s="91"/>
      <c r="E217" s="91"/>
      <c r="F217" s="91"/>
      <c r="G217" s="91"/>
      <c r="H217" s="91"/>
      <c r="I217" s="91"/>
      <c r="J217" s="91"/>
    </row>
    <row r="218" spans="1:10" ht="16.75">
      <c r="A218" s="91"/>
      <c r="B218" s="91"/>
      <c r="C218" s="91"/>
      <c r="D218" s="91"/>
      <c r="E218" s="91"/>
      <c r="F218" s="91"/>
      <c r="G218" s="91"/>
      <c r="H218" s="91"/>
      <c r="I218" s="91"/>
      <c r="J218" s="91"/>
    </row>
    <row r="219" spans="1:10" ht="16.75">
      <c r="A219" s="91"/>
      <c r="B219" s="91"/>
      <c r="C219" s="91"/>
      <c r="D219" s="91"/>
      <c r="E219" s="91"/>
      <c r="F219" s="91"/>
      <c r="G219" s="91"/>
      <c r="H219" s="91"/>
      <c r="I219" s="91"/>
      <c r="J219" s="91"/>
    </row>
    <row r="220" spans="1:10" ht="16.75">
      <c r="A220" s="91"/>
      <c r="B220" s="91"/>
      <c r="C220" s="91"/>
      <c r="D220" s="91"/>
      <c r="E220" s="91"/>
      <c r="F220" s="91"/>
      <c r="G220" s="91"/>
      <c r="H220" s="91"/>
      <c r="I220" s="91"/>
      <c r="J220" s="91"/>
    </row>
    <row r="221" spans="1:10" ht="16.75">
      <c r="A221" s="91"/>
      <c r="B221" s="91"/>
      <c r="C221" s="91"/>
      <c r="D221" s="91"/>
      <c r="E221" s="91"/>
      <c r="F221" s="91"/>
      <c r="G221" s="91"/>
      <c r="H221" s="91"/>
      <c r="I221" s="91"/>
      <c r="J221" s="91"/>
    </row>
    <row r="222" spans="1:10" ht="16.75">
      <c r="A222" s="91"/>
      <c r="B222" s="91"/>
      <c r="C222" s="91"/>
      <c r="D222" s="91"/>
      <c r="E222" s="91"/>
      <c r="F222" s="91"/>
      <c r="G222" s="91"/>
      <c r="H222" s="91"/>
      <c r="I222" s="91"/>
      <c r="J222" s="91"/>
    </row>
  </sheetData>
  <sheetProtection sheet="1"/>
  <mergeCells count="7">
    <mergeCell ref="A37:F37"/>
    <mergeCell ref="A42:E42"/>
    <mergeCell ref="A2:I2"/>
    <mergeCell ref="A16:F16"/>
    <mergeCell ref="A17:C17"/>
    <mergeCell ref="D17:F17"/>
    <mergeCell ref="A32:F3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0EBB621C5F549499CEB795692AAE150" ma:contentTypeVersion="7" ma:contentTypeDescription="Create a new document." ma:contentTypeScope="" ma:versionID="ab815dc478d6e85cdf702dfeab1f6d6e">
  <xsd:schema xmlns:xsd="http://www.w3.org/2001/XMLSchema" xmlns:xs="http://www.w3.org/2001/XMLSchema" xmlns:p="http://schemas.microsoft.com/office/2006/metadata/properties" xmlns:ns2="48bf6606-aa29-491e-970a-662c3b722ec1" xmlns:ns3="e4a40cbc-02c8-42ae-ad0c-04faa13120cb" targetNamespace="http://schemas.microsoft.com/office/2006/metadata/properties" ma:root="true" ma:fieldsID="1dd166fff59090234ddfed584595870c" ns2:_="" ns3:_="">
    <xsd:import namespace="48bf6606-aa29-491e-970a-662c3b722ec1"/>
    <xsd:import namespace="e4a40cbc-02c8-42ae-ad0c-04faa13120c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bf6606-aa29-491e-970a-662c3b722e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a40cbc-02c8-42ae-ad0c-04faa13120c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049BA6-BE5A-447E-A9D4-7DD9D5BDB492}">
  <ds:schemaRefs>
    <ds:schemaRef ds:uri="http://schemas.microsoft.com/sharepoint/v3/contenttype/forms"/>
  </ds:schemaRefs>
</ds:datastoreItem>
</file>

<file path=customXml/itemProps2.xml><?xml version="1.0" encoding="utf-8"?>
<ds:datastoreItem xmlns:ds="http://schemas.openxmlformats.org/officeDocument/2006/customXml" ds:itemID="{97D1AA9C-AA8F-4C73-8235-F87A7D00428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57BB1B3-B069-4D81-AC27-491A4BDCEA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bf6606-aa29-491e-970a-662c3b722ec1"/>
    <ds:schemaRef ds:uri="e4a40cbc-02c8-42ae-ad0c-04faa1312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Debt Calculator</vt:lpstr>
      <vt:lpstr>Payoff Schedule</vt:lpstr>
      <vt:lpstr>Order</vt:lpstr>
      <vt:lpstr>Tax Tables</vt:lpstr>
      <vt:lpstr>creditor_table</vt:lpstr>
      <vt:lpstr>Head_of_Household</vt:lpstr>
      <vt:lpstr>Married_Filing_Jointly</vt:lpstr>
      <vt:lpstr>'Debt Calculator'!Print_Area</vt:lpstr>
      <vt:lpstr>'Payoff Schedule'!Print_Titles</vt:lpstr>
      <vt:lpstr>Single</vt:lpstr>
      <vt:lpstr>Order!strategy</vt:lpstr>
      <vt:lpstr>strategy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Debt Reduction Calculator for Excel</dc:title>
  <dc:subject/>
  <dc:creator>Brandon Chambers</dc:creator>
  <cp:keywords/>
  <dc:description>(c) 2007 Vertex42 LLC. All Rights Reserved.</dc:description>
  <cp:lastModifiedBy>Joanna Smith</cp:lastModifiedBy>
  <cp:revision/>
  <cp:lastPrinted>2021-06-16T16:18:48Z</cp:lastPrinted>
  <dcterms:created xsi:type="dcterms:W3CDTF">2007-07-15T01:09:33Z</dcterms:created>
  <dcterms:modified xsi:type="dcterms:W3CDTF">2021-06-21T17:34:33Z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pyright">
    <vt:lpwstr>(c) 2007 Vertex42 LLC</vt:lpwstr>
  </property>
  <property fmtid="{D5CDD505-2E9C-101B-9397-08002B2CF9AE}" pid="3" name="Version">
    <vt:lpwstr>1.1.0</vt:lpwstr>
  </property>
  <property fmtid="{D5CDD505-2E9C-101B-9397-08002B2CF9AE}" pid="4" name="ContentTypeId">
    <vt:lpwstr>0x010100A0EBB621C5F549499CEB795692AAE150</vt:lpwstr>
  </property>
</Properties>
</file>